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375" yWindow="75" windowWidth="18300" windowHeight="5865"/>
  </bookViews>
  <sheets>
    <sheet name="TH Lịch chung" sheetId="1" r:id="rId1"/>
    <sheet name="BP KHTH" sheetId="2" r:id="rId2"/>
    <sheet name="BP TĐNB" sheetId="3" r:id="rId3"/>
    <sheet name="BP CBĐTXD DD" sheetId="4" r:id="rId4"/>
    <sheet name="BPCBĐTXDGTHTKT" sheetId="5" r:id="rId5"/>
    <sheet name="BP DTDT" sheetId="6" r:id="rId6"/>
    <sheet name="THDA XD DD" sheetId="8" r:id="rId7"/>
    <sheet name="Tổ GPMB" sheetId="9" r:id="rId8"/>
    <sheet name="Tổ QHĐG" sheetId="10" r:id="rId9"/>
    <sheet name="THDA XDGT" sheetId="11" r:id="rId10"/>
  </sheets>
  <externalReferences>
    <externalReference r:id="rId11"/>
  </externalReferences>
  <definedNames>
    <definedName name="_xlnm.Print_Titles" localSheetId="0">'TH Lịch chung'!$7:$8</definedName>
  </definedNames>
  <calcPr calcId="144525"/>
</workbook>
</file>

<file path=xl/calcChain.xml><?xml version="1.0" encoding="utf-8"?>
<calcChain xmlns="http://schemas.openxmlformats.org/spreadsheetml/2006/main">
  <c r="H97" i="4" l="1"/>
  <c r="D82" i="4"/>
  <c r="H81" i="4"/>
  <c r="D66" i="4"/>
  <c r="D42" i="4"/>
  <c r="D34" i="4"/>
  <c r="C10" i="4"/>
  <c r="C61" i="3" l="1"/>
  <c r="C56" i="3"/>
  <c r="C51" i="3"/>
  <c r="C46" i="3"/>
  <c r="C41" i="3"/>
  <c r="C36" i="3"/>
  <c r="C31" i="3"/>
  <c r="C26" i="3"/>
  <c r="C21" i="3"/>
  <c r="R16" i="3"/>
  <c r="C16" i="3"/>
  <c r="C17" i="3" s="1"/>
  <c r="R15" i="3"/>
  <c r="C11" i="3"/>
  <c r="I58" i="4" l="1"/>
  <c r="I62" i="5" l="1"/>
  <c r="D55" i="5"/>
  <c r="E54" i="5"/>
  <c r="D54" i="5"/>
  <c r="D121" i="11" l="1"/>
  <c r="D120" i="11"/>
  <c r="D119" i="11"/>
  <c r="D118" i="11"/>
  <c r="D117" i="11"/>
  <c r="D116" i="11"/>
  <c r="D115" i="11"/>
  <c r="E114" i="11"/>
  <c r="D114" i="11"/>
  <c r="E113" i="11"/>
  <c r="D113" i="11"/>
  <c r="E112" i="11"/>
  <c r="D112" i="11"/>
  <c r="F111" i="11"/>
  <c r="E111" i="11"/>
  <c r="D111" i="11"/>
  <c r="E108" i="11"/>
  <c r="E116" i="11" s="1"/>
  <c r="E118" i="11" s="1"/>
  <c r="E120" i="11" s="1"/>
  <c r="D108" i="11"/>
  <c r="E107" i="11"/>
  <c r="E117" i="11" s="1"/>
  <c r="D107" i="11"/>
  <c r="E106" i="11"/>
  <c r="D106" i="11"/>
  <c r="E105" i="11"/>
  <c r="D105" i="11"/>
  <c r="E104" i="11"/>
  <c r="D104" i="11"/>
  <c r="E103" i="11"/>
  <c r="D103" i="11"/>
  <c r="E102" i="11"/>
  <c r="D102" i="11"/>
  <c r="E101" i="11"/>
  <c r="D101" i="11"/>
  <c r="E100" i="11"/>
  <c r="D100" i="11"/>
  <c r="E99" i="11"/>
  <c r="D99" i="11"/>
  <c r="E98" i="11"/>
  <c r="D98" i="11"/>
  <c r="E95" i="11"/>
  <c r="D95" i="11"/>
  <c r="E94" i="11"/>
  <c r="D94" i="11"/>
  <c r="E93" i="11"/>
  <c r="D93" i="11"/>
  <c r="E92" i="11"/>
  <c r="D92" i="11"/>
  <c r="E91" i="11"/>
  <c r="D91" i="11"/>
  <c r="E90" i="11"/>
  <c r="D90" i="11"/>
  <c r="E89" i="11"/>
  <c r="D89" i="11"/>
  <c r="E88" i="11"/>
  <c r="D88" i="11"/>
  <c r="E87" i="11"/>
  <c r="D87" i="11"/>
  <c r="E86" i="11"/>
  <c r="D86" i="11"/>
  <c r="E85" i="11"/>
  <c r="D85" i="11"/>
  <c r="E82" i="11"/>
  <c r="D82" i="11"/>
  <c r="E81" i="11"/>
  <c r="D81" i="11"/>
  <c r="E80" i="11"/>
  <c r="D80" i="11"/>
  <c r="E79" i="11"/>
  <c r="D79" i="11"/>
  <c r="E78" i="11"/>
  <c r="D78" i="11"/>
  <c r="E77" i="11"/>
  <c r="D77" i="11"/>
  <c r="E76" i="11"/>
  <c r="D76" i="11"/>
  <c r="E75" i="11"/>
  <c r="D75" i="11"/>
  <c r="E74" i="11"/>
  <c r="D74" i="11"/>
  <c r="E73" i="11"/>
  <c r="D73" i="11"/>
  <c r="E72" i="11"/>
  <c r="D72" i="11"/>
  <c r="E69" i="11"/>
  <c r="D69" i="11"/>
  <c r="E68" i="11"/>
  <c r="D68" i="11"/>
  <c r="E67" i="11"/>
  <c r="D67" i="11"/>
  <c r="E66" i="11"/>
  <c r="D66" i="11"/>
  <c r="E65" i="11"/>
  <c r="D65" i="11"/>
  <c r="E64" i="11"/>
  <c r="D64" i="11"/>
  <c r="E63" i="11"/>
  <c r="D63" i="11"/>
  <c r="I62" i="11"/>
  <c r="E62" i="11"/>
  <c r="D62" i="11"/>
  <c r="E61" i="11"/>
  <c r="D61" i="11"/>
  <c r="E60" i="11"/>
  <c r="D60" i="11"/>
  <c r="E59" i="11"/>
  <c r="D59" i="11"/>
  <c r="E56" i="11"/>
  <c r="D56" i="11"/>
  <c r="E55" i="11"/>
  <c r="D55" i="11"/>
  <c r="E54" i="11"/>
  <c r="D54" i="11"/>
  <c r="E53" i="11"/>
  <c r="D53" i="11"/>
  <c r="E52" i="11"/>
  <c r="D52" i="11"/>
  <c r="E51" i="11"/>
  <c r="D51" i="11"/>
  <c r="E50" i="11"/>
  <c r="D50" i="11"/>
  <c r="E49" i="11"/>
  <c r="D49" i="11"/>
  <c r="E48" i="11"/>
  <c r="D48" i="11"/>
  <c r="E47" i="11"/>
  <c r="D47" i="11"/>
  <c r="E46" i="11"/>
  <c r="D46" i="11"/>
  <c r="E43" i="11"/>
  <c r="D43" i="11"/>
  <c r="E42" i="11"/>
  <c r="D42" i="11"/>
  <c r="E41" i="11"/>
  <c r="D41" i="11"/>
  <c r="E40" i="11"/>
  <c r="D40" i="11"/>
  <c r="E39" i="11"/>
  <c r="D39" i="11"/>
  <c r="E38" i="11"/>
  <c r="D38" i="11"/>
  <c r="E37" i="11"/>
  <c r="D37" i="11"/>
  <c r="E36" i="11"/>
  <c r="D36" i="11"/>
  <c r="E35" i="11"/>
  <c r="D35" i="11"/>
  <c r="E34" i="11"/>
  <c r="D34" i="11"/>
  <c r="E33" i="11"/>
  <c r="D33" i="11"/>
  <c r="E30" i="11"/>
  <c r="E29" i="11"/>
  <c r="E28" i="11"/>
  <c r="E27" i="11"/>
  <c r="E26" i="11"/>
  <c r="E25" i="11"/>
  <c r="E24" i="11"/>
  <c r="E23" i="11"/>
  <c r="E22" i="11"/>
  <c r="E21" i="11"/>
  <c r="E20" i="11"/>
  <c r="E17" i="11"/>
  <c r="D17" i="11"/>
  <c r="E16" i="11"/>
  <c r="D16" i="11"/>
  <c r="E15" i="11"/>
  <c r="D15" i="11"/>
  <c r="E14" i="11"/>
  <c r="D14" i="11"/>
  <c r="E13" i="11"/>
  <c r="D13" i="11"/>
  <c r="E12" i="11"/>
  <c r="D12" i="11"/>
  <c r="E11" i="11"/>
  <c r="D11" i="11"/>
  <c r="E10" i="11"/>
  <c r="D10" i="11"/>
  <c r="E9" i="11"/>
  <c r="D9" i="11"/>
  <c r="E8" i="11"/>
  <c r="D8" i="11"/>
  <c r="E7" i="11"/>
  <c r="D7" i="11"/>
  <c r="E115" i="11"/>
  <c r="E119" i="11" l="1"/>
  <c r="E121" i="11"/>
</calcChain>
</file>

<file path=xl/comments1.xml><?xml version="1.0" encoding="utf-8"?>
<comments xmlns="http://schemas.openxmlformats.org/spreadsheetml/2006/main">
  <authors>
    <author>Personal</author>
  </authors>
  <commentList>
    <comment ref="E50" authorId="0">
      <text>
        <r>
          <rPr>
            <b/>
            <sz val="9"/>
            <color indexed="81"/>
            <rFont val="Tahoma"/>
          </rPr>
          <t>Personal:</t>
        </r>
        <r>
          <rPr>
            <sz val="9"/>
            <color indexed="81"/>
            <rFont val="Tahoma"/>
          </rPr>
          <t xml:space="preserve">
</t>
        </r>
      </text>
    </comment>
  </commentList>
</comments>
</file>

<file path=xl/sharedStrings.xml><?xml version="1.0" encoding="utf-8"?>
<sst xmlns="http://schemas.openxmlformats.org/spreadsheetml/2006/main" count="2372" uniqueCount="650">
  <si>
    <t>Sáng</t>
  </si>
  <si>
    <t>Chiều</t>
  </si>
  <si>
    <t>Nơi nhận:</t>
  </si>
  <si>
    <t>14h00</t>
  </si>
  <si>
    <t>Đ/c Hân</t>
  </si>
  <si>
    <t>THỨ NGÀY</t>
  </si>
  <si>
    <t>THỜI GIAN</t>
  </si>
  <si>
    <t>NỘI DUNG</t>
  </si>
  <si>
    <t>LÃNH ĐẠO BAN</t>
  </si>
  <si>
    <t>THÀNH PHẦN</t>
  </si>
  <si>
    <t>CÁN BỘ CHUẨN BỊ</t>
  </si>
  <si>
    <t>ĐỊA ĐIỂM</t>
  </si>
  <si>
    <t>Giám đốc</t>
  </si>
  <si>
    <t>Đ/c Vân</t>
  </si>
  <si>
    <t>Đ/c Dương</t>
  </si>
  <si>
    <t>GIÁM ĐỐC</t>
  </si>
  <si>
    <t>Đào Đức Minh</t>
  </si>
  <si>
    <t xml:space="preserve"> - Cổng thông tin ĐT H GL;</t>
  </si>
  <si>
    <t xml:space="preserve"> - Các bộ phận trong Ban;</t>
  </si>
  <si>
    <t xml:space="preserve"> - Lưu: KHTH.</t>
  </si>
  <si>
    <t>- UBND huyện;</t>
  </si>
  <si>
    <t>8h30</t>
  </si>
  <si>
    <t>x</t>
  </si>
  <si>
    <t>8h00</t>
  </si>
  <si>
    <t>08h00</t>
  </si>
  <si>
    <t>Hiện trường</t>
  </si>
  <si>
    <t xml:space="preserve"> </t>
  </si>
  <si>
    <t xml:space="preserve">Đ/c Đào Đức Minh - GĐ chủ trì </t>
  </si>
  <si>
    <t>Phòng GĐ</t>
  </si>
  <si>
    <t>8h00-17h00</t>
  </si>
  <si>
    <t>Phòng làm việc</t>
  </si>
  <si>
    <t>13h30</t>
  </si>
  <si>
    <t>BAN QLDA ĐẦU TƯ XÂY DỰNG                                          CỘNG HÒA XÃ HỘI CHỦ NGHĨA VIỆT NAM</t>
  </si>
  <si>
    <t>Dịu</t>
  </si>
  <si>
    <t>Dịu, Liên</t>
  </si>
  <si>
    <t>Điều chỉnh Lịch công tác</t>
  </si>
  <si>
    <t>BỘ PHẬN KẾ HOẠCH, TH- HÀNH CHÍNH                                           Độc lập - Tự do - Hạnh phúc</t>
  </si>
  <si>
    <t>BỘ PHẬN THẨM ĐỊNH</t>
  </si>
  <si>
    <t>Hồng Anh</t>
  </si>
  <si>
    <t>Dung</t>
  </si>
  <si>
    <t>Phước</t>
  </si>
  <si>
    <t xml:space="preserve">Tùng </t>
  </si>
  <si>
    <t>Thìn</t>
  </si>
  <si>
    <t>Ban QLDA</t>
  </si>
  <si>
    <t>TĐ</t>
  </si>
  <si>
    <t xml:space="preserve">Ban QLDA </t>
  </si>
  <si>
    <t>14h</t>
  </si>
  <si>
    <t>BAN QLDA ĐẦU TƯ XÂY DỰNG                                              CỘNG HÒA XÃ HỘI CHỦ NGHĨA VIỆT NAM</t>
  </si>
  <si>
    <t xml:space="preserve">Nội dung công việc </t>
  </si>
  <si>
    <t>Cán bộ chuẩn bị</t>
  </si>
  <si>
    <t>Địa điểm</t>
  </si>
  <si>
    <t>PHÓ GIÁM ĐỐC</t>
  </si>
  <si>
    <t>- UBND huyện;
- Đ/c Giám đốc;
- Lưu VT.</t>
  </si>
  <si>
    <t>Nguyễn Văn Hân</t>
  </si>
  <si>
    <t>BỘ PHẬN XD DÂN DỤNG                                                                           Độc lập - Tự do - Hạnh phúc</t>
  </si>
  <si>
    <t>Thứ ngày</t>
  </si>
  <si>
    <t>Thời gian</t>
  </si>
  <si>
    <t>Nội dung</t>
  </si>
  <si>
    <t>Cán bộ phụ trách</t>
  </si>
  <si>
    <t>Ghi chú</t>
  </si>
  <si>
    <t xml:space="preserve">
HAI
</t>
  </si>
  <si>
    <t xml:space="preserve">
BA
</t>
  </si>
  <si>
    <t xml:space="preserve">
TƯ
</t>
  </si>
  <si>
    <t xml:space="preserve">
NĂM
</t>
  </si>
  <si>
    <t xml:space="preserve">
SÁU
</t>
  </si>
  <si>
    <t xml:space="preserve">
BẢY
</t>
  </si>
  <si>
    <t>Nghỉ</t>
  </si>
  <si>
    <t>BỘ PHẬN THDA XDGTHTKT                                                                Độc lập - Tự do - Hạnh phúc</t>
  </si>
  <si>
    <t>Thành phần</t>
  </si>
  <si>
    <t>Hương</t>
  </si>
  <si>
    <t>CỘNG HÒA XÃ HỘI CHỦ NGHĨA VIỆT NAM</t>
  </si>
  <si>
    <t>BAN QUẢN LÝ DỰ ÁN ĐẦU TƯ XD</t>
  </si>
  <si>
    <t>Độc lập - Tự do - Hạnh phúc</t>
  </si>
  <si>
    <t>TỔ THỰC HIỆN DỰ ÁN XÂY DỰNG DÂN DỤNG</t>
  </si>
  <si>
    <t>Hiền</t>
  </si>
  <si>
    <t>Lan</t>
  </si>
  <si>
    <t>Đông</t>
  </si>
  <si>
    <t>Hiếu</t>
  </si>
  <si>
    <t>Quân</t>
  </si>
  <si>
    <t>Hằng</t>
  </si>
  <si>
    <t>Ban QLDA ĐTXD</t>
  </si>
  <si>
    <t>Phòng QLĐT</t>
  </si>
  <si>
    <t xml:space="preserve">Kiểm tra, giám sát công tác DTDT vệ sinh môi trường, chiếu sáng, thoát nước; Ký xác nhận Lệnh vận chuyển rác; </t>
  </si>
  <si>
    <t>CCN Phú Thị</t>
  </si>
  <si>
    <t>BAN QUẢN LÝ DỰ ÁN ĐTXD</t>
  </si>
  <si>
    <t xml:space="preserve">                TỔ GPMB</t>
  </si>
  <si>
    <t>LỊCH CÔNG TÁC TUẦN</t>
  </si>
  <si>
    <t>Họ và tên cán bộ</t>
  </si>
  <si>
    <t>Phân công nhiệm vụ</t>
  </si>
  <si>
    <t>Nội dung công việc</t>
  </si>
  <si>
    <t>LÃNH ĐẠO PHỤ TRÁCH</t>
  </si>
  <si>
    <t>Nguyễn Thị Thanh Vân</t>
  </si>
  <si>
    <t xml:space="preserve">UBND HUYỆN GIA LÂM                                         </t>
  </si>
  <si>
    <t xml:space="preserve"> CỘNG HÒA XÃ HỘI CHỦ NGHĨA VIỆT NAM</t>
  </si>
  <si>
    <t xml:space="preserve">BAN QLDA ĐẦU TƯ XÂY DỰNG                                           </t>
  </si>
  <si>
    <t>BQLDA</t>
  </si>
  <si>
    <t>Vũ Xuân Tùng</t>
  </si>
  <si>
    <t>Làm việc tại phòng: làm báo cáo, thủ tục các dự án</t>
  </si>
  <si>
    <t>Đào Thế Tiến</t>
  </si>
  <si>
    <t>Đỗ Xuân Quý</t>
  </si>
  <si>
    <t>Đinh Quốc Tuấn</t>
  </si>
  <si>
    <t>Vũ Ngọc Thành</t>
  </si>
  <si>
    <t>QUY HOẠCH - ĐẤU GIÁ</t>
  </si>
  <si>
    <t>Thứ 2</t>
  </si>
  <si>
    <t>Thứ 3</t>
  </si>
  <si>
    <t>Thứ 4</t>
  </si>
  <si>
    <t>Thứ 5</t>
  </si>
  <si>
    <t>Thứ 6</t>
  </si>
  <si>
    <t>Thứ 7</t>
  </si>
  <si>
    <t>Lê Văn Cường</t>
  </si>
  <si>
    <t>QH-ĐG</t>
  </si>
  <si>
    <t>Lê Đức Thọ</t>
  </si>
  <si>
    <t>Nguyễn Hải Hậu</t>
  </si>
  <si>
    <t>Lưu ý: Ngoài những nội dung trên, các đồng chí cán bộ trong tổ có thể được giao việc đột xuất thực hiện theo chỉ đạo của lãnh đạo Huyện, Giám đốc Ban</t>
  </si>
  <si>
    <t>BỘ PHẬN CBĐT XDGTHTKT                                                                Độc lập - Tự do - Hạnh phúc</t>
  </si>
  <si>
    <t>Xử lý văn bản đi và đến trên PMTN; VB giấy; Lịch báo cáo đột xuất</t>
  </si>
  <si>
    <t>9h00</t>
  </si>
  <si>
    <t>Mạnh</t>
  </si>
  <si>
    <t>LÊ TÙNG MINH</t>
  </si>
  <si>
    <t>TỔ THỰC HIỆN XÂY DỰNG DÂN DỤNG</t>
  </si>
  <si>
    <t>Lãnh đạo ban</t>
  </si>
  <si>
    <t>Kiên</t>
  </si>
  <si>
    <t>Vũ</t>
  </si>
  <si>
    <t>Tiến Dũng</t>
  </si>
  <si>
    <t>Kiểm tra hồ sơ công trình TH Đình Xuyên</t>
  </si>
  <si>
    <t>Vân</t>
  </si>
  <si>
    <t>Kiểm tra hồ sơ công trình UBND xã Ninh Hiệp</t>
  </si>
  <si>
    <t>Chiến</t>
  </si>
  <si>
    <t>Sơn</t>
  </si>
  <si>
    <t>Sinh</t>
  </si>
  <si>
    <t>Kiểm tra công trình Tiểu học Dương Xá</t>
  </si>
  <si>
    <t>TH Dương Xá</t>
  </si>
  <si>
    <t>Xã Đình Xuyên</t>
  </si>
  <si>
    <t>Xã Phù Đổng</t>
  </si>
  <si>
    <t>Xã Đa Tốn</t>
  </si>
  <si>
    <t>Kiểm tra hồ sơ công trình UBND xã Kiêu Kỵ</t>
  </si>
  <si>
    <t>Xã Đặng Xá</t>
  </si>
  <si>
    <t>Xã Ninh Hiệp</t>
  </si>
  <si>
    <t>Xã Dương Quang</t>
  </si>
  <si>
    <t>Viện QH</t>
  </si>
  <si>
    <t>Đ/c Lâm Ngọc Dương - PGĐ</t>
  </si>
  <si>
    <t>Đ/c Lê</t>
  </si>
  <si>
    <t>CÁN BỘ THỰC HIỆN</t>
  </si>
  <si>
    <t>Ban QLDAĐTXD</t>
  </si>
  <si>
    <t>PHẠM HOÀNG VIỆT</t>
  </si>
  <si>
    <t>LÊ XUÂN THẮNG</t>
  </si>
  <si>
    <t>NGUYỄN VĂN TÌNH</t>
  </si>
  <si>
    <t>TRIỆU THANH TÙNG</t>
  </si>
  <si>
    <t>LÊ NGỌC ANH</t>
  </si>
  <si>
    <t>NGUYỄN HỮU QUÂN</t>
  </si>
  <si>
    <t>Công việc thường xuyên</t>
  </si>
  <si>
    <t xml:space="preserve"> PHÓ GIÁM ĐỐC</t>
  </si>
  <si>
    <t>- Đ/c Giám đốc Ban QLDA ĐTXD (đề chỉ đạo);</t>
  </si>
  <si>
    <t>- Bộ phận KTHT Ban QLDA ĐTXD;</t>
  </si>
  <si>
    <t>- Các đ/c trong tổ DTDT-CCN (để th/h);</t>
  </si>
  <si>
    <t xml:space="preserve"> - Lưu: DTDT-CCN.</t>
  </si>
  <si>
    <t>Rà soát hồ sơ dự án quyết toán</t>
  </si>
  <si>
    <t>Kiểm tra hồ sơ công trình THCS Đình Xuyên</t>
  </si>
  <si>
    <t>Xã Lệ Chi</t>
  </si>
  <si>
    <t>Xây dựng Lịch công tác; Đôn đốc một số văn bản chậm tiến độ</t>
  </si>
  <si>
    <t>Nguyễn Hữu Trình</t>
  </si>
  <si>
    <t>TUẦN 7/2020 (TỪ NGÀY 10/2/2020 ĐẾN NGÀY 15/2/2020)</t>
  </si>
  <si>
    <t>Những việc chưa hoàn thành trong tuần 6</t>
  </si>
  <si>
    <t xml:space="preserve">- Sáng Làm việc tại phòng: 
+ Hoàn thiện NVQHCT trình QLĐT thẩm định (02 dự án khu LC1, LC3 - xã Lệ Chi; 
- Chiều: Làm việc tại phòng lập các dự án mới;  Đi hiện trường xác định ranh giới mở rộng cùng tư vấn dự án LC4; </t>
  </si>
  <si>
    <t>- Sáng: Làm việc tại phòng:
+ Hoàn chỉnh pháp lý trình phê duyệt NVTK, NVKS DA: Phá dỡ, chuẩn bị mặt bằng phục vụ đấu giá quyền sử dụng đất các điểm trường mầm non không sử dụng tại các xã Phù Đổng,  Trung Mầu, Đặng Xá, Lệ Chi, Dương Quang, Kim Lan, Văn Đức
+ Làm hoàn thiện thủ tục pháp lý thanh toán tiền cho các nhà thầu tư vấn Khảo sát, CGĐĐ; 
- Chiều: Làm việc tại phòng; Phối hợp với địa chính các xã xác định ranh giới DA các xã Lệ Chi, Phú Thị</t>
  </si>
  <si>
    <t xml:space="preserve">- Sáng: Làm việc tại phòng:
+ Hoàn chỉnh Chỉnh TMB trình thẩm định QLĐT DA GPMB Theo Quy hoạch ô đất C19 xã Đa Tốn. 
+ Làm việc với các đơn vị tư vấn giao nhiệm vụ nghiên cứu các dự án Giải phóng mặt bằng tạo quỹ đất sạch thực hiện đấu giá QSD đất các ô đất không phải đầu tư hạ tầng trên địa bàn huyện Gia Lâm
- Chiều Làm việc tại phòng về ranh giới các dự án mới trên địa bàn cá xã Bắc Đuống.
</t>
  </si>
  <si>
    <r>
      <t xml:space="preserve">- Sáng: Làm việc tại phòng:
+ Hoàn chỉnh CTĐT trình ký thẩm định, phê duyệt Dự án Xây dựng HTKT phục vụ đấu giá đất nhỏ kẹt tại ô đất công C69 xã Kim Lan, huyện Gia Lâm.
- Chiều:  
+ Làm việc tại phòng: Điều chỉnh dự án X5 thôn Quy Mông - Trùng Quán xã Yên Thường.
+ Đi hiện trường xác định nguồn gốc đất các dự án thuộc xã Dương Quang, Dương Xá
</t>
    </r>
    <r>
      <rPr>
        <b/>
        <i/>
        <u/>
        <sz val="11"/>
        <rFont val="Times New Roman"/>
        <family val="1"/>
      </rPr>
      <t>Xây dựng lịch tuần 08</t>
    </r>
  </si>
  <si>
    <t>- Sáng: Làm việc tại phòng
+ Làm việc với tư vấn cảnh quan công viên 13ha trước mặt trụ sở Huyện. 
+ hoàn chỉnh CTĐT DA Xây dựng, hoàn chỉnh hạ tầng kỹ thuật các ô đất tại các xã Đặng Xá, Phú Thị, Kim Sơn, Lệ Chi, Dương Quang, Dương Xá, huyện Gia Lâm; 
- Chiều: Làm việc tại phòng
+ Rà soát các dự án đầu giá mới.
+ Đi hiện trường các xã Kim Lan, Văn Đức</t>
  </si>
  <si>
    <t>Làm việc tại phòng
- Rà xoát, sắp xếp các  hồ sơ QHCT, hồ sơ dự án mới
- Đi hiện trường xác định ranh giới dự án các xã Nam Đuống</t>
  </si>
  <si>
    <t>- Làm việc với UBND xã Kiêu Kỵ về các vị trí đấu giá và khớp nối HTKT trên địa bàn xã.
- Điều chỉnh hồ sơ BCNCKT 4 dự án dọc đường Dốc Hội và 179 theo chỉ đạo của UBND huyện;</t>
  </si>
  <si>
    <t>- Làm việc với Viện Quy hoạch về các dự án đấu giá.
- Điều chỉnh hồ sơ BCNCKT 4 dự án dọc đường Dốc Hội và 179 theo chỉ đạo của UBND huyện;</t>
  </si>
  <si>
    <t>- Làm việc với UBND xã Đa Tốn về các vị trí đấu giá và khớp nối HTKT trên địa bàn xã.
- Điều chỉnh hồ sơ BCNCKT 4 dự án dọc đường Dốc Hội và 179 theo chỉ đạo của UBND huyện;</t>
  </si>
  <si>
    <r>
      <t xml:space="preserve">- Làm việc với UBND xã Đông Dư về các vị trí đấu giá và khớp nối HTKT trên địa bàn xã.
- Điều chỉnh hồ sơ BCNCKT 4 dự án dọc đường Dốc Hội và 179 theo chỉ đạo của UBND huyện;
</t>
    </r>
    <r>
      <rPr>
        <b/>
        <i/>
        <u/>
        <sz val="11"/>
        <rFont val="Times New Roman"/>
        <family val="1"/>
      </rPr>
      <t>Xây dựng lịch tuần 08</t>
    </r>
  </si>
  <si>
    <t>- Làm việc với UBND xã Kim Lan, Văn Đức về các vị trí đấu giá và khớp nối HTKT trên địa bàn xã.
- Điều chỉnh hồ sơ BCNCKT 4 dự án dọc đường Dốc Hội và 179 theo chỉ đạo của UBND huyện;</t>
  </si>
  <si>
    <t>Đi hiện trường dự án đấu giá .</t>
  </si>
  <si>
    <t xml:space="preserve">
 -  Làm việc với QLĐT v/v TMB các ô đất tại xã Phù Đổng ( PD1, PD2, PD3)
 - Làm việc với xã Đình Xuyên về NVQH ô DIX</t>
  </si>
  <si>
    <t>- Làm việc với QLĐT v/v TMB các ô đất tại xã Phù Đổng ( PD4, PD5)
-  Làm việc tại phòng: Hoàn thiện các thủ tục thanh toán dự án đấu giá quyền sử dụng đất xã Đình Xuyên</t>
  </si>
  <si>
    <t>-  Làm việc với đơn vị tư vấn hic về dự án nhỏ kẹt khu vực Bắc Đuống
'- Làm việc với đơn vị tư vấn Thái Bình Dương về dự án nhỏ kẹt khu vực Bắc Đuống</t>
  </si>
  <si>
    <r>
      <t xml:space="preserve">-  Làm việc với sở quy hoạch kiến trúc về vướng mắc chỉ giới các ô đất đang lập TMB tại xã Phù Đổng
 -  Làm việc với sở quy hoạch kiến trúc về NVQH các ô đất đang xin ý kiến sở
</t>
    </r>
    <r>
      <rPr>
        <b/>
        <i/>
        <u/>
        <sz val="11"/>
        <rFont val="Times New Roman"/>
        <family val="1"/>
      </rPr>
      <t>Xây dựng lịch tuần 08</t>
    </r>
  </si>
  <si>
    <t>-  Làm việc với viện QHXD về dự án điều chỉnh QHCT các ô đất trục đường 179, xã Kiêu Kỵ
 - Làm việc với viện QHXD về việc thanh toán các ô nhỏ kẹt xã Phù Đổng, Cổ bi</t>
  </si>
  <si>
    <t>Rà soát hồ sơ lưu trữ các dự án; sắp sếp hồ sơ công việc các dự án CBĐT.
- Hoàn  thiện pháp lý, dự toán CP CBĐT các dự án nhỏ kẹt.</t>
  </si>
  <si>
    <t>Nguyễn Công Pho</t>
  </si>
  <si>
    <t xml:space="preserve">
 -  Làm việc với Thị trấn Trâu Quỳ về hồ sơ đất TT dự án TQ5
 - Làm việc với Phòng TNMT về hồ sơ công nhân kết quả đấu giá quyền sử dụng đất đối với 07 thửa ở TĐC Trâu Quỳ</t>
  </si>
  <si>
    <t>- Làm việc với đơn vị tư vấn về hồ sơ cắm mốc giao đất cho nhà đầu tư ở 02 dự án Làng Nghề
-  Làm việc tại phòng: Soạn hồ sơ QT đấu giá TQ5</t>
  </si>
  <si>
    <t>-  Làm việc với phòng Rà soát kế hoạch đấu giá năm 2020
- Làm việc với Phòng TNMT về hồ sơ công nhân kết quả đấu giá quyền sử dụng đất đối với 07 thửa ở TĐC Trâu Quỳ</t>
  </si>
  <si>
    <r>
      <t xml:space="preserve">-  Làm việc tại phòng: Soan hồ sơ QT các dự án Làng Nghề
 -  Làm việc tại phòng: Soạn hồ sơ QT dự án TĐC Trâu Quỳ
</t>
    </r>
    <r>
      <rPr>
        <b/>
        <i/>
        <u/>
        <sz val="11"/>
        <rFont val="Times New Roman"/>
        <family val="1"/>
      </rPr>
      <t>Xây dựng lịch tuần 08</t>
    </r>
  </si>
  <si>
    <t>-  Làm việc với Phòng TCKH về hồ sơ điều chỉnh dự toán các dự án đấu gía
 - Làm việc với đơn vị đấu giá về hồ sơ thành quyết toán chi phí tổ chức đấu giá các dự án chưa thanh toán</t>
  </si>
  <si>
    <t xml:space="preserve">Rà soát hồ sơ lưu trữ các dự án; sắp sếp hồ sơ công việc các dự án .
</t>
  </si>
  <si>
    <t>Hai</t>
  </si>
  <si>
    <t>14g00</t>
  </si>
  <si>
    <t>Tư</t>
  </si>
  <si>
    <t>Kiểm tra hồ sơ công trình UBND xã Đặng Xá</t>
  </si>
  <si>
    <t>Soạn hồ sơ Quyết toán các dự án</t>
  </si>
  <si>
    <t>Kiểm tra hồ sơ công trình NVH thôn 3, 4 Bát Tràng</t>
  </si>
  <si>
    <t>Kiểm tra hồ sơ DA xây dựng Trường MN Dương Xá</t>
  </si>
  <si>
    <t>Quyền</t>
  </si>
  <si>
    <t>Kiểm tra hồ sơ công trình Chùa Đông Dư Thượng</t>
  </si>
  <si>
    <t>Kiểm tra hồ sơ công trình THCS Bát Tràng</t>
  </si>
  <si>
    <t xml:space="preserve">Xã Văn Đức </t>
  </si>
  <si>
    <t>Tu bổ tôn tạo Đình Chùa Chi Nam</t>
  </si>
  <si>
    <t>Kiểm tra hiện trường Trụ sở UBND xã Đình Xuyên.</t>
  </si>
  <si>
    <t>Kiểm tra hồ sơ công trình UBND huyện</t>
  </si>
  <si>
    <t xml:space="preserve"> Ban QLDA ĐTXD</t>
  </si>
  <si>
    <t>Kiểm tra hồ sơ DA xây dựng Trường THCS TT Yên Viên</t>
  </si>
  <si>
    <t>Kiểm tra công trình THCS Đình Xuyên</t>
  </si>
  <si>
    <t>Kiểm tra hồ sơ công trình THPT Cao Bá Quát</t>
  </si>
  <si>
    <t xml:space="preserve"> Kiểm tra DA Tu bổ, Tôn tạo Chùa Gióng Mốt</t>
  </si>
  <si>
    <t>Kiểm tra DA Tu bổ, tôn tạo di tích Phù Đổng, xã Phù Đổng, huyện Gia Lâm.</t>
  </si>
  <si>
    <t>Kiểm tra hồ sơ công trình tiểu học Kim Sơn</t>
  </si>
  <si>
    <t>Rà xoát, kiểm tra các dự án Quyết toán trong Tổ</t>
  </si>
  <si>
    <t>Kiểm tra hồ sơ Tu bổ, tôn tạo Đình - Nghè - Chùa Dương Đình, xã Dương Xá, huyện Gia Lâm.</t>
  </si>
  <si>
    <t>Kiểm tra hồ sơ công trình MN Bát Tràng</t>
  </si>
  <si>
    <t>Xã Bát Tràng</t>
  </si>
  <si>
    <t>Kiểm tra hồ sơ DA xây dựng Trường MN Văn Đức</t>
  </si>
  <si>
    <t>Kiểm tra hồ sơ công trình Tiểu học Kim Lan</t>
  </si>
  <si>
    <t>Kiểm tra DA Tu bổ, tôn tạo Chùa Báo Ân - Đình Quang Trung, huyện Gia Lâm.</t>
  </si>
  <si>
    <t>Kiểm tra hồ sơ công trình UBND xã Đình Xuyên</t>
  </si>
  <si>
    <t>Kiểm tra hồ sơ DA xây dựng trụ sở đội PCCC</t>
  </si>
  <si>
    <t>Báo cáo quy mô (dự kiến)</t>
  </si>
  <si>
    <t>Trương Minh Lộc</t>
  </si>
  <si>
    <t>Làm việc với đơn vị tư vấn dự án Tiểu học Cổ Bi</t>
  </si>
  <si>
    <t>Làm việc với TVTK dự án: Xây dựng trung tâm văn hóa thể thao và thông tin huyện Gia Lâm</t>
  </si>
  <si>
    <r>
      <t xml:space="preserve">Làm việc với đơn vị tư vấn PATK dự án: Xây dựng Nhà Văn Hóa, huyện Gia Lâm </t>
    </r>
    <r>
      <rPr>
        <i/>
        <sz val="14"/>
        <color theme="1"/>
        <rFont val="Times New Roman"/>
        <family val="1"/>
      </rPr>
      <t>(giai đoạn II)</t>
    </r>
  </si>
  <si>
    <t>Làm việc với QLĐT dự án trung tâm y tế</t>
  </si>
  <si>
    <t>Soạn hồ sơ dự án: Tu bổ, tôn tạo Đình Lại Hoàng, xã Yên Thường, huyện Gia Lâm</t>
  </si>
  <si>
    <t>Làm việc với phòng QLĐT dự án tiểu học Đặng Xá</t>
  </si>
  <si>
    <t>Làm việc tại phòng dự án đình Tô Khê</t>
  </si>
  <si>
    <t>14h00
17h00</t>
  </si>
  <si>
    <t>Rà soát dự toán CBĐT-CBTH các công trình</t>
  </si>
  <si>
    <t>Đ/c Nguyễn Văn Hân - PGĐ</t>
  </si>
  <si>
    <t xml:space="preserve">14h00 </t>
  </si>
  <si>
    <t>Soạn hồ sơ trình thẩm định trường mầm non Cải tạo</t>
  </si>
  <si>
    <t>Duyệt VB, hồ sơ Trình ký lãnh đạo</t>
  </si>
  <si>
    <t>Giải quyết các công việc phát sinh, đột xuất</t>
  </si>
  <si>
    <t>Ba</t>
  </si>
  <si>
    <t>Hội trường UB</t>
  </si>
  <si>
    <t xml:space="preserve">Ghi chú: </t>
  </si>
  <si>
    <t>Lâm Ngọc Dương</t>
  </si>
  <si>
    <t xml:space="preserve">Làm việc tại văn phòng </t>
  </si>
  <si>
    <t>Kiểm tra hiện trường</t>
  </si>
  <si>
    <t>Kiểm tra hiện trường dự án: Xây dựng đường đê hữu Đuống đoạn Dốc Lời - Đặng Xá đến xã Lệ Chi, huyện Gia Lâm</t>
  </si>
  <si>
    <r>
      <t>Nguyễn Việt Tiệp+Phùng Mạnh Cường</t>
    </r>
    <r>
      <rPr>
        <sz val="13"/>
        <rFont val="Times New Roman"/>
        <family val="1"/>
      </rPr>
      <t xml:space="preserve"> (Thực hiện GPMB các dự án XD đường giao thông, dân dụng, khác,…)</t>
    </r>
  </si>
  <si>
    <r>
      <t xml:space="preserve">Phan Việt Phương </t>
    </r>
    <r>
      <rPr>
        <sz val="13"/>
        <rFont val="Times New Roman"/>
        <family val="1"/>
      </rPr>
      <t>(Cán bộ tổng hợp; thực hiện GPMB các dự án đấu giá)</t>
    </r>
  </si>
  <si>
    <t>LịchUBND Huyện; Đồng chí Lê Anh Quân -  Bí thư HU, Chủ tịch chủ trì</t>
  </si>
  <si>
    <t>Làm việc với các nhà thầu thi công, tư vấn giám sát dự án xây dựng trụ sở Huyện</t>
  </si>
  <si>
    <t>Xây dựng lịch tuần; báo cáo tiến độ</t>
  </si>
  <si>
    <t>Phòng A3</t>
  </si>
  <si>
    <t>Làm việc tại phòng</t>
  </si>
  <si>
    <t>Họp tổ DTDT - VSMT - CCN</t>
  </si>
  <si>
    <t>Sáu</t>
  </si>
  <si>
    <t>Không có lịch của đ/c Hoàng (do Đ/c Hoàng không gửi lịch tuần cá nhân để tổng hợp)</t>
  </si>
  <si>
    <t>UBND HUYỆN GIA LÂM                                          CỘNG HÒA XÃ HỘI CHỦ NGHĨA VIỆT NAM</t>
  </si>
  <si>
    <t>BAN QLDA ĐẦU TƯ XÂY DỰNG                                               Độc lập - Tự do - Hạnh phúc</t>
  </si>
  <si>
    <t>Không đăng kí làm việc</t>
  </si>
  <si>
    <t>Xử lý việc các việc liên quan</t>
  </si>
  <si>
    <t>Ban QLDAĐTXD, cá nhân tổ chức liên quan</t>
  </si>
  <si>
    <t>Ban QLDAĐTXD, địa bàn liên quan</t>
  </si>
  <si>
    <t>Đ/c Nguyễn Thị Thanh Vân - PGĐ</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</si>
  <si>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</si>
  <si>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</si>
  <si>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</si>
  <si>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CÁN BỘ TỔNG HỢP</t>
  </si>
  <si>
    <t>- KHTH;</t>
  </si>
  <si>
    <t xml:space="preserve"> - Đồng chí GĐ Ban;</t>
  </si>
  <si>
    <t xml:space="preserve"> - Cán bộ GPMB;</t>
  </si>
  <si>
    <t xml:space="preserve"> - Lưu GPMB.</t>
  </si>
  <si>
    <t>Đ/c Lâm Ngọc Dương - PGĐ chủ trì; Tổ DTDT -QLCCN</t>
  </si>
  <si>
    <t>Hải; Tiến, Hoàng
Thực hiện thường xuyên trong Tuần</t>
  </si>
  <si>
    <t>Đ/c Đào Đức Minh - Giám đốc</t>
  </si>
  <si>
    <t>Kiểm tra hiện trường dự án: Xây dựng tuyến đường gom từ cầu Thanh trì đến cầu vượt Phú Thị</t>
  </si>
  <si>
    <t>Kiểm tra hiện trường Dự án Cải tạo, nâng cấp các tuyến đường nội đồng ngoài đê xã Phù Đổng và xã Cổ Bi huyện Gia Lâm</t>
  </si>
  <si>
    <t>Kiểm tra hiện trường dự án: Cải tạo nâng cấp các tuyến đường dội 8A Đào Xuyên và xây dựng tuyến đường từ cầu Đào Xuyên đến nghè Lê Xá</t>
  </si>
  <si>
    <t>Ban QLDA - Văn phòng</t>
  </si>
  <si>
    <t>Làm pháp lý các dự án và công tác nội nghiệp</t>
  </si>
  <si>
    <t>Báo cáo vướng mắc (nếu có)</t>
  </si>
  <si>
    <t>Làm việc với tư vấn dự án đường ngõ xóm Trâu Quỳ</t>
  </si>
  <si>
    <t xml:space="preserve">Làm việc các thủ tục pháp lý dự án </t>
  </si>
  <si>
    <t>Hoàn thiện hồ sơ 2 dự án cải tạo đường thôn Kim Lan</t>
  </si>
  <si>
    <t>Báo cáo các vướng mắc hoặc báo cáo quy mô nếu có</t>
  </si>
  <si>
    <t>Làm việc với đơn vị tư vấn dự án Xây dựng trường Tiểu học Đa Tốn cơ sở 2, xã Đa Tốn, huyện Gia Lâm</t>
  </si>
  <si>
    <t>Làm việc với đơn vị tư vấn dự án Xây dựng Trung tâm giáo dục nghề nghiệp, giáo dục thường xuyên tại xã Đa Tốn, huyện Gia Lâm</t>
  </si>
  <si>
    <t>8h00 - 17h00</t>
  </si>
  <si>
    <t>Đ/c Hoàng</t>
  </si>
  <si>
    <t>Xã Kiêu Kỵ</t>
  </si>
  <si>
    <t>Kiểm tra hồ sơ công trình MN Phú Thị</t>
  </si>
  <si>
    <t>Xã Phú Thị</t>
  </si>
  <si>
    <t>Kiểm tra DA Tu bổ, tôn tạo Đình Phù Dực, xã Phù Đổng, huyện Gia Lâm.</t>
  </si>
  <si>
    <t>Soạn hồ sơ phát sinh dự án Cải tạo, nâng cấp trụ sở Đảng ủy, HĐND-UBND xã Dương Hà, huyện Gia Lâm.</t>
  </si>
  <si>
    <t>Xử lý văn bản, soạn hồ sơ quyết toán công trình trường tiểu học Yên Viên</t>
  </si>
  <si>
    <t>Kiểm tra Tu bổ, tôn tạo nhà thờ Đặng Công Chất xã Phù Đổng</t>
  </si>
  <si>
    <t>Họp giao ban tiến độ các dự án của toàn Tổ thực hiện tại Phòng THDD</t>
  </si>
  <si>
    <t>XDDD; XDGT chuẩn bị</t>
  </si>
  <si>
    <t>Kiểm điểm tiến độ DA điều chỉnh bổ sung</t>
  </si>
  <si>
    <t>Kiểm tra hiện trường, thống nhất các hạng mục duy trì VSMT đối với các DA tạm bàn giao, duy trì theo chỉ đạo của UBND Huyện</t>
  </si>
  <si>
    <t>Họp Covid-19 - lịch UBND huyện (Nếu có)</t>
  </si>
  <si>
    <t>Sáng + chiều</t>
  </si>
  <si>
    <t>Đ/c Lê + Hiếu</t>
  </si>
  <si>
    <t>16h</t>
  </si>
  <si>
    <t>8h00-12h00</t>
  </si>
  <si>
    <t>Kiểm tra hồ sơ công trình Mầm non Trung Mầu</t>
  </si>
  <si>
    <t>Kiểm tra hồ sơ công trình Trụ sở UBND Huyện</t>
  </si>
  <si>
    <t>Kiểm tra công trình THCS Cổ Bi</t>
  </si>
  <si>
    <t>Kiểm tra công trình NVH Trung Quan 3, Chử Xá</t>
  </si>
  <si>
    <t>Lê</t>
  </si>
  <si>
    <t xml:space="preserve">Tuyên truyền, triển khai ký hợp đồng DV công cộng và tiện ích cụm CN Kiêu Kỵ; Bát Tràng năm 2021 </t>
  </si>
  <si>
    <t>Hiếu, Thịnh thực hiện thường xuyên trong Tuần</t>
  </si>
  <si>
    <t>CCN Kiêu Kỵ; Bát Tràng</t>
  </si>
  <si>
    <t>LỊCH TUẦN</t>
  </si>
  <si>
    <t>TỔ XÂY DỰNG DÂN DỤNG</t>
  </si>
  <si>
    <t>NGUYỄN ANH DŨNG</t>
  </si>
  <si>
    <t>Kiểm tra hiện trường dự án  Xây dựng tuyến đường từ thị trấn Trâu Quỳ đến ga Phú Thị, huyện Gia Lâm</t>
  </si>
  <si>
    <t>Lịch UBND Huyện; Đồng chí Trương Văn Học, PCT Chủ trì</t>
  </si>
  <si>
    <t>Tập hợp hồ sơ xin ý kiến chỉ giới đường đỏ Hoàng Long đi đê Đuống</t>
  </si>
  <si>
    <t>Bám văn bản 51 cây xanh đường Ỷ Lan trên sở XD</t>
  </si>
  <si>
    <t>Dương Hà</t>
  </si>
  <si>
    <t>Làm việc tại văn phòng</t>
  </si>
  <si>
    <t>QLĐT</t>
  </si>
  <si>
    <t>Đình Xuyên</t>
  </si>
  <si>
    <t>Làm việc với dự toán đường ngõ xóm Lời - Kim Âu</t>
  </si>
  <si>
    <t>Lên Viện quy hoạch làm HĐ tuyến đường 20,5, ao Đa Tốn</t>
  </si>
  <si>
    <t>Làm việc với tư vấn di chuyển ngầm nổi đường 22m</t>
  </si>
  <si>
    <t>Làm việc với tư vấn di chuyển ngầm nổi đường đê Hữu Đuống</t>
  </si>
  <si>
    <t xml:space="preserve"> Đi hiện trường đường trục chính thôn Kiêu Kỵ</t>
  </si>
  <si>
    <t xml:space="preserve"> Đi hiện trường đường 13,5m đến đường trục chính thôn Kiêu Kỵ</t>
  </si>
  <si>
    <t>Làm việc với tư vấn thiết kế dự án: XD trường mầm non Hoa Sữa, xã Yên Viên, huyện Gia Lâm</t>
  </si>
  <si>
    <t>Làm việc với đơn vị tư vấn về tổng mặt bằng và phương án kiến trúc dự án Xây dựng trường tiểu học CLC tại khu TQ5, thị trấn Trâu Quỳ</t>
  </si>
  <si>
    <t>Ban QLDA, UBND xã, thôn, Hộ dân</t>
  </si>
  <si>
    <t>Tổng hợp báo cáo thiết bị tận dụng tại trụ sở Huyện</t>
  </si>
  <si>
    <t>Làm việc với thị trấn Trâu Quỳ về vị trí khu đất xây dựng  nhà văn hóa tổ dân phố An Đào</t>
  </si>
  <si>
    <t>Liên hệ với Viện quy hoạch Hà nội về việc cấp chỉ giới đường đỏ dự án xây dựng trường tiểu học Đa tốn 2, xã Đa Tốn</t>
  </si>
  <si>
    <t>Làm việc với TVTK dự án: Tu bổ, tôn tạo đình - miếu Công Đình, xã Đình Xuyên, huyện Gia Lâm</t>
  </si>
  <si>
    <t>Hoàn thiện hồ sơ thanh toán chi phí CBĐT cho các dự án</t>
  </si>
  <si>
    <t xml:space="preserve">14h00
</t>
  </si>
  <si>
    <t>UBND huyện</t>
  </si>
  <si>
    <t>Làm việc với phòng quản lý đô thị về tổng mặt bằng và phương án kiến trúc sơ bộ dự án Xây dựng trường Tiểu học CLC tại khu TQ5 thị trấn Trâu Quỳ</t>
  </si>
  <si>
    <t>Làm việc với phòng QLĐT dự án: XD trường THCS chất lượng cao TT Trâu Quỳ, huyện Gia Lâm.</t>
  </si>
  <si>
    <t>Làm việc với Phòng QLĐT về thẩm định BVTC dự án: Xây dựng trường mầm non Kim Lan, huyện Gia Lâm</t>
  </si>
  <si>
    <t>TT Thành phố</t>
  </si>
  <si>
    <t>Làm việc với QLĐT dự án MN Đa tốn</t>
  </si>
  <si>
    <t>Làm việc với đơn vị tư vấn dự án Tu bổ, tôn tạo đình Linh Quy, xã Kim Sơn, huyện Gia Lâm</t>
  </si>
  <si>
    <t>Làm việc với TVTK dự án: Xây dựng trụ sở công an các xã trên địa bàn huyện Gia Lâm.</t>
  </si>
  <si>
    <t>Hiện trường dự án: Tu bổ, tôn tạo Nghè Lê xá, xã Đa Tốn, huyện Gia Lâm</t>
  </si>
  <si>
    <t>Kiểm tra hiện trường theo lịch UBND Huyện</t>
  </si>
  <si>
    <t>Kiểm tra hồ sơ DA Tu bổ, tôn tạo di tích Phù Đổng, xã Phù Đổng, huyện Gia Lâm.</t>
  </si>
  <si>
    <t>Kiểm tra công trình các dự án NVH do xã làm CĐT</t>
  </si>
  <si>
    <t>Các xã</t>
  </si>
  <si>
    <t>Xã Cổ Bi</t>
  </si>
  <si>
    <t>Sở QHKT</t>
  </si>
  <si>
    <t>Làm phương án báo cáo tuyến đường chạy dọc ranh giới 02 xã Kim Lan và Xuân Quan.</t>
  </si>
  <si>
    <t>UBND xã Phù Đổng</t>
  </si>
  <si>
    <t>Hoàn thiện pháp lý chỉ định tư vấn 04 dự án mới có chủ trương đầu tư</t>
  </si>
  <si>
    <t>Bám ra kết quả thẩm định dự án từ Chợ Bún đến đường gom cao tốc</t>
  </si>
  <si>
    <t>Bám điện lực Gia Lâm ra văn bản thỏa thuận cấp điện chiếu sáng Phan Đăng Lưu-Yên Thường</t>
  </si>
  <si>
    <t>Đi hiện trường với Sở GTVT về BVTC PĐL YT</t>
  </si>
  <si>
    <t>Làm pháp lý phần phát sinh khớp nối đường gom cao tốc</t>
  </si>
  <si>
    <t>Làm pháp lý phát sinh dự án chỉ giới đường đỏ Nam Đuống</t>
  </si>
  <si>
    <t>Làm việc với phòng QLĐT về dự án Xây dựng vườn hoa, cây xanh tổ dân phố Kiên Thành, thị trấn Trâu Quỳ</t>
  </si>
  <si>
    <t>Làm việc với TĐNB về dự án thôn 3,4,5 ở Kim Lan</t>
  </si>
  <si>
    <t>Hoàn thiện hồ sơ các dự án</t>
  </si>
  <si>
    <t>Báo cáo qui mô tại ban</t>
  </si>
  <si>
    <t>LỊCH CÔNG TÁC TUẦN 20</t>
  </si>
  <si>
    <t>Từ ngày 17/5/2021 đến ngày 21/5/2021</t>
  </si>
  <si>
    <t>Hoàng</t>
  </si>
  <si>
    <t xml:space="preserve">Năm </t>
  </si>
  <si>
    <t>Bẩy</t>
  </si>
  <si>
    <t xml:space="preserve">Làm việc với Sở QHKT về việc dự thảo báo cáo Ban cán sự Đảng và Thường trực thành ủy về việc điều chỉnh quy mô tuyến đường Dốc Lã - Ninh Hiệp - Phù Đổng theo chỉ đạo của TP tại VB số 3558/VP ngày 22/4/2021.
- Đề nghị SQHKT lấy ý kiến của VQH về đề xuất của SQHKT tại  VB 1061 ngày 24/3/2021 về lập CGDD các tuyến đường QH Bát Tràng theo Văn bản số 3951/VP-ĐT ngày 05/5/2021 của UBND TP </t>
  </si>
  <si>
    <t>Làm việc với xã Phù Đổng về việc rà soát, thống kê sơ bộ số mộ cần di chuyển trong phạm vi CGDD tuyến đường 40m theo quy hoạch từ Đình Xuyên đến đường gom quốc lộ 1B, huyện Gia Lâm</t>
  </si>
  <si>
    <t>xã Phù Đổng</t>
  </si>
  <si>
    <t>Làm việc tại phòng: Rà soát tiến độ về một số dự án theo KH trọng tâm tháng 5/2021</t>
  </si>
  <si>
    <t>Làm việc với TVTK về dự toán dự án: Tu bổ, tôn tạo nghè keo, xã Kim Sơn, huyện Gia Lâm</t>
  </si>
  <si>
    <t>BP Thực hiện</t>
  </si>
  <si>
    <t>Làm việc với tư vấn thiết kế về TMB dự án: XD trường mầm non Kim Sơn, huyện Gia Lâm</t>
  </si>
  <si>
    <t>Kiểm tra hồ sơ, hiện trường dự án: Xây dựng trường THCS Phù đổng, huyện Gia Lâm</t>
  </si>
  <si>
    <t>Làm việc với TT Thành Phố</t>
  </si>
  <si>
    <t>Làm việc với phòng QLĐT về TMB dự án: Xây dựng trường mầm non Hoa Sữa, xã Yên Viên, huyện Gia Lâm</t>
  </si>
  <si>
    <t>Làm việc với đơn vị tư vấn về hồ sơ phát sinh dự án Xây dựng trường THCS xã Yên Viên, huyện Gia Lâm</t>
  </si>
  <si>
    <t>Làm việc với tư vấn thiết kế dự án: Xây dựng NVH thôn Phù Đổng 2, xã Phù Đổng, huyện Gia Lâm</t>
  </si>
  <si>
    <t>Thạo</t>
  </si>
  <si>
    <t>Đ/c Lê chuẩn bị tài liệu</t>
  </si>
  <si>
    <t>Kiểm tra công tác cắt tỉa cây xanh, duy trì VSMT tại các xã, thị trấn</t>
  </si>
  <si>
    <t>Đ/c Hiếu, Hoàng, Tiến, Hải, Lê</t>
  </si>
  <si>
    <t>Kiểm đếm, thống nhất phương án di chuyển cột điện mất an toàn 03 dự án xã Kim Lan</t>
  </si>
  <si>
    <t>xã Kim Lan</t>
  </si>
  <si>
    <t>Làm việc Viện QHXD về chỉ giới đường đỏ</t>
  </si>
  <si>
    <t>Khu liên cơ quan Võ Chí Công</t>
  </si>
  <si>
    <t>Làm việc với xã Phù Đổng về tổ chức lấy ý kiến chỉ giới đường đỏ dự án "Xây dựng tuyến đường từ B116 đến đường 179, xã Phù Đổng, huyện Gia Lâm"</t>
  </si>
  <si>
    <t>Soạn hồ sơ dự án đã xong bàn giao tổ thực hiện</t>
  </si>
  <si>
    <t>Làm việc với công ty Điện lực Gia Lâm về thỏa thuận cấp điện dự án CCKO5, CCKO7, CCKO8 xã Cổ Bi, Kiêu Kỵ</t>
  </si>
  <si>
    <t>Cty Điện lực Gia Lâm</t>
  </si>
  <si>
    <t>Hội nghị lấy ý kiến chỉ giới đường đỏ dự án "Xây dựng tuyến đường từ B116 đến đường 179, xã Phù Đổng, huyện Gia Lâm" (dự kiến)</t>
  </si>
  <si>
    <t>Làm PA tổng thể giải phóng mặt bằng dự án "CCKO5, CCKO7, CCKO8 xã Cổ Bi, Kiêu Kỵ" và dự án "Xây dựng tuyến đường theo quy hoạch từ đê Tả Đuống qua thôn Phù Đổng 3 đến đường liên xã Ninh Hiệp - Phù Đổng - Trung Mầu"</t>
  </si>
  <si>
    <t>Làm việc với Ban Dân Dụng Thành phố về việc cung cấp hồ sơ Chỉ giới đường đỏ và số liệu HTKT các Tuyến 1,2,3,4,5,6,7,8,9 xã Bát Tràng để gửi Viện Quy hoạch xây dựng phối hợp lập CGDD và số liệu HTKT</t>
  </si>
  <si>
    <t>Ban Dân Dụng Thành phố</t>
  </si>
  <si>
    <t>Bám thẩm định QLĐT nhiệm vụ quy hoạch đầm Nông đầm Cầu Vùa</t>
  </si>
  <si>
    <t>Liên hệ làm việc anh Tuyến cục đường sắt và tư vấn đường sắt về đ.chỉnh đường đỏ PDL-YT</t>
  </si>
  <si>
    <t>Trình ký quyết định phê duyệt BVTC_DT đường KĐT-TH Trung Thành</t>
  </si>
  <si>
    <t>Làm việc với phòng QLĐT về dự án cải tạo, chỉnh trang các tuyến đường: Hà Huy Tập, Đặng Phúc Thông, huyện Gia Lâm</t>
  </si>
  <si>
    <t>Làm việc với thẩm định nội bộ dự án đường ngõ xóm khu vườn hoa xã Dương Xá</t>
  </si>
  <si>
    <t>Làm việc với thẩm định nội bộ dự án đường tổ dân phố Nôi Thương - Dương Xá</t>
  </si>
  <si>
    <t>XD DD chuẩn bị</t>
  </si>
  <si>
    <t>TT TPhố</t>
  </si>
  <si>
    <t>Hiện trường dự án: Tu bổ, tôn tạo di tích lịch sử Phù Đổng, huyện Gia Lâm</t>
  </si>
  <si>
    <t>Kiểm tra hồ sơ, hiện trường dự án: Xây dựng trường THCS Phú Thị, huyện Gia Lâm</t>
  </si>
  <si>
    <t>CBĐT</t>
  </si>
  <si>
    <t>Hương; Thìn</t>
  </si>
  <si>
    <t>Hiện trường dự án: Tu bổ, tôn Tạo Đền Yên Khê, xã Yên Thường, huyện Gia Lâm</t>
  </si>
  <si>
    <t>Hiện trường dự án: Tu bổ, tôn tạo Đền Bạch Mã, Xã Đa Tốn, huyện Gia Lâm</t>
  </si>
  <si>
    <t>BP CBĐT</t>
  </si>
  <si>
    <t>Soạn hồ sơ dự án: Tu bổ, tôn tạo chùa Diên Phúc, huyện Gia Lâm</t>
  </si>
  <si>
    <t>LỊCH CÔNG TÁC TUẦN 22 (dự kiến)</t>
  </si>
  <si>
    <t>Từ ngày 31/05/2021 - 05/06/2021</t>
  </si>
  <si>
    <t>Làm việc với VQH về các đoạn tuyến TNT cắt bỏ nằm trong hành lang điện cao thế tuyến đường Yên Viên - Đình Xuyên - Ninh Hiệp, huyện Gia Lâm</t>
  </si>
  <si>
    <t>Soạn Tờ trình thẩm định bổ sung NVQH chi tiết ô B1.1 thị trấn Trâu Quỳ, huyện Gia Lâm</t>
  </si>
  <si>
    <t>Làm việc với TVTK và TVTT về hồ sơ TKBVTC tuyến đường Yên Viên - Đình Xuyên - Ninh Hiệp, huyện Gia Lâm theo ý kiến của thẩm định SGTVT, Thẩm định Ban và TVTT</t>
  </si>
  <si>
    <t>Báo cáo tại Ban về PATK dự án Nạo vét, chỉnh trang, làm đường dạo, sân chơi Ao Lính thôn Giao Tất B, Ao Làng, Ao Lò Gạch thôn Giao Tất A, xã Kim Sơn, huyện Gia Lâm</t>
  </si>
  <si>
    <t xml:space="preserve">Làm việc với Sở QHKT về việc cung cấp chỉ giới đường đỏ các tuyến đường xung quanh ô B1.1 thị trấn Trâu Quỳ phục vụ lập NVQH chi tiết </t>
  </si>
  <si>
    <t>Dự thảo QĐ PD TKBVTC dự án Cải tạo, chỉnh trang một số tuyến đường và ao, hồ trên địa bàn xã Kiêu Kỵ, huyện Gia Lâm</t>
  </si>
  <si>
    <t>Lập KHLCNTcác gói thầu TVTK giai đoạn thực hiện dự án Cải tạo, chỉnh trang một số tuyến xóm cổ thôn 1,2,3,4 xã Bát Tràng, huyện Gia Lâm</t>
  </si>
  <si>
    <t>Làm việc với xã Dương Quang về khớp nối dự án</t>
  </si>
  <si>
    <t>xã Dương Quang</t>
  </si>
  <si>
    <t>Khảo sát thoát nước thôn 7,8,9 xã Ninh Hiệp</t>
  </si>
  <si>
    <t>xã Ninh Hiệp</t>
  </si>
  <si>
    <t>Làm việc với TĐNB, tư vấn về dự án ở Đình Xuyên</t>
  </si>
  <si>
    <t>Làm vc trên sở tài nguyên mt về tờ trình thu hồi đất dọc đg 22m</t>
  </si>
  <si>
    <t>Sở TNMT</t>
  </si>
  <si>
    <t>Trình chủ chương 2 dự án mới sang phòng TCKH</t>
  </si>
  <si>
    <t>phòng TCKH</t>
  </si>
  <si>
    <t>Làm vc với tư vấn điện về dự án 67 ngõ ở Đa Tốn</t>
  </si>
  <si>
    <t>Thịnh</t>
  </si>
  <si>
    <t>CCN LN Bát Tràng</t>
  </si>
  <si>
    <t>Kiểm tra công tác VSMT tại các xã Trâu Quỳ, Cổ Bi và Cụm công nghiệp Phú Thị</t>
  </si>
  <si>
    <t>Kiểm tra công tác VSMT tại các xã Phú Thị, Kim Sơn và Lệ Chi</t>
  </si>
  <si>
    <t>Làm việc tại cơ quan</t>
  </si>
  <si>
    <t>Kiểm tra công tác VSMT tại các xã Trâu Quỳ, Cổ Bi, Đặng Xá và Cụm công nghiệp Phú Thị</t>
  </si>
  <si>
    <t>Bộ phận CBĐT</t>
  </si>
  <si>
    <t>Rà soát các dự án chuẩn bị trình chủ trương đầu tư kỳ họp HĐND Tháng 6/2021</t>
  </si>
  <si>
    <t>Khảo sát hiện trường dự án: Xây dựng trường THCS Cao Bá Quát, huyện Gia Lâm</t>
  </si>
  <si>
    <t>Trường THCS Cao Bá Quát</t>
  </si>
  <si>
    <t>Trường MN Đình Xuyên</t>
  </si>
  <si>
    <t>Làm việc với bộ phận CBĐT dự án thực hiện 2021 chưa xong thủ tục</t>
  </si>
  <si>
    <t>LỊCH TUẦN 23/2021</t>
  </si>
  <si>
    <t>(Từ ngày 07/06/2021 đến 12/06/2021)</t>
  </si>
  <si>
    <t>Thứ 2 07/06/2021</t>
  </si>
  <si>
    <t>Kiểm tra hồ sơ DA xây dựng TT GD thường xuyên</t>
  </si>
  <si>
    <t>Thứ 3
08/06/2021</t>
  </si>
  <si>
    <t>Soạn hồ sơ Quyết toán các dự án + Làm báo cáo tuần 22/2021</t>
  </si>
  <si>
    <t>Thứ 4
09/06/2021</t>
  </si>
  <si>
    <t>Thứ 5
10/06/2021</t>
  </si>
  <si>
    <t>Kiểm tra hồ sơ các dự án NVH do xã làm CĐT</t>
  </si>
  <si>
    <t>Thứ 6
11/06/2021</t>
  </si>
  <si>
    <t>Kiểm tra hồ sơ công trình MN Trung Mầu</t>
  </si>
  <si>
    <t>Kiểm tra hồ sơ các dự án NVH do xã làm CĐT + Lập lịch tuần 24/2021 Tổ THDD</t>
  </si>
  <si>
    <t>Thứ 7
12/06/2021</t>
  </si>
  <si>
    <t>Rà soát thiết kế BVTC đình Báo Đáp</t>
  </si>
  <si>
    <t>Cập nhật tiến độ DA chưa xong thủ tục</t>
  </si>
  <si>
    <t>Cập nhật tiến độ DA CBĐT</t>
  </si>
  <si>
    <t>LịchUBND Huyện; Đồng chí Lê Anh Quân -  Bí thư HU chủ trì</t>
  </si>
  <si>
    <t xml:space="preserve">Sáng </t>
  </si>
  <si>
    <t>Làm việc với Công ty cổ phần MTĐT Gia Lâm về PA tiếp nhận hệ thống chiếu sáng theo chỉ đạo của UBND Huyện</t>
  </si>
  <si>
    <t>CTY MTĐT Gia Lâm</t>
  </si>
  <si>
    <t>chiều</t>
  </si>
  <si>
    <t>Xây dựng Phương án thu gom rác thải y tế tại khu cách ly tập trung Học viện NN VN</t>
  </si>
  <si>
    <t>Làm việc với các phòng, ban thống nhất PA thu gom rác thải y tế tại khu cách ly tập trung Học viện NN VN</t>
  </si>
  <si>
    <t>Học viện NNVN</t>
  </si>
  <si>
    <t>Kiểm tra, rà soát hệ thống cây xanh; đề xuất PA cắt tải, thay thế cây mới trên các tuyến theo chỉ đạo của UBND Huyện</t>
  </si>
  <si>
    <t>Lập dự toán, trình UBND Huyện chấp thuận PA thu gom rác thải y tế tại khu cách ly tập trung Học viện NNVN</t>
  </si>
  <si>
    <t xml:space="preserve">8h00 </t>
  </si>
  <si>
    <t xml:space="preserve">Ban QLDA, UBND xã, Tổ công tác GPMB, </t>
  </si>
  <si>
    <t xml:space="preserve">Ban QLDA, UBND xã, </t>
  </si>
  <si>
    <t>Rà soát hồ sơ GPMB dự án đất kẹt thôn Vàng</t>
  </si>
  <si>
    <t>Ban QLDAĐTXD, UBND xã Cổ Bi, thôn Vàng 4, hộ dân</t>
  </si>
  <si>
    <t>Ban QLDAĐTXD, Xã Cổ Bi</t>
  </si>
  <si>
    <t>Làm việc tư vấn về hồ sơ trình TB thu hồi đất khu KK, KK1 thôn Kiêu Kỵ</t>
  </si>
  <si>
    <t>Ban QLDAĐTXD, Tư vấn</t>
  </si>
  <si>
    <t>LỊCH CÔNG TÁC TUẦN 24</t>
  </si>
  <si>
    <t>Từ ngày 14/6/2021 -19/6/2021</t>
  </si>
  <si>
    <t>HAI  14/6</t>
  </si>
  <si>
    <t>Rà soát hồ sơ phát sinh mầm non Phú Thị</t>
  </si>
  <si>
    <t>Rà soát khối lượng điều chỉnh gói 8 dự án đê tả Đuống, huyện Gia Lâm</t>
  </si>
  <si>
    <t>Rà soát hồ sơ TKBVTC dự án: Cải tạo các tuyến đường liên thôn trục chính các thôn Đình Vỹ, Đỗ Xá</t>
  </si>
  <si>
    <t>BA 15/6</t>
  </si>
  <si>
    <t>Rà soát hồ sơ dự toán : Đường Xuân Dục</t>
  </si>
  <si>
    <t>Rà soát hồ sơ phương án kiến trúc tiểu học Đa Tốn</t>
  </si>
  <si>
    <t>Làm việc với TVTK đình Báo Đáp</t>
  </si>
  <si>
    <t>Rà soát hồ sơ phương án kiến trúc mầm non Kim Sơn</t>
  </si>
  <si>
    <t>TƯ 16/6</t>
  </si>
  <si>
    <t>Rà soát hồ sơ dự toán phát sinh: Ao Phù Đổng</t>
  </si>
  <si>
    <t>Rà soát thiết kế BVTC lần 2 MN Hoa Sữa</t>
  </si>
  <si>
    <t>Rà soát hồ sơ Nhà văn hóa Phù Đổng 2</t>
  </si>
  <si>
    <t>Rà soát khối lượng dự án cải tạo, nâng cấp đường xã đình xuyên GĐ2</t>
  </si>
  <si>
    <t>Rà soát hồ sơ điều chỉnh TKBVTC dự án:  Xây dựng kè hồ, đường dạo chống lấn chiếm Hồ Vực</t>
  </si>
  <si>
    <t>NĂM 17/6</t>
  </si>
  <si>
    <t>Rà soát hồ sơ dự toán phát sinh: Kè Hồ Vực</t>
  </si>
  <si>
    <t>Làm việc với TVTK miếu Cầu Vương</t>
  </si>
  <si>
    <t>Rà soát hồ sơ TKBVTC dự án: Tổ dân phố Nội Thương xã Đặng Xá</t>
  </si>
  <si>
    <t>SÁU 18/6</t>
  </si>
  <si>
    <t>Rà soát hồ sơ dự toán : Nghè Keo</t>
  </si>
  <si>
    <t>Rà soát hồ sơ trung tâm văn hóa Kiêu KỴ</t>
  </si>
  <si>
    <t>Rà soát khối lượng dự án cải tạo, nâng cấp đường thôn Hạ xã Dương Hà gđ2</t>
  </si>
  <si>
    <t>Rà soát hồ sơ trung tâm văn hóa Đình Xuyên</t>
  </si>
  <si>
    <t>BẢY 19/6</t>
  </si>
  <si>
    <t>Rà soát hồ sơ dự toán phát sinh: Giang Cao</t>
  </si>
  <si>
    <t>Đi hiện trường dự án mầm non ĐÌnh Xuyên</t>
  </si>
  <si>
    <t>Rà soát khối lượng dự án cải tạo, nâng cấp đường xã Đình Xuyên gđ3</t>
  </si>
  <si>
    <t>XDGT chuẩn bị</t>
  </si>
  <si>
    <t>QHĐG chuẩn bị</t>
  </si>
  <si>
    <t>XD DD; XDGT chuẩn bị</t>
  </si>
  <si>
    <t>Giao ban tiến độ tiến độ thi công xây dựng dự án Xây dựng Trụ sở huyện.</t>
  </si>
  <si>
    <t>Kiểm tra hiện trường KV TT Trâu quỳ và xã Cổ bi</t>
  </si>
  <si>
    <t>BC tuần; Rà soát KHĐC công 2021-2025</t>
  </si>
  <si>
    <t>Rà soát việc điều chỉnh KHV 2021</t>
  </si>
  <si>
    <t>TH một số tồn tại theo KH chuyên đề đã lập</t>
  </si>
  <si>
    <t>CBXD GT chuẩn bị</t>
  </si>
  <si>
    <t xml:space="preserve">16h00 </t>
  </si>
  <si>
    <t>21/6
 Hai</t>
  </si>
  <si>
    <t>22/6
Ba</t>
  </si>
  <si>
    <t>23/6
Tư</t>
  </si>
  <si>
    <t xml:space="preserve">
24/6
Năm</t>
  </si>
  <si>
    <t>25/6
Sáu</t>
  </si>
  <si>
    <t>26/6
Bảy</t>
  </si>
  <si>
    <t>Họp rà soát dự án X12345 YT</t>
  </si>
  <si>
    <t>11h</t>
  </si>
  <si>
    <t>Đc Pho</t>
  </si>
  <si>
    <t>Đc Thọ, Hậu</t>
  </si>
  <si>
    <t>Làm việc với PV Báo Công lý</t>
  </si>
  <si>
    <t>Làm việc với PV Báo PLVN</t>
  </si>
  <si>
    <t>LV tại Sở XD - Phòng PTNO vv NOXH</t>
  </si>
  <si>
    <t>17h00</t>
  </si>
  <si>
    <t>Rà soát bc họp thứ 3 vv khớp nối HT GT, kiểm tra hiện trường; BC chỉ giới HTK</t>
  </si>
  <si>
    <t>Đc Quang, Hậu</t>
  </si>
  <si>
    <t>Sở Xây dựng</t>
  </si>
  <si>
    <t>Họp kiểm điểm công tác GPMB, đấu giá</t>
  </si>
  <si>
    <t>16h30</t>
  </si>
  <si>
    <t>Đc Pho, Phương</t>
  </si>
  <si>
    <t>Họp kiểm điểm công tác quy hoạch, dự án đấu giá</t>
  </si>
  <si>
    <t>13h-14h</t>
  </si>
  <si>
    <t>Tiếp PV Báo VTC</t>
  </si>
  <si>
    <t>Thông qua quy mô các dự án</t>
  </si>
  <si>
    <t xml:space="preserve"> CBXDGT chuẩn bị</t>
  </si>
  <si>
    <t>Kiểm tra hiện trường dự án HTNN</t>
  </si>
  <si>
    <t>Đc Tùng TT, cán bộ Tổ THGT</t>
  </si>
  <si>
    <t>Họp Hội đồng GPMB</t>
  </si>
  <si>
    <t>UBND Huyện</t>
  </si>
  <si>
    <t>Kiểm tra hiện trường đường song hành</t>
  </si>
  <si>
    <t>Rà soát, thống nhất báo cáo dự án HTNN</t>
  </si>
  <si>
    <t>Đc Trình, Lộc, Tùng</t>
  </si>
  <si>
    <t xml:space="preserve">15h00 </t>
  </si>
  <si>
    <t>Kiểm điểm tiến độ dự án điều chỉnh bổ sung; công tác quyết toán các dự án</t>
  </si>
  <si>
    <t>Đc Ngọc Anh</t>
  </si>
  <si>
    <t>Kiểm tra hiện trường đê tả đuống</t>
  </si>
  <si>
    <t>10h15-11h15</t>
  </si>
  <si>
    <t>16h00</t>
  </si>
  <si>
    <t>Báo cáo về triển khai thực hiện các dự án GPMB, đấu giá quyền sử dụng đất X1, X3, X4, X5 Trùng Quán, Quy Mông Yên Thường và X2 Đình Xuyên, Yên Thường.</t>
  </si>
  <si>
    <t>P2HU</t>
  </si>
  <si>
    <t xml:space="preserve">Kiểm tra hiện trường các dự án hạ tầng khung và phục vụ năm học mới (trong đó có phương án kết nối hệ thống giao thông thôn Yên Mỹ, xã Dương Quang và thoát nước TDP Kiên Thành TT Trâu Quỳ) </t>
  </si>
  <si>
    <r>
      <rPr>
        <b/>
        <sz val="12"/>
        <rFont val="Times New Roman"/>
        <family val="1"/>
      </rPr>
      <t>8h00-9h30:</t>
    </r>
    <r>
      <rPr>
        <sz val="12"/>
        <rFont val="Times New Roman"/>
        <family val="1"/>
      </rPr>
      <t xml:space="preserve"> Báo cáo việc chấp hành công tác quản lý nhà nước tại dự án của Công ty Cổ phần đầu tư và phát triển xây dựng 1 Hà Nội</t>
    </r>
  </si>
  <si>
    <r>
      <rPr>
        <b/>
        <sz val="12"/>
        <rFont val="Times New Roman"/>
        <family val="1"/>
      </rPr>
      <t xml:space="preserve">9h30: </t>
    </r>
    <r>
      <rPr>
        <sz val="12"/>
        <rFont val="Times New Roman"/>
        <family val="1"/>
      </rPr>
      <t>Phòng TNMT báo cáo tiến độ giao đất dịch vụ trên địa bàn huyện</t>
    </r>
  </si>
  <si>
    <r>
      <rPr>
        <b/>
        <sz val="12"/>
        <rFont val="Times New Roman"/>
        <family val="1"/>
      </rPr>
      <t>10h00:</t>
    </r>
    <r>
      <rPr>
        <sz val="12"/>
        <rFont val="Times New Roman"/>
        <family val="1"/>
      </rPr>
      <t xml:space="preserve"> Làm việc với Đoàn công tác của Cục quản lý xây dựng công trình về quy hoạch, kết nối hạ tầng giao thông giữa Học viện Nông nghiệp Việt Nam, Viện Nghiên cứu Rau Quả và khu dân cư lân cận</t>
    </r>
  </si>
  <si>
    <t>8h00-10h30</t>
  </si>
  <si>
    <t>Báo cáo về công tác lập, thẩm định, phê duyệt chỉ giới đường đỏ các tuyến đường hạ tầng khung theo hướng dẫn của Sở QH-KT.</t>
  </si>
  <si>
    <t>Báo cáo đánh giá kết quả thực hiện công tác CCHC 6 tháng đầu năm, thực hiện nhiệm vụ 6 tháng cuối năm 2021 và kết quả chấm điểm chỉ số CCHC năm 2020 (*)</t>
  </si>
  <si>
    <t>10h30</t>
  </si>
  <si>
    <t>Báo cáo tiến độ hoàn thiện thủ tục các dự án khởi công mới năm 2021.</t>
  </si>
  <si>
    <t>KHTH chuẩn bị</t>
  </si>
  <si>
    <t>Làm việc tại phòng: Báo cáo phương án thiết kế, xây dựng phòng Truyền thống.</t>
  </si>
  <si>
    <t>XDDD chuẩn bị</t>
  </si>
  <si>
    <t>Phòng BT</t>
  </si>
  <si>
    <t>Báo cáo tiến độ công tác bàn giao, duy tu, duy trì các tuyến đường hạ tầng khung đã hoàn thành</t>
  </si>
  <si>
    <t>XDGTchuẩn bị</t>
  </si>
  <si>
    <t>Phòng A5</t>
  </si>
  <si>
    <t>Kiểm tra công tác GPMB, tiến độ thi công tuyến đường đê Tả Đuống (*)</t>
  </si>
  <si>
    <t>Từ ngày 21/6/2021 - 26/6/2021</t>
  </si>
  <si>
    <t>HAI
21/5</t>
  </si>
  <si>
    <t>Hoàn thiện hồ sơ, phối hợp xác nhận nguồn gốc đất phục vụ công tác GPMB dự án Xây dựng tuyến đường khớp nối từ khu đô thị Đặng Xá đến trường tiểu học Trung Thành huyện Gia Lâm</t>
  </si>
  <si>
    <t>Rà soát hồ sơ GPMB dự án đất kẹt C19 Đa Tốn</t>
  </si>
  <si>
    <t>Ban QLDAĐTXD, UBND xã Đa Tốn, thôn Khoan Tế, hộ dân</t>
  </si>
  <si>
    <t>Ban QLDAĐTXD, Xã Đa Tốn</t>
  </si>
  <si>
    <t>BA
22/6</t>
  </si>
  <si>
    <t>Tổng hợp báo cáo kết quả tuần 24/2021</t>
  </si>
  <si>
    <t>TƯ
23/6</t>
  </si>
  <si>
    <t>NĂM
24/6</t>
  </si>
  <si>
    <t>Phối hợp phòng TNMT về thông báo thu hồi đất dự án mầm non Hoa Sữa xã Yên Viên</t>
  </si>
  <si>
    <t>Phối hợp TTPTQĐ  về dự thảo phương án GPMB (2 tổ chức + 1 hộ) dự án cải tạo, nâng cấp các tuyến đường trục chính đội 8A thôn Đào Xuyên và xây dựng tuyến đường từ Đình Đào Xuyên đến Nghè Lê Xá, xã Đa Tốn, huyện Gia Lâm.</t>
  </si>
  <si>
    <t>Ban QLDA, UBND xã, TTPTQĐ</t>
  </si>
  <si>
    <t>Tổng hợp lịch tuần 26/2021</t>
  </si>
  <si>
    <t>SÁU
25/6</t>
  </si>
  <si>
    <t>Ban hành thông báo thu hồi đất, gửi hộ dân thông báo và giấy mời họp dân dự án mầm non Hoa Sữa xã Yên Viên</t>
  </si>
  <si>
    <t>BẢY
26/6</t>
  </si>
  <si>
    <t>Làm việc với các đơn vị trong Cụm công nghiệp Phú Thị về quản lý công nhân; phòng chống dịch COVID-19</t>
  </si>
  <si>
    <t>Hoàn thiện thủ tục đấu thầu gói duy trì, sửa chữa đường giao thông năm 2021</t>
  </si>
  <si>
    <t>Kiểm tra khu vực cách ly tập trung - KTX Học viện NN VN, chuẩn bị tiếp nhận đối tượng phải cách ly</t>
  </si>
  <si>
    <t>C4+ C5- KTX Học viện NNVN</t>
  </si>
  <si>
    <t>Kiểm tra công tác TTXD-VSMT tại khu đô thị Vinhome Ocenpark theo chương trình của Huyện</t>
  </si>
  <si>
    <t>khu đô thị Vinhome Ocenpark</t>
  </si>
  <si>
    <t>Làm việc với TT PTQĐ và UBND xã Bát Tràng để thống nhất phương án xây trạm gác, barie tại CCN làng nghề Bát Tràng</t>
  </si>
  <si>
    <t>Phối hợp với các xã, thị trấn tổ chức rà soát, thống nhất thời gian thực hiện duy trì, sửa chữa hệ thống giao thông năm 2021</t>
  </si>
  <si>
    <t>Làm việc với đội bảo vệ trong công tác trực, giám sát đối tượng ra vào CCN Phú thị để phòng chống dịch CoVID-19</t>
  </si>
  <si>
    <t>Kiểm tra, đánh giá mức độ nước thải thu gom, xử lý trong CCN Phú Thị</t>
  </si>
  <si>
    <t>Dự thảo Quy chế quản lý, hướng dẫn phân loại rác trong khu dân cư</t>
  </si>
  <si>
    <t>Làm việc với TT PTQĐ để thống nhất phương án xây trạm gác, barie tại CCN làng nghề Kiêu Kỵ</t>
  </si>
  <si>
    <t xml:space="preserve">CCN Kiêu kỵ </t>
  </si>
  <si>
    <t>Dự thảo các văn bản, Quy chế, hướng dẫn... theo Kế hoạch 116 của UBND Huyện</t>
  </si>
  <si>
    <t>Từ ngày 21/6/2021 đến ngày 26/6/2021</t>
  </si>
  <si>
    <t>(Từ ngày 21/6/2021 đến 26/6/2021)</t>
  </si>
  <si>
    <t>Thứ 2
21/6/2021</t>
  </si>
  <si>
    <t>Làm việc với BP thực hiện đôn đốc dự án quyết toán</t>
  </si>
  <si>
    <t>Làm việc tại phòng dự án nội thất trụ sở Huyện</t>
  </si>
  <si>
    <t xml:space="preserve"> Làm việc với đơn vị tư vấn thiết kế bản vẽ thi công và dự toán dự án Tu bổ tôn tạo đình, nghè Quán Khê, xã Dương Quang huyện Gia Lâm</t>
  </si>
  <si>
    <t>Hoàn thiện hồ sơ TKBVTC dự án Xây dựng trường THCS Kiêu Kỵ, huyện Gia Lâm</t>
  </si>
  <si>
    <t>Soạn hồ sơ trình xác nhận đăng ký kế hoạch bảo vệ môi trường dự án: Xây dựng trường THCS Cao Bá Quát, huyện Gia Lâm</t>
  </si>
  <si>
    <t>Làm việc với đơn vị tư vấn thiết kế PCCC rà soát các nội dung điều chỉnh thẩm duyệt PCCC trụ sở Huyên</t>
  </si>
  <si>
    <t>Làm việc với phòng TC-KH Hồ sơ quyết toán dự án Cải tạo, sửa chữa một số công trình làm trụ sở công an các xã: Yên Thường, Đình Xuyên, Cổ Bi, Lệ Chi, Bát Tràng, Kim Lan, Ninh Hiệp, huyện Gia Lâm</t>
  </si>
  <si>
    <t>Hoàn thiện hồ sơ trình CTĐT dự án Tu bổ, tôn tạo Di tích lăng mộ Chử Cù Vân, xã Văn Đức, Huyện Gia Lâm.</t>
  </si>
  <si>
    <t>Soạn hồ sơ trình xác nhận đăng ký kế hoạch bảo vệ môi trường dự án: Xây dựng trường THCS Ninh Hiệp, huyện Gia Lâm</t>
  </si>
  <si>
    <t>Thứ 3
22/6/2021</t>
  </si>
  <si>
    <t>Làm việc với UBND xã Bát Tràng về dự án Trung tâm văn hóa xã Bát Tràng, các nhà văn hóa thôn Giang Cao, Bát Tràng</t>
  </si>
  <si>
    <t xml:space="preserve">Làm việc với phòng TC- KH Hồ sơ quyết toán dự án Cải tạo, sửa chữa một số công trình làm trụ sở công an các xã:: Đặng Xá, Dương Xá, Phú Thị, Kim Sơn, Kiêu Kỵ, Đa Tốn, Đông Dư, Trung Mầu, Văn Đức, Phù Đổng, Yên Viên, Dương Quang, huyện Gia Lâm
</t>
  </si>
  <si>
    <t>Hoàn thiện hồ để trình phê duyệt điều chỉnh CTĐT dự án Xây dựng NVH thôn 5+6, xã Đình Xuyên, huyện Gia Lâm</t>
  </si>
  <si>
    <t>Làm việc với Bộ phận thẩm định nội bộ về BVTC dự án: Xây dựng trung tâm văn hóa thể dục thể thao, huyện Gia Lâm</t>
  </si>
  <si>
    <t>Khảo sát lập dự án Xây dựng trường THCS Dương Hà; Giai đoạn 2</t>
  </si>
  <si>
    <t>Trường THCS Dương Hà</t>
  </si>
  <si>
    <t>Hoàn thiện hồ sơ trình CTĐT dự án Tu bổ, tôn tạo Di tích đình Trung Quan, xã Văn Đức, Huyện Gia Lâm.</t>
  </si>
  <si>
    <t>Thứ 4
23/6/2021</t>
  </si>
  <si>
    <t>Làm việc với đơn vị tư vấn thiết kế điều chỉnh hạ tầng dự án trụ sở Huyện</t>
  </si>
  <si>
    <t>Khảo sát hiện trường dự án: Xây dựng trường mầm non Đình Xuyên, huyện Gia Lâm - Giai đoạn 2</t>
  </si>
  <si>
    <t>Làm việc với đơn vị thiết kế di tích mới và công ty CP Nguyễn An thiết kế Phòng truyền thống trụ sở Huyện</t>
  </si>
  <si>
    <t>Làm việc với Bộ phận thẩm định nội bộ về BVTC dự án: Xây dựng cụm di tích Đình, Đền, Chùa xã Kiêu Kỵ, huyện Gia Lâm</t>
  </si>
  <si>
    <t>Thứ 5
24/6/2021</t>
  </si>
  <si>
    <t>Đi rà soát hồ sơ dự án Xây dựng trường THCS cơ sở Kiêu Kỵ, huyện Gia Lâm</t>
  </si>
  <si>
    <t>xã Kiêu Kỵ</t>
  </si>
  <si>
    <t>Làm việc với Bộ phận thẩm định nội bộ về thiết kế BVTC dự án: Tu bổ, tôn tạo đình thôn Báo Đáp, xã Kiêu Kỵ, huyện Gia Lâm</t>
  </si>
  <si>
    <t>Làm việc với tư vấn về nội dung phát sinh dự án Xây dựng Trụ sở Huyện ủy, HĐND, UBND thị trấn Trâu Qùy, huyện Gia Lâm.</t>
  </si>
  <si>
    <t>Báo cáo quy mô dự án (dự kiến) dự án: Xây dựng trường Mầm non Đình Xuyên, huyện Gia Lâm - Giai đoạn 3</t>
  </si>
  <si>
    <t>Thứ 6
25/6/2021</t>
  </si>
  <si>
    <t>Hoàn thiện hồ sơ trình CTĐT dự án Tu bổ, tôn tạo Đình Trung Quan, xã Văn Đức, huyện Gia Lâm</t>
  </si>
  <si>
    <t>Rà soát tiến độ dự án thực hiện 2021 chưa xong thủ tục (2 đợt)</t>
  </si>
  <si>
    <t>Khảo sát hiện trường dự án: Xây dựng trường THCS Ninh Hiệp, huyện Gia Lâm</t>
  </si>
  <si>
    <t>Thứ 7
26/6/2021</t>
  </si>
  <si>
    <t>CCN Kiêu Kỵ</t>
  </si>
  <si>
    <t xml:space="preserve">Kiểm điểm tiến độ việc thiết kế, thẩm định di chuyển điện của các dự án hạ tầng khung </t>
  </si>
  <si>
    <t>Báo cáo về công tác quản lý, sử dụng các vị trí UBND các xã, thị trấn đề nghị giữ lại làm vườn hoa, sân chơi, kè ao hồ; báo cáo triển khai thực hiện các nội dung về quản lý đất đai theo nội dung thống nhất tại buổi làm việc với Sở Tài nguyên và Môi trường và khắc phục các tồn tại về quản lý đất đai tại Kim Lan.</t>
  </si>
  <si>
    <t xml:space="preserve">TĐNB; CBXD GT chuẩn bị, mời TVTK; Thẩm tra </t>
  </si>
  <si>
    <t>Cập nhật tiến độ DAChuyển tiếp;</t>
  </si>
  <si>
    <t>Cập nhật tiến độ DA QTTT</t>
  </si>
  <si>
    <t>LỊCH CÔNG TÁC TUẦN 25</t>
  </si>
  <si>
    <t>Từ ngày 21/6/2021 -26/6/2021</t>
  </si>
  <si>
    <t>HAI
21/6</t>
  </si>
  <si>
    <t>Kiểm tra HT thi công các DA vướng mắc về GPMB</t>
  </si>
  <si>
    <t>THXD GT chuẩn bị</t>
  </si>
  <si>
    <t>LỊCH CÔNG TÁC  TUẦN 26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</si>
</sst>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49" x14ac:knownFonts="1">
    <font>
      <sz val="11"/>
      <color theme="1"/>
      <name val="Calibri"/>
      <family val="2"/>
      <scheme val="minor"/>
    </font>
    <font>
      <sz val="11"/>
      <color theme="1"/>
      <name val="Calibri"/>
      <family val="2"/>
      <charset val="163"/>
      <scheme val="minor"/>
    </font>
    <font>
      <sz val="14"/>
      <color theme="1"/>
      <name val="Times New Roman"/>
      <family val="1"/>
    </font>
    <font>
      <b/>
      <sz val="14"/>
      <color theme="1"/>
      <name val="Times New Roman"/>
      <family val="1"/>
    </font>
    <font>
      <b/>
      <i/>
      <sz val="14"/>
      <color theme="1"/>
      <name val="Times New Roman"/>
      <family val="1"/>
    </font>
    <font>
      <b/>
      <sz val="12"/>
      <name val="Times New Roman"/>
      <family val="1"/>
    </font>
    <font>
      <sz val="12"/>
      <name val=".VnTime"/>
      <family val="2"/>
    </font>
    <font>
      <sz val="12"/>
      <name val="Times New Roman"/>
      <family val="1"/>
    </font>
    <font>
      <b/>
      <sz val="12"/>
      <color theme="1"/>
      <name val="Times New Roman"/>
      <family val="1"/>
    </font>
    <font>
      <sz val="12"/>
      <color theme="1"/>
      <name val="Times New Roman"/>
      <family val="1"/>
    </font>
    <font>
      <sz val="11"/>
      <name val=".VnTime"/>
      <family val="2"/>
    </font>
    <font>
      <b/>
      <i/>
      <sz val="14"/>
      <color theme="1"/>
      <name val="Times New Roman"/>
      <family val="1"/>
      <charset val="163"/>
    </font>
    <font>
      <sz val="11"/>
      <color theme="1"/>
      <name val=".VnTime"/>
      <family val="2"/>
    </font>
    <font>
      <b/>
      <sz val="11"/>
      <name val="Times New Roman"/>
      <family val="1"/>
    </font>
    <font>
      <sz val="11"/>
      <name val="Times New Roman"/>
      <family val="1"/>
    </font>
    <font>
      <b/>
      <sz val="12"/>
      <name val=".VnTimeH"/>
      <family val="2"/>
    </font>
    <font>
      <b/>
      <i/>
      <sz val="14"/>
      <color rgb="FFFF0000"/>
      <name val="Times New Roman"/>
      <family val="1"/>
    </font>
    <font>
      <b/>
      <sz val="14"/>
      <name val="Times New Roman"/>
      <family val="1"/>
    </font>
    <font>
      <b/>
      <u/>
      <sz val="12"/>
      <name val="Times New Roman"/>
      <family val="1"/>
    </font>
    <font>
      <b/>
      <sz val="11"/>
      <color theme="1"/>
      <name val="Cambria"/>
      <family val="1"/>
      <charset val="163"/>
      <scheme val="major"/>
    </font>
    <font>
      <sz val="11"/>
      <color theme="1"/>
      <name val="Calibri"/>
      <family val="2"/>
      <scheme val="minor"/>
    </font>
    <font>
      <sz val="14"/>
      <name val="Times New Roman"/>
      <family val="1"/>
    </font>
    <font>
      <sz val="13"/>
      <name val="Times New Roman"/>
      <family val="1"/>
    </font>
    <font>
      <b/>
      <u/>
      <sz val="12"/>
      <color theme="1"/>
      <name val="Times New Roman"/>
      <family val="1"/>
    </font>
    <font>
      <sz val="12"/>
      <color theme="3"/>
      <name val="Times New Roman"/>
      <family val="1"/>
    </font>
    <font>
      <b/>
      <sz val="13"/>
      <name val="Times New Roman"/>
      <family val="1"/>
    </font>
    <font>
      <b/>
      <u/>
      <sz val="13"/>
      <name val="Times New Roman"/>
      <family val="1"/>
    </font>
    <font>
      <sz val="12"/>
      <color theme="1"/>
      <name val="Times New Roman"/>
      <family val="2"/>
    </font>
    <font>
      <sz val="13"/>
      <name val=".VnTime"/>
      <family val="2"/>
    </font>
    <font>
      <sz val="11"/>
      <color indexed="8"/>
      <name val="Calibri"/>
      <family val="2"/>
      <charset val="163"/>
    </font>
    <font>
      <sz val="14"/>
      <name val=".VnTime"/>
      <family val="2"/>
    </font>
    <font>
      <b/>
      <sz val="14"/>
      <name val=".VnTime"/>
      <family val="2"/>
    </font>
    <font>
      <b/>
      <i/>
      <sz val="14"/>
      <name val="Times New Roman"/>
      <family val="1"/>
    </font>
    <font>
      <i/>
      <sz val="11"/>
      <name val="Times New Roman"/>
      <family val="1"/>
    </font>
    <font>
      <b/>
      <i/>
      <u/>
      <sz val="11"/>
      <name val="Times New Roman"/>
      <family val="1"/>
    </font>
    <font>
      <i/>
      <sz val="14"/>
      <color theme="1"/>
      <name val="Times New Roman"/>
      <family val="1"/>
    </font>
    <font>
      <b/>
      <sz val="12"/>
      <color rgb="FFFF0000"/>
      <name val="Times New Roman"/>
      <family val="1"/>
    </font>
    <font>
      <b/>
      <sz val="13"/>
      <color theme="0"/>
      <name val="Times New Roman"/>
      <family val="1"/>
    </font>
    <font>
      <sz val="11"/>
      <color theme="1"/>
      <name val="Times New Roman"/>
      <family val="1"/>
    </font>
    <font>
      <sz val="11"/>
      <name val="Calibri"/>
      <family val="2"/>
    </font>
    <font>
      <sz val="14"/>
      <color rgb="FFFF0000"/>
      <name val=".VnTime"/>
      <family val="2"/>
    </font>
    <font>
      <b/>
      <u/>
      <sz val="14"/>
      <name val="Times New Roman"/>
      <family val="1"/>
    </font>
    <font>
      <sz val="12"/>
      <color rgb="FFFF0000"/>
      <name val="Times New Roman"/>
      <family val="1"/>
    </font>
    <font>
      <b/>
      <sz val="12"/>
      <color theme="1"/>
      <name val=".VnTimeH"/>
      <family val="2"/>
    </font>
    <font>
      <sz val="12"/>
      <color theme="0"/>
      <name val="Times New Roman"/>
      <family val="1"/>
    </font>
    <font>
      <sz val="14"/>
      <color rgb="FFFF0000"/>
      <name val="Times New Roman"/>
      <family val="1"/>
    </font>
    <font>
      <b/>
      <sz val="9"/>
      <color indexed="81"/>
      <name val="Tahoma"/>
    </font>
    <font>
      <sz val="9"/>
      <color indexed="81"/>
      <name val="Tahoma"/>
    </font>
    <font>
      <sz val="11"/>
      <color indexed="8"/>
      <name val="Calibri"/>
      <family val="2"/>
    </font>
  </fonts>
  <fills count="7">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theme="0"/>
        <bgColor indexed="10"/>
      </patternFill>
    </fill>
    <fill>
      <patternFill patternType="solid">
        <fgColor rgb="FF92D050"/>
        <bgColor indexed="64"/>
      </patternFill>
    </fill>
  </fills>
  <borders count="31">
    <border>
      <left/>
      <right/>
      <top/>
      <bottom/>
      <diagonal/>
    </border>
    <border>
      <left style="hair">
        <color auto="1"/>
      </left>
      <right style="hair">
        <color auto="1"/>
      </right>
      <top/>
      <bottom style="hair">
        <color auto="1"/>
      </bottom>
      <diagonal/>
    </border>
    <border>
      <left style="hair">
        <color auto="1"/>
      </left>
      <right style="hair">
        <color auto="1"/>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style="thin">
        <color indexed="64"/>
      </top>
      <bottom/>
      <diagonal/>
    </border>
    <border diagonalUp="1" diagonalDown="1">
      <left style="thin">
        <color indexed="64"/>
      </left>
      <right style="thin">
        <color indexed="64"/>
      </right>
      <top style="hair">
        <color indexed="64"/>
      </top>
      <bottom style="hair">
        <color indexed="64"/>
      </bottom>
      <diagonal style="hair">
        <color indexed="64"/>
      </diagonal>
    </border>
    <border diagonalUp="1" diagonalDown="1">
      <left style="thin">
        <color indexed="64"/>
      </left>
      <right style="thin">
        <color indexed="64"/>
      </right>
      <top style="hair">
        <color indexed="64"/>
      </top>
      <bottom style="thin">
        <color indexed="64"/>
      </bottom>
      <diagonal style="hair">
        <color indexed="64"/>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thin">
        <color indexed="64"/>
      </left>
      <right style="thin">
        <color indexed="64"/>
      </right>
      <top/>
      <bottom style="hair">
        <color indexed="64"/>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style="hair">
        <color indexed="8"/>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s>
  <cellStyleXfs count="16">
    <xf numFmtId="0" fontId="0" fillId="0" borderId="0"/>
    <xf numFmtId="0" fontId="6" fillId="0" borderId="0"/>
    <xf numFmtId="0" fontId="7" fillId="0" borderId="0"/>
    <xf numFmtId="0" fontId="7" fillId="0" borderId="0"/>
    <xf numFmtId="0" fontId="20" fillId="0" borderId="0"/>
    <xf numFmtId="0" fontId="1" fillId="0" borderId="0"/>
    <xf numFmtId="0" fontId="27" fillId="0" borderId="0"/>
    <xf numFmtId="0" fontId="29" fillId="0" borderId="0" applyFill="0" applyProtection="0"/>
    <xf numFmtId="0" fontId="6" fillId="0" borderId="0"/>
    <xf numFmtId="0" fontId="6" fillId="0" borderId="0"/>
    <xf numFmtId="0" fontId="20" fillId="0" borderId="0"/>
    <xf numFmtId="0" fontId="6" fillId="0" borderId="0"/>
    <xf numFmtId="0" fontId="30" fillId="0" borderId="0"/>
    <xf numFmtId="43" fontId="7" fillId="0" borderId="0" applyFont="0" applyFill="0" applyBorder="0" applyAlignment="0" applyProtection="0"/>
    <xf numFmtId="0" fontId="20" fillId="0" borderId="0"/>
    <xf numFmtId="0" fontId="48" fillId="0" borderId="0" applyFill="0" applyProtection="0"/>
  </cellStyleXfs>
  <cellXfs count="473">
    <xf numFmtId="0" fontId="0" fillId="0" borderId="0" xfId="0"/>
    <xf numFmtId="0" fontId="2"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applyAlignment="1">
      <alignment horizontal="center" wrapText="1"/>
    </xf>
    <xf numFmtId="0" fontId="2" fillId="0" borderId="0" xfId="0" applyFont="1" applyAlignment="1">
      <alignment wrapText="1"/>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horizontal="center"/>
    </xf>
    <xf numFmtId="0" fontId="7" fillId="2" borderId="0" xfId="0" applyFont="1" applyFill="1"/>
    <xf numFmtId="0" fontId="9" fillId="0" borderId="0" xfId="0" applyFont="1"/>
    <xf numFmtId="0" fontId="7" fillId="0" borderId="0" xfId="0" applyFont="1"/>
    <xf numFmtId="0" fontId="7" fillId="0" borderId="0" xfId="0" applyFont="1" applyAlignment="1">
      <alignment horizontal="center" vertical="center"/>
    </xf>
    <xf numFmtId="0" fontId="8" fillId="0" borderId="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Border="1" applyAlignment="1">
      <alignment vertical="center" wrapText="1"/>
    </xf>
    <xf numFmtId="0" fontId="5" fillId="0" borderId="0" xfId="0" applyFont="1" applyAlignment="1">
      <alignment horizontal="left" vertical="top"/>
    </xf>
    <xf numFmtId="0" fontId="9" fillId="0" borderId="0" xfId="0" quotePrefix="1" applyFont="1" applyAlignment="1">
      <alignment horizontal="left" vertical="center"/>
    </xf>
    <xf numFmtId="0" fontId="9" fillId="0" borderId="0" xfId="0" applyFont="1" applyAlignment="1">
      <alignment horizontal="left" vertical="center"/>
    </xf>
    <xf numFmtId="0" fontId="6" fillId="2" borderId="0" xfId="1" applyFont="1" applyFill="1"/>
    <xf numFmtId="0" fontId="7" fillId="2" borderId="0" xfId="1" applyFont="1" applyFill="1"/>
    <xf numFmtId="0" fontId="12" fillId="2" borderId="0" xfId="1" applyFont="1" applyFill="1"/>
    <xf numFmtId="0" fontId="9" fillId="0" borderId="0" xfId="3" applyFont="1" applyFill="1"/>
    <xf numFmtId="0" fontId="7" fillId="0" borderId="0" xfId="0" applyFont="1" applyFill="1"/>
    <xf numFmtId="0" fontId="15" fillId="2" borderId="0" xfId="0" applyFont="1" applyFill="1" applyAlignment="1">
      <alignment horizontal="center" vertical="top"/>
    </xf>
    <xf numFmtId="0" fontId="7" fillId="0" borderId="0" xfId="0" applyFont="1" applyAlignment="1">
      <alignment horizontal="center"/>
    </xf>
    <xf numFmtId="0" fontId="0" fillId="2" borderId="0" xfId="0" applyFill="1"/>
    <xf numFmtId="0" fontId="7" fillId="2" borderId="0" xfId="0" applyFont="1" applyFill="1" applyAlignment="1">
      <alignment vertical="top"/>
    </xf>
    <xf numFmtId="0" fontId="7" fillId="2" borderId="0" xfId="0" applyFont="1" applyFill="1" applyAlignment="1">
      <alignment horizontal="center" vertical="top"/>
    </xf>
    <xf numFmtId="0" fontId="7" fillId="2" borderId="0" xfId="0" applyFont="1" applyFill="1" applyAlignment="1">
      <alignment horizontal="center"/>
    </xf>
    <xf numFmtId="0" fontId="4" fillId="0" borderId="0" xfId="0" applyFont="1" applyAlignment="1">
      <alignment horizontal="center" vertical="center" wrapText="1"/>
    </xf>
    <xf numFmtId="0" fontId="2" fillId="0" borderId="0" xfId="0" applyFont="1" applyAlignment="1">
      <alignment horizontal="center"/>
    </xf>
    <xf numFmtId="0" fontId="10" fillId="0" borderId="0" xfId="0" applyFont="1" applyFill="1"/>
    <xf numFmtId="0" fontId="6" fillId="0" borderId="0" xfId="0" applyFont="1" applyFill="1"/>
    <xf numFmtId="0" fontId="10" fillId="0" borderId="0" xfId="0" applyFont="1" applyFill="1" applyAlignment="1">
      <alignment vertical="center" wrapText="1"/>
    </xf>
    <xf numFmtId="0" fontId="6" fillId="0" borderId="0" xfId="0" applyFont="1" applyFill="1" applyAlignment="1">
      <alignment vertical="center" wrapText="1"/>
    </xf>
    <xf numFmtId="0" fontId="2" fillId="2" borderId="0" xfId="0" applyFont="1" applyFill="1" applyAlignment="1">
      <alignment wrapText="1"/>
    </xf>
    <xf numFmtId="0" fontId="2" fillId="2" borderId="0" xfId="0" applyFont="1" applyFill="1"/>
    <xf numFmtId="0" fontId="5" fillId="0" borderId="0" xfId="0" applyFont="1" applyAlignment="1">
      <alignment horizontal="center"/>
    </xf>
    <xf numFmtId="0" fontId="0" fillId="0" borderId="0" xfId="0" applyAlignment="1"/>
    <xf numFmtId="0" fontId="18" fillId="0" borderId="0" xfId="0" applyFont="1" applyAlignment="1">
      <alignment horizontal="center"/>
    </xf>
    <xf numFmtId="0" fontId="5" fillId="0" borderId="0" xfId="0" applyFont="1"/>
    <xf numFmtId="0" fontId="14" fillId="0" borderId="0" xfId="0" applyFont="1"/>
    <xf numFmtId="0" fontId="19" fillId="0" borderId="0" xfId="0" applyFont="1" applyAlignment="1">
      <alignment horizontal="center"/>
    </xf>
    <xf numFmtId="0" fontId="23" fillId="0" borderId="0" xfId="0" applyFont="1" applyAlignment="1">
      <alignment horizontal="center"/>
    </xf>
    <xf numFmtId="0" fontId="8" fillId="0" borderId="0" xfId="0" applyFont="1"/>
    <xf numFmtId="0" fontId="24" fillId="0" borderId="0" xfId="0" applyFont="1"/>
    <xf numFmtId="0" fontId="5" fillId="0" borderId="0" xfId="0" applyFont="1" applyAlignment="1">
      <alignment wrapText="1"/>
    </xf>
    <xf numFmtId="0" fontId="9" fillId="0" borderId="0" xfId="0" applyFont="1" applyAlignment="1">
      <alignment horizontal="center"/>
    </xf>
    <xf numFmtId="0" fontId="22" fillId="2" borderId="0" xfId="1" applyFont="1" applyFill="1"/>
    <xf numFmtId="0" fontId="22" fillId="2" borderId="0" xfId="1" applyFont="1" applyFill="1" applyAlignment="1">
      <alignment horizontal="center" vertical="center"/>
    </xf>
    <xf numFmtId="0" fontId="13" fillId="0" borderId="0" xfId="0" applyFont="1" applyAlignment="1">
      <alignment wrapText="1"/>
    </xf>
    <xf numFmtId="0" fontId="22" fillId="2" borderId="0" xfId="1" applyFont="1" applyFill="1" applyAlignment="1">
      <alignment horizontal="center"/>
    </xf>
    <xf numFmtId="0" fontId="26" fillId="2" borderId="0" xfId="1" applyFont="1" applyFill="1" applyAlignment="1">
      <alignment horizontal="center"/>
    </xf>
    <xf numFmtId="0" fontId="28" fillId="2" borderId="0" xfId="1" applyFont="1" applyFill="1"/>
    <xf numFmtId="0" fontId="28" fillId="2" borderId="0" xfId="1" applyFont="1" applyFill="1" applyAlignment="1">
      <alignment vertical="center"/>
    </xf>
    <xf numFmtId="0" fontId="10" fillId="0" borderId="0" xfId="0" applyFont="1" applyFill="1" applyAlignment="1">
      <alignment horizontal="center"/>
    </xf>
    <xf numFmtId="0" fontId="5" fillId="2" borderId="0" xfId="1" applyFont="1" applyFill="1" applyBorder="1" applyAlignment="1">
      <alignment horizontal="center" vertical="top"/>
    </xf>
    <xf numFmtId="0" fontId="3" fillId="0" borderId="0" xfId="0" applyFont="1" applyAlignment="1">
      <alignment vertical="center" wrapText="1"/>
    </xf>
    <xf numFmtId="0" fontId="2" fillId="0" borderId="0" xfId="0" applyFont="1" applyAlignment="1">
      <alignment vertical="center" wrapText="1"/>
    </xf>
    <xf numFmtId="0" fontId="22" fillId="2" borderId="4" xfId="1" applyFont="1" applyFill="1" applyBorder="1" applyAlignment="1">
      <alignment horizontal="left" vertical="center" wrapText="1" shrinkToFit="1"/>
    </xf>
    <xf numFmtId="0" fontId="22" fillId="2" borderId="4" xfId="1" applyFont="1" applyFill="1" applyBorder="1" applyAlignment="1">
      <alignment horizontal="center" vertical="center" wrapText="1"/>
    </xf>
    <xf numFmtId="0" fontId="22" fillId="2" borderId="4" xfId="1" applyFont="1" applyFill="1" applyBorder="1" applyAlignment="1">
      <alignment horizontal="left" vertical="center" wrapText="1"/>
    </xf>
    <xf numFmtId="0" fontId="9" fillId="0" borderId="12" xfId="0" applyFont="1" applyBorder="1" applyAlignment="1">
      <alignment horizontal="center" vertical="center" wrapText="1"/>
    </xf>
    <xf numFmtId="0" fontId="9" fillId="0" borderId="12" xfId="0" applyFont="1" applyBorder="1" applyAlignment="1">
      <alignment vertical="center" wrapText="1"/>
    </xf>
    <xf numFmtId="0" fontId="9" fillId="2" borderId="12" xfId="1"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2" xfId="3" applyFont="1" applyFill="1" applyBorder="1" applyAlignment="1">
      <alignment horizontal="left" vertical="center" wrapText="1"/>
    </xf>
    <xf numFmtId="0" fontId="9" fillId="0" borderId="12" xfId="2" applyFont="1" applyFill="1" applyBorder="1" applyAlignment="1">
      <alignment horizontal="center" vertical="center" wrapText="1"/>
    </xf>
    <xf numFmtId="0" fontId="9" fillId="0" borderId="12" xfId="1" quotePrefix="1" applyFont="1" applyFill="1" applyBorder="1" applyAlignment="1">
      <alignment horizontal="center" vertical="center" wrapText="1"/>
    </xf>
    <xf numFmtId="0" fontId="9" fillId="0" borderId="12" xfId="3" applyFont="1" applyFill="1" applyBorder="1" applyAlignment="1">
      <alignment horizontal="center" vertical="center" wrapText="1"/>
    </xf>
    <xf numFmtId="0" fontId="9" fillId="0" borderId="12" xfId="0" applyFont="1" applyFill="1" applyBorder="1" applyAlignment="1">
      <alignment vertical="center" wrapText="1"/>
    </xf>
    <xf numFmtId="0" fontId="8" fillId="0" borderId="12" xfId="0" applyFont="1" applyBorder="1" applyAlignment="1">
      <alignment horizontal="center" vertical="center" wrapText="1"/>
    </xf>
    <xf numFmtId="0" fontId="9" fillId="2" borderId="12" xfId="2" applyFont="1" applyFill="1" applyBorder="1" applyAlignment="1">
      <alignment horizontal="center" vertical="center" wrapText="1"/>
    </xf>
    <xf numFmtId="0" fontId="8" fillId="0" borderId="12"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8" fillId="0" borderId="12" xfId="0" applyFont="1" applyBorder="1" applyAlignment="1">
      <alignment horizontal="center" vertical="center" wrapText="1"/>
    </xf>
    <xf numFmtId="0" fontId="9" fillId="2" borderId="12"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5" fillId="0" borderId="4" xfId="0" applyFont="1" applyBorder="1" applyAlignment="1">
      <alignment horizontal="center" vertical="center" wrapText="1"/>
    </xf>
    <xf numFmtId="0" fontId="17" fillId="2" borderId="0" xfId="1" applyFont="1" applyFill="1" applyAlignment="1">
      <alignment horizontal="left" vertical="center"/>
    </xf>
    <xf numFmtId="0" fontId="17" fillId="2" borderId="0" xfId="1" applyFont="1" applyFill="1" applyAlignment="1">
      <alignment vertical="center"/>
    </xf>
    <xf numFmtId="0" fontId="30" fillId="2" borderId="0" xfId="1" applyFont="1" applyFill="1"/>
    <xf numFmtId="0" fontId="17" fillId="2" borderId="0" xfId="1" applyFont="1" applyFill="1" applyBorder="1" applyAlignment="1">
      <alignment horizontal="center" vertical="top"/>
    </xf>
    <xf numFmtId="0" fontId="21" fillId="2" borderId="4" xfId="1" applyFont="1" applyFill="1" applyBorder="1" applyAlignment="1">
      <alignment horizontal="left" vertical="center" wrapText="1" shrinkToFit="1"/>
    </xf>
    <xf numFmtId="0" fontId="21" fillId="0" borderId="4" xfId="1" applyFont="1" applyFill="1" applyBorder="1" applyAlignment="1">
      <alignment horizontal="center" vertical="center" wrapText="1"/>
    </xf>
    <xf numFmtId="0" fontId="21" fillId="2" borderId="0" xfId="1" applyFont="1" applyFill="1"/>
    <xf numFmtId="0" fontId="32" fillId="2" borderId="0" xfId="1" applyFont="1" applyFill="1" applyAlignment="1">
      <alignment horizontal="left" vertical="center"/>
    </xf>
    <xf numFmtId="0" fontId="31" fillId="2" borderId="0" xfId="1" applyFont="1" applyFill="1" applyAlignment="1">
      <alignment horizontal="center" vertical="center"/>
    </xf>
    <xf numFmtId="0" fontId="21" fillId="2" borderId="0" xfId="1" applyFont="1" applyFill="1" applyBorder="1" applyAlignment="1">
      <alignment horizontal="center" vertical="center" wrapText="1"/>
    </xf>
    <xf numFmtId="0" fontId="21" fillId="2" borderId="0" xfId="1" applyFont="1" applyFill="1" applyBorder="1" applyAlignment="1">
      <alignment horizontal="left" vertical="center" wrapText="1" shrinkToFit="1"/>
    </xf>
    <xf numFmtId="0" fontId="30" fillId="2" borderId="0" xfId="1" applyFont="1" applyFill="1" applyAlignment="1">
      <alignment vertical="center" wrapText="1"/>
    </xf>
    <xf numFmtId="0" fontId="21" fillId="2" borderId="0" xfId="1" applyFont="1" applyFill="1" applyBorder="1" applyAlignment="1">
      <alignment vertical="center" wrapText="1"/>
    </xf>
    <xf numFmtId="0" fontId="21" fillId="2" borderId="0" xfId="1" quotePrefix="1" applyFont="1" applyFill="1" applyAlignment="1">
      <alignment horizontal="left" vertical="center"/>
    </xf>
    <xf numFmtId="0" fontId="21" fillId="2" borderId="0" xfId="1" applyFont="1" applyFill="1" applyAlignment="1">
      <alignment horizontal="center" vertical="center"/>
    </xf>
    <xf numFmtId="0" fontId="17" fillId="2" borderId="0" xfId="1" applyFont="1" applyFill="1" applyBorder="1" applyAlignment="1">
      <alignment horizontal="center" vertical="center" wrapText="1"/>
    </xf>
    <xf numFmtId="0" fontId="21" fillId="2" borderId="0" xfId="1" applyFont="1" applyFill="1" applyAlignment="1">
      <alignment horizontal="left" vertical="center"/>
    </xf>
    <xf numFmtId="0" fontId="30" fillId="2" borderId="0" xfId="1" applyFont="1" applyFill="1" applyAlignment="1">
      <alignment horizontal="center" vertical="center"/>
    </xf>
    <xf numFmtId="0" fontId="14" fillId="0" borderId="4" xfId="0" applyFont="1" applyBorder="1" applyAlignment="1">
      <alignment horizontal="center" vertical="center" wrapText="1"/>
    </xf>
    <xf numFmtId="0" fontId="33" fillId="0" borderId="4" xfId="0" applyFont="1" applyBorder="1" applyAlignment="1">
      <alignment horizontal="left" vertical="center" wrapText="1"/>
    </xf>
    <xf numFmtId="0" fontId="14" fillId="0" borderId="4" xfId="5" quotePrefix="1" applyFont="1" applyBorder="1" applyAlignment="1">
      <alignment vertical="top" wrapText="1"/>
    </xf>
    <xf numFmtId="0" fontId="14" fillId="0" borderId="4" xfId="0" quotePrefix="1" applyFont="1" applyBorder="1" applyAlignment="1">
      <alignment vertical="top" wrapText="1"/>
    </xf>
    <xf numFmtId="0" fontId="14" fillId="0" borderId="4" xfId="0" quotePrefix="1" applyFont="1" applyBorder="1" applyAlignment="1">
      <alignment horizontal="left" vertical="center" wrapText="1"/>
    </xf>
    <xf numFmtId="0" fontId="14" fillId="0" borderId="4" xfId="0" quotePrefix="1" applyFont="1" applyBorder="1" applyAlignment="1">
      <alignment vertical="center" wrapText="1"/>
    </xf>
    <xf numFmtId="0" fontId="33" fillId="0" borderId="4" xfId="0" applyFont="1" applyBorder="1" applyAlignment="1">
      <alignment horizontal="center" vertical="center" wrapText="1"/>
    </xf>
    <xf numFmtId="0" fontId="14" fillId="0" borderId="9" xfId="0" quotePrefix="1" applyFont="1" applyBorder="1" applyAlignment="1">
      <alignment vertical="center" wrapText="1"/>
    </xf>
    <xf numFmtId="0" fontId="9" fillId="2" borderId="0" xfId="0" applyFont="1" applyFill="1"/>
    <xf numFmtId="0" fontId="11" fillId="2" borderId="0" xfId="0" applyFont="1" applyFill="1" applyBorder="1" applyAlignment="1">
      <alignment horizontal="left"/>
    </xf>
    <xf numFmtId="0" fontId="5" fillId="2" borderId="0" xfId="0" applyFont="1" applyFill="1" applyAlignment="1">
      <alignment horizontal="left" vertical="top"/>
    </xf>
    <xf numFmtId="0" fontId="3" fillId="0" borderId="0" xfId="0" applyFont="1" applyAlignment="1">
      <alignment horizontal="center" vertical="center" wrapText="1"/>
    </xf>
    <xf numFmtId="0" fontId="2" fillId="0" borderId="0" xfId="0" applyFont="1" applyAlignment="1">
      <alignment horizontal="center" vertical="center" wrapText="1"/>
    </xf>
    <xf numFmtId="0" fontId="37" fillId="0" borderId="0" xfId="1" applyFont="1" applyFill="1" applyBorder="1" applyAlignment="1">
      <alignment horizontal="center" vertical="center" wrapText="1"/>
    </xf>
    <xf numFmtId="0" fontId="37" fillId="0" borderId="0" xfId="1" applyFont="1" applyFill="1" applyBorder="1" applyAlignment="1">
      <alignment horizontal="center" wrapText="1"/>
    </xf>
    <xf numFmtId="0" fontId="25" fillId="2" borderId="0" xfId="1" applyFont="1" applyFill="1" applyBorder="1" applyAlignment="1">
      <alignment horizontal="center" vertical="center" wrapText="1"/>
    </xf>
    <xf numFmtId="0" fontId="30" fillId="2" borderId="0" xfId="1" applyFont="1" applyFill="1" applyAlignment="1">
      <alignment vertical="center"/>
    </xf>
    <xf numFmtId="0" fontId="17" fillId="2" borderId="0" xfId="0" applyFont="1" applyFill="1" applyAlignment="1">
      <alignment vertical="top"/>
    </xf>
    <xf numFmtId="0" fontId="21" fillId="2" borderId="0" xfId="0" applyFont="1" applyFill="1"/>
    <xf numFmtId="0" fontId="3" fillId="2" borderId="0" xfId="0" applyFont="1" applyFill="1"/>
    <xf numFmtId="0" fontId="9" fillId="2" borderId="0" xfId="0" quotePrefix="1" applyFont="1" applyFill="1" applyAlignment="1">
      <alignment horizontal="left" vertical="center"/>
    </xf>
    <xf numFmtId="0" fontId="3" fillId="2" borderId="0" xfId="0" applyFont="1" applyFill="1" applyAlignment="1">
      <alignment vertical="center"/>
    </xf>
    <xf numFmtId="0" fontId="3" fillId="2" borderId="0" xfId="0" applyFont="1" applyFill="1" applyAlignment="1">
      <alignment wrapText="1"/>
    </xf>
    <xf numFmtId="0" fontId="9" fillId="2" borderId="0" xfId="0" applyFont="1" applyFill="1" applyAlignment="1">
      <alignment horizontal="left" vertical="center"/>
    </xf>
    <xf numFmtId="0" fontId="2" fillId="2" borderId="0" xfId="0" applyFont="1" applyFill="1" applyAlignment="1">
      <alignment vertical="center"/>
    </xf>
    <xf numFmtId="0" fontId="7" fillId="2" borderId="0" xfId="2" applyFont="1" applyFill="1" applyBorder="1" applyAlignment="1">
      <alignment horizontal="center" vertical="center" wrapText="1"/>
    </xf>
    <xf numFmtId="0" fontId="7" fillId="2" borderId="0" xfId="0" applyFont="1" applyFill="1" applyAlignment="1" applyProtection="1">
      <alignment horizontal="center" vertical="center"/>
    </xf>
    <xf numFmtId="0" fontId="7" fillId="2" borderId="0" xfId="0" applyFont="1" applyFill="1" applyProtection="1"/>
    <xf numFmtId="0" fontId="21" fillId="2" borderId="0" xfId="0" applyFont="1" applyFill="1" applyProtection="1"/>
    <xf numFmtId="0" fontId="39" fillId="2" borderId="0" xfId="0" applyFont="1" applyFill="1" applyProtection="1"/>
    <xf numFmtId="0" fontId="7" fillId="5" borderId="0" xfId="0" applyFont="1" applyFill="1" applyProtection="1"/>
    <xf numFmtId="0" fontId="7" fillId="2" borderId="0" xfId="0" applyFont="1" applyFill="1" applyBorder="1" applyAlignment="1">
      <alignment horizontal="center" vertical="center" wrapText="1"/>
    </xf>
    <xf numFmtId="0" fontId="21" fillId="2" borderId="0" xfId="0" applyFont="1" applyFill="1" applyAlignment="1" applyProtection="1">
      <alignment wrapText="1"/>
    </xf>
    <xf numFmtId="164" fontId="30" fillId="2" borderId="0" xfId="13" applyNumberFormat="1" applyFont="1" applyFill="1"/>
    <xf numFmtId="164" fontId="40" fillId="2" borderId="0" xfId="13" applyNumberFormat="1" applyFont="1" applyFill="1"/>
    <xf numFmtId="0" fontId="40" fillId="2" borderId="0" xfId="1" applyFont="1" applyFill="1"/>
    <xf numFmtId="0" fontId="25" fillId="2" borderId="0" xfId="1" applyFont="1" applyFill="1"/>
    <xf numFmtId="0" fontId="7" fillId="2" borderId="4" xfId="0" applyFont="1" applyFill="1" applyBorder="1" applyAlignment="1">
      <alignment horizontal="left" vertical="center" wrapText="1"/>
    </xf>
    <xf numFmtId="0" fontId="7" fillId="2" borderId="4" xfId="0" applyFont="1" applyFill="1" applyBorder="1" applyAlignment="1">
      <alignment horizontal="center" vertical="center" wrapText="1"/>
    </xf>
    <xf numFmtId="0" fontId="6" fillId="0" borderId="0" xfId="0" applyFont="1" applyFill="1" applyAlignment="1">
      <alignment horizontal="center"/>
    </xf>
    <xf numFmtId="0" fontId="7" fillId="2" borderId="0" xfId="0" applyFont="1" applyFill="1" applyBorder="1" applyAlignment="1">
      <alignment vertical="center"/>
    </xf>
    <xf numFmtId="0" fontId="5" fillId="2" borderId="0" xfId="0" applyFont="1" applyFill="1" applyAlignment="1">
      <alignment horizontal="left" vertical="top"/>
    </xf>
    <xf numFmtId="0" fontId="7"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shrinkToFit="1"/>
    </xf>
    <xf numFmtId="0" fontId="7" fillId="0" borderId="4" xfId="10" applyFont="1" applyFill="1" applyBorder="1" applyAlignment="1">
      <alignment horizontal="left" vertical="center" wrapText="1"/>
    </xf>
    <xf numFmtId="0" fontId="9" fillId="0" borderId="4" xfId="10" applyFont="1" applyFill="1" applyBorder="1" applyAlignment="1">
      <alignment horizontal="left" vertical="center" wrapText="1"/>
    </xf>
    <xf numFmtId="0" fontId="9" fillId="0" borderId="4" xfId="10" applyFont="1" applyBorder="1" applyAlignment="1">
      <alignment horizontal="left" vertical="center" wrapText="1"/>
    </xf>
    <xf numFmtId="0" fontId="21" fillId="2" borderId="0" xfId="1" applyFont="1" applyFill="1" applyAlignment="1">
      <alignment horizontal="center"/>
    </xf>
    <xf numFmtId="0" fontId="41" fillId="2" borderId="0" xfId="1" applyFont="1" applyFill="1" applyAlignment="1">
      <alignment horizontal="center"/>
    </xf>
    <xf numFmtId="0" fontId="21" fillId="2" borderId="4" xfId="1" applyFont="1" applyFill="1" applyBorder="1" applyAlignment="1">
      <alignment horizontal="center" vertical="center"/>
    </xf>
    <xf numFmtId="0" fontId="21" fillId="2" borderId="4" xfId="1" applyFont="1" applyFill="1" applyBorder="1" applyAlignment="1">
      <alignment horizontal="left" vertical="center"/>
    </xf>
    <xf numFmtId="0" fontId="31" fillId="2" borderId="0" xfId="1" applyFont="1" applyFill="1"/>
    <xf numFmtId="0" fontId="8"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0" xfId="4" applyFont="1" applyFill="1" applyBorder="1" applyAlignment="1">
      <alignment horizontal="center" vertical="center" wrapText="1"/>
    </xf>
    <xf numFmtId="0" fontId="9" fillId="2" borderId="4" xfId="10" applyFont="1" applyFill="1" applyBorder="1" applyAlignment="1">
      <alignment horizontal="left" vertical="center" wrapText="1"/>
    </xf>
    <xf numFmtId="0" fontId="30" fillId="0" borderId="0" xfId="1" applyFont="1" applyFill="1" applyAlignment="1">
      <alignment horizontal="center" vertical="center"/>
    </xf>
    <xf numFmtId="0" fontId="21" fillId="0" borderId="4" xfId="3" applyFont="1" applyFill="1" applyBorder="1" applyAlignment="1">
      <alignment vertical="center" wrapText="1"/>
    </xf>
    <xf numFmtId="0" fontId="0" fillId="2" borderId="0" xfId="0" applyFont="1" applyFill="1"/>
    <xf numFmtId="0" fontId="43" fillId="2" borderId="0" xfId="0" applyFont="1" applyFill="1" applyAlignment="1">
      <alignment horizontal="center" vertical="top"/>
    </xf>
    <xf numFmtId="0" fontId="9" fillId="2" borderId="0" xfId="0" applyFont="1" applyFill="1" applyAlignment="1">
      <alignment vertical="top"/>
    </xf>
    <xf numFmtId="0" fontId="9" fillId="2" borderId="0" xfId="0" applyFont="1" applyFill="1" applyAlignment="1">
      <alignment horizontal="center" vertical="top"/>
    </xf>
    <xf numFmtId="0" fontId="9" fillId="2" borderId="0" xfId="0" applyFont="1" applyFill="1" applyAlignment="1">
      <alignment horizontal="center"/>
    </xf>
    <xf numFmtId="0" fontId="7" fillId="2" borderId="0" xfId="0" applyFont="1" applyFill="1" applyAlignment="1" applyProtection="1">
      <alignment horizontal="center"/>
    </xf>
    <xf numFmtId="0" fontId="17" fillId="2" borderId="0" xfId="0" applyFont="1" applyFill="1" applyAlignment="1" applyProtection="1">
      <alignment horizontal="center"/>
    </xf>
    <xf numFmtId="0" fontId="17" fillId="2" borderId="0" xfId="0" applyFont="1" applyFill="1" applyAlignment="1" applyProtection="1">
      <alignment wrapText="1"/>
    </xf>
    <xf numFmtId="0" fontId="5" fillId="2" borderId="0" xfId="0" applyFont="1" applyFill="1" applyAlignment="1" applyProtection="1">
      <alignment horizontal="center"/>
    </xf>
    <xf numFmtId="0" fontId="44" fillId="2" borderId="0" xfId="0" applyFont="1" applyFill="1" applyBorder="1" applyAlignment="1">
      <alignment horizontal="center" vertical="center" wrapText="1"/>
    </xf>
    <xf numFmtId="0" fontId="36" fillId="2" borderId="0" xfId="0" applyFont="1" applyFill="1" applyBorder="1" applyAlignment="1">
      <alignment horizontal="center" vertical="top"/>
    </xf>
    <xf numFmtId="0" fontId="7" fillId="2" borderId="3"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7" fillId="2" borderId="3" xfId="0" applyFont="1" applyFill="1" applyBorder="1" applyAlignment="1">
      <alignment vertical="center" wrapText="1"/>
    </xf>
    <xf numFmtId="0" fontId="7" fillId="2" borderId="3" xfId="0" applyFont="1" applyFill="1" applyBorder="1" applyAlignment="1">
      <alignment horizontal="center"/>
    </xf>
    <xf numFmtId="0" fontId="38" fillId="2" borderId="4" xfId="10" applyFont="1" applyFill="1" applyBorder="1" applyAlignment="1">
      <alignment horizontal="left" vertical="center" wrapText="1"/>
    </xf>
    <xf numFmtId="0" fontId="2" fillId="0" borderId="0" xfId="0" applyFont="1" applyBorder="1" applyAlignment="1"/>
    <xf numFmtId="0" fontId="21" fillId="0" borderId="4" xfId="14" applyFont="1" applyBorder="1" applyAlignment="1">
      <alignment horizontal="center" vertical="center" wrapText="1"/>
    </xf>
    <xf numFmtId="0" fontId="7" fillId="2" borderId="4" xfId="1" applyFont="1" applyFill="1" applyBorder="1" applyAlignment="1">
      <alignment horizontal="left" vertical="center" wrapText="1"/>
    </xf>
    <xf numFmtId="0" fontId="42" fillId="2" borderId="4" xfId="1" applyFont="1" applyFill="1" applyBorder="1" applyAlignment="1">
      <alignment horizontal="center" vertical="center" wrapText="1"/>
    </xf>
    <xf numFmtId="0" fontId="9" fillId="0" borderId="4" xfId="0" applyFont="1" applyBorder="1" applyAlignment="1">
      <alignment horizontal="center" vertical="center" wrapText="1"/>
    </xf>
    <xf numFmtId="0" fontId="21" fillId="0" borderId="4" xfId="14" applyFont="1" applyFill="1" applyBorder="1" applyAlignment="1">
      <alignment horizontal="center" vertical="center" wrapText="1"/>
    </xf>
    <xf numFmtId="0" fontId="21" fillId="2" borderId="4" xfId="1" applyFont="1" applyFill="1" applyBorder="1"/>
    <xf numFmtId="0" fontId="22" fillId="0" borderId="0" xfId="14" applyFont="1" applyBorder="1" applyAlignment="1">
      <alignment horizontal="left" vertical="center" wrapText="1"/>
    </xf>
    <xf numFmtId="0" fontId="7" fillId="2" borderId="22"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3" fillId="0" borderId="25" xfId="0" applyFont="1" applyBorder="1" applyAlignment="1">
      <alignment vertical="center"/>
    </xf>
    <xf numFmtId="0" fontId="2" fillId="0" borderId="29" xfId="0" applyFont="1" applyBorder="1" applyAlignment="1">
      <alignment horizontal="center" vertical="center"/>
    </xf>
    <xf numFmtId="0" fontId="2" fillId="0" borderId="28" xfId="0" applyFont="1" applyBorder="1" applyAlignment="1">
      <alignment vertical="center" wrapText="1"/>
    </xf>
    <xf numFmtId="0" fontId="2" fillId="0" borderId="28" xfId="0" applyFont="1" applyBorder="1" applyAlignment="1">
      <alignment horizontal="center" vertical="center" wrapText="1"/>
    </xf>
    <xf numFmtId="0" fontId="2" fillId="2" borderId="28" xfId="0" applyFont="1" applyFill="1" applyBorder="1" applyAlignment="1">
      <alignment vertical="center" wrapText="1"/>
    </xf>
    <xf numFmtId="0" fontId="9" fillId="0" borderId="28" xfId="0" applyFont="1" applyBorder="1" applyAlignment="1">
      <alignment vertical="center" wrapText="1"/>
    </xf>
    <xf numFmtId="0" fontId="7" fillId="0" borderId="28" xfId="0" applyFont="1" applyFill="1" applyBorder="1" applyAlignment="1">
      <alignment horizontal="left" vertical="center" wrapText="1"/>
    </xf>
    <xf numFmtId="0" fontId="2" fillId="0" borderId="28" xfId="0" quotePrefix="1" applyFont="1" applyFill="1" applyBorder="1" applyAlignment="1">
      <alignment vertical="center" wrapText="1"/>
    </xf>
    <xf numFmtId="0" fontId="2" fillId="0" borderId="28" xfId="0" quotePrefix="1" applyFont="1" applyBorder="1" applyAlignment="1">
      <alignment vertical="center" wrapText="1"/>
    </xf>
    <xf numFmtId="0" fontId="9" fillId="0" borderId="28" xfId="0" applyFont="1" applyBorder="1" applyAlignment="1">
      <alignment horizontal="left" vertical="center" wrapText="1"/>
    </xf>
    <xf numFmtId="0" fontId="2" fillId="0" borderId="30" xfId="0" applyFont="1" applyBorder="1" applyAlignment="1">
      <alignment horizontal="center" vertical="center"/>
    </xf>
    <xf numFmtId="0" fontId="7" fillId="0" borderId="28" xfId="0" applyFont="1" applyFill="1" applyBorder="1" applyAlignment="1">
      <alignment horizontal="left" vertical="center" wrapText="1" shrinkToFit="1"/>
    </xf>
    <xf numFmtId="0" fontId="7" fillId="0" borderId="28" xfId="0" applyFont="1" applyFill="1" applyBorder="1" applyAlignment="1">
      <alignment vertical="center" wrapText="1"/>
    </xf>
    <xf numFmtId="0" fontId="7" fillId="0" borderId="28" xfId="0" applyFont="1" applyFill="1" applyBorder="1" applyAlignment="1">
      <alignment horizontal="center" vertical="center" wrapText="1" shrinkToFit="1"/>
    </xf>
    <xf numFmtId="0" fontId="5"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8" xfId="10" applyFont="1" applyFill="1" applyBorder="1" applyAlignment="1">
      <alignment horizontal="left" vertical="center" wrapText="1"/>
    </xf>
    <xf numFmtId="0" fontId="9" fillId="0" borderId="28" xfId="10" applyFont="1" applyBorder="1" applyAlignment="1">
      <alignment horizontal="center" vertical="center" wrapText="1"/>
    </xf>
    <xf numFmtId="0" fontId="7" fillId="2" borderId="28" xfId="10" applyFont="1" applyFill="1" applyBorder="1" applyAlignment="1">
      <alignment horizontal="left" vertical="center" wrapText="1"/>
    </xf>
    <xf numFmtId="0" fontId="9" fillId="2" borderId="28" xfId="10" applyFont="1" applyFill="1" applyBorder="1" applyAlignment="1">
      <alignment horizontal="left" vertical="center" wrapText="1"/>
    </xf>
    <xf numFmtId="3" fontId="7" fillId="0" borderId="28" xfId="11" applyNumberFormat="1" applyFont="1" applyFill="1" applyBorder="1" applyAlignment="1">
      <alignment horizontal="center" vertical="center" wrapText="1"/>
    </xf>
    <xf numFmtId="3" fontId="7" fillId="0" borderId="28" xfId="12" applyNumberFormat="1" applyFont="1" applyFill="1" applyBorder="1" applyAlignment="1">
      <alignment horizontal="left" vertical="center" wrapText="1"/>
    </xf>
    <xf numFmtId="0" fontId="7" fillId="2" borderId="28" xfId="6" applyNumberFormat="1" applyFont="1" applyFill="1" applyBorder="1" applyAlignment="1">
      <alignment horizontal="center" vertical="center" wrapText="1"/>
    </xf>
    <xf numFmtId="0" fontId="9" fillId="0" borderId="28" xfId="10" applyFont="1" applyFill="1" applyBorder="1" applyAlignment="1">
      <alignment vertical="center" wrapText="1"/>
    </xf>
    <xf numFmtId="0" fontId="7" fillId="0" borderId="0" xfId="0" applyFont="1" applyFill="1" applyBorder="1" applyAlignment="1">
      <alignment horizontal="center" vertical="center" wrapText="1"/>
    </xf>
    <xf numFmtId="0" fontId="7" fillId="0" borderId="28" xfId="0" quotePrefix="1" applyFont="1" applyFill="1" applyBorder="1" applyAlignment="1">
      <alignment vertical="center" wrapText="1"/>
    </xf>
    <xf numFmtId="0" fontId="21" fillId="2" borderId="28" xfId="6" applyNumberFormat="1" applyFont="1" applyFill="1" applyBorder="1" applyAlignment="1">
      <alignment vertical="center" wrapText="1"/>
    </xf>
    <xf numFmtId="0" fontId="2" fillId="0" borderId="28" xfId="6" applyNumberFormat="1" applyFont="1" applyFill="1" applyBorder="1" applyAlignment="1">
      <alignment vertical="center" wrapText="1"/>
    </xf>
    <xf numFmtId="0" fontId="21" fillId="2" borderId="28" xfId="0" applyFont="1" applyFill="1" applyBorder="1" applyAlignment="1">
      <alignment horizontal="justify" vertical="center" wrapText="1"/>
    </xf>
    <xf numFmtId="0" fontId="21" fillId="2" borderId="28" xfId="6" applyNumberFormat="1" applyFont="1" applyFill="1" applyBorder="1" applyAlignment="1">
      <alignment horizontal="justify" vertical="center" wrapText="1"/>
    </xf>
    <xf numFmtId="0" fontId="21" fillId="2" borderId="4" xfId="1" applyFont="1" applyFill="1" applyBorder="1" applyAlignment="1">
      <alignment horizontal="left" vertical="center" wrapText="1"/>
    </xf>
    <xf numFmtId="0" fontId="42" fillId="0" borderId="28" xfId="0" applyFont="1" applyBorder="1" applyAlignment="1">
      <alignment horizontal="left" vertical="center" wrapText="1"/>
    </xf>
    <xf numFmtId="0" fontId="5" fillId="0" borderId="28"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13" fillId="2" borderId="19" xfId="1" applyFont="1" applyFill="1" applyBorder="1" applyAlignment="1">
      <alignment horizontal="center" vertical="center" wrapText="1"/>
    </xf>
    <xf numFmtId="0" fontId="7" fillId="2" borderId="19" xfId="0" applyFont="1" applyFill="1" applyBorder="1" applyAlignment="1">
      <alignment horizontal="center"/>
    </xf>
    <xf numFmtId="0" fontId="7" fillId="2" borderId="22" xfId="0" applyFont="1" applyFill="1" applyBorder="1" applyAlignment="1">
      <alignment vertical="center" wrapText="1"/>
    </xf>
    <xf numFmtId="0" fontId="7" fillId="2" borderId="22" xfId="0" applyFont="1" applyFill="1" applyBorder="1" applyAlignment="1">
      <alignment horizontal="center"/>
    </xf>
    <xf numFmtId="0" fontId="7" fillId="2" borderId="22" xfId="0" applyFont="1" applyFill="1" applyBorder="1" applyAlignment="1">
      <alignment horizontal="left" vertical="center" wrapText="1"/>
    </xf>
    <xf numFmtId="0" fontId="7" fillId="2" borderId="24" xfId="0" applyFont="1" applyFill="1" applyBorder="1" applyAlignment="1">
      <alignment horizontal="left" vertical="center" wrapText="1"/>
    </xf>
    <xf numFmtId="0" fontId="7" fillId="2" borderId="24" xfId="0" applyFont="1" applyFill="1" applyBorder="1" applyAlignment="1"/>
    <xf numFmtId="0" fontId="7" fillId="2" borderId="24" xfId="0" applyFont="1" applyFill="1" applyBorder="1" applyAlignment="1">
      <alignment horizontal="center"/>
    </xf>
    <xf numFmtId="0" fontId="7" fillId="2" borderId="23"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42" fillId="0" borderId="28" xfId="0" quotePrefix="1" applyFont="1" applyFill="1" applyBorder="1" applyAlignment="1">
      <alignment horizontal="left" vertical="center" wrapText="1"/>
    </xf>
    <xf numFmtId="0" fontId="42" fillId="0" borderId="28" xfId="0" applyFont="1" applyFill="1" applyBorder="1" applyAlignment="1">
      <alignment horizontal="center" vertical="center" wrapText="1"/>
    </xf>
    <xf numFmtId="0" fontId="42" fillId="0" borderId="28" xfId="0" applyFont="1" applyFill="1" applyBorder="1" applyAlignment="1">
      <alignment horizontal="left" vertical="center" wrapText="1"/>
    </xf>
    <xf numFmtId="0" fontId="42" fillId="0" borderId="28" xfId="0" quotePrefix="1" applyFont="1" applyFill="1" applyBorder="1" applyAlignment="1">
      <alignment vertical="center" wrapText="1"/>
    </xf>
    <xf numFmtId="0" fontId="45" fillId="2" borderId="4" xfId="1" applyFont="1" applyFill="1" applyBorder="1" applyAlignment="1">
      <alignment horizontal="center" vertical="center" wrapText="1"/>
    </xf>
    <xf numFmtId="0" fontId="2" fillId="0" borderId="4" xfId="0" applyFont="1" applyBorder="1" applyAlignment="1">
      <alignment horizontal="center" vertical="center" wrapText="1"/>
    </xf>
    <xf numFmtId="0" fontId="3" fillId="0" borderId="0" xfId="0" applyFont="1" applyAlignment="1">
      <alignment horizontal="center"/>
    </xf>
    <xf numFmtId="0" fontId="3" fillId="0" borderId="28" xfId="0" applyFont="1" applyBorder="1" applyAlignment="1">
      <alignment horizontal="center" vertical="center" wrapText="1"/>
    </xf>
    <xf numFmtId="0" fontId="4" fillId="0" borderId="0" xfId="0" applyFont="1" applyAlignment="1">
      <alignment horizontal="center"/>
    </xf>
    <xf numFmtId="0" fontId="3" fillId="0" borderId="28" xfId="0" applyFont="1" applyBorder="1" applyAlignment="1">
      <alignment horizontal="center" vertical="center"/>
    </xf>
    <xf numFmtId="0" fontId="3" fillId="0" borderId="2" xfId="0" applyFont="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top"/>
    </xf>
    <xf numFmtId="0" fontId="13" fillId="2" borderId="19" xfId="0" applyFont="1" applyFill="1" applyBorder="1" applyAlignment="1">
      <alignment horizontal="center" vertical="center" wrapText="1"/>
    </xf>
    <xf numFmtId="0" fontId="3" fillId="0" borderId="0" xfId="0" applyFont="1" applyAlignment="1">
      <alignment horizontal="center"/>
    </xf>
    <xf numFmtId="0" fontId="4" fillId="0" borderId="0" xfId="0" applyFont="1" applyAlignment="1">
      <alignment horizontal="center"/>
    </xf>
    <xf numFmtId="0" fontId="3" fillId="0" borderId="2" xfId="0" applyFont="1" applyBorder="1" applyAlignment="1">
      <alignment horizontal="center" vertical="center" wrapText="1"/>
    </xf>
    <xf numFmtId="0" fontId="3" fillId="0" borderId="18" xfId="0" applyFont="1" applyBorder="1" applyAlignment="1">
      <alignment horizontal="center" vertical="center" wrapText="1"/>
    </xf>
    <xf numFmtId="0" fontId="17" fillId="2" borderId="4"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21" fillId="2" borderId="4" xfId="1" applyFont="1" applyFill="1" applyBorder="1" applyAlignment="1">
      <alignment horizontal="center" vertical="center" wrapText="1"/>
    </xf>
    <xf numFmtId="0" fontId="17" fillId="2" borderId="0" xfId="1" applyFont="1" applyFill="1" applyBorder="1" applyAlignment="1">
      <alignment horizontal="center" vertical="center"/>
    </xf>
    <xf numFmtId="0" fontId="22" fillId="0" borderId="4" xfId="14" applyFont="1" applyBorder="1" applyAlignment="1">
      <alignment horizontal="center" vertical="center" wrapText="1"/>
    </xf>
    <xf numFmtId="0" fontId="17" fillId="2" borderId="0" xfId="1" applyFont="1" applyFill="1" applyAlignment="1">
      <alignment horizontal="center" vertical="center"/>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9" fillId="2" borderId="0" xfId="0" quotePrefix="1" applyFont="1" applyFill="1" applyAlignment="1">
      <alignment horizontal="left" vertical="center"/>
    </xf>
    <xf numFmtId="0" fontId="3" fillId="2" borderId="0" xfId="0" applyFont="1" applyFill="1" applyAlignment="1">
      <alignment horizontal="center"/>
    </xf>
    <xf numFmtId="0" fontId="11" fillId="2" borderId="0" xfId="0" applyFont="1" applyFill="1" applyBorder="1" applyAlignment="1">
      <alignment horizontal="left"/>
    </xf>
    <xf numFmtId="0" fontId="3" fillId="2" borderId="0" xfId="0" applyFont="1" applyFill="1" applyBorder="1" applyAlignment="1">
      <alignment horizontal="center"/>
    </xf>
    <xf numFmtId="0" fontId="5" fillId="0" borderId="0" xfId="0" applyFont="1" applyBorder="1" applyAlignment="1">
      <alignment horizontal="center" vertical="center"/>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 xfId="0" applyFont="1" applyBorder="1" applyAlignment="1">
      <alignment horizontal="center" vertical="center" wrapText="1"/>
    </xf>
    <xf numFmtId="0" fontId="5" fillId="0" borderId="0" xfId="0" applyFont="1" applyAlignment="1">
      <alignment horizontal="left" vertical="top"/>
    </xf>
    <xf numFmtId="0" fontId="36" fillId="2" borderId="0" xfId="0" applyFont="1" applyFill="1" applyAlignment="1">
      <alignment horizontal="center" vertical="center"/>
    </xf>
    <xf numFmtId="0" fontId="5" fillId="2" borderId="12" xfId="0" applyFont="1" applyFill="1" applyBorder="1" applyAlignment="1">
      <alignment horizontal="center" vertical="center" wrapText="1"/>
    </xf>
    <xf numFmtId="0" fontId="5" fillId="2" borderId="0" xfId="0" applyFont="1" applyFill="1" applyBorder="1" applyAlignment="1">
      <alignment horizontal="center" vertical="top"/>
    </xf>
    <xf numFmtId="0" fontId="9" fillId="0" borderId="0" xfId="0" quotePrefix="1" applyFont="1" applyAlignment="1">
      <alignment horizontal="left" vertical="center"/>
    </xf>
    <xf numFmtId="0" fontId="9" fillId="0" borderId="0" xfId="0" applyFont="1" applyAlignment="1">
      <alignment horizontal="left" vertical="center"/>
    </xf>
    <xf numFmtId="0" fontId="3" fillId="0" borderId="0" xfId="0" applyFont="1" applyAlignment="1">
      <alignment horizontal="center"/>
    </xf>
    <xf numFmtId="0" fontId="8" fillId="0" borderId="17" xfId="0" applyFont="1" applyBorder="1" applyAlignment="1">
      <alignment horizontal="center" vertical="center" wrapText="1"/>
    </xf>
    <xf numFmtId="0" fontId="11" fillId="0" borderId="0" xfId="0" applyFont="1" applyBorder="1" applyAlignment="1">
      <alignment horizontal="left"/>
    </xf>
    <xf numFmtId="0" fontId="3" fillId="0" borderId="0" xfId="0" applyFont="1" applyBorder="1" applyAlignment="1">
      <alignment horizontal="center"/>
    </xf>
    <xf numFmtId="0" fontId="5" fillId="2" borderId="2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16" fontId="5" fillId="2" borderId="5" xfId="0" applyNumberFormat="1" applyFont="1" applyFill="1" applyBorder="1" applyAlignment="1">
      <alignment horizontal="center" vertical="center" wrapText="1"/>
    </xf>
    <xf numFmtId="16" fontId="5" fillId="2" borderId="6" xfId="0" applyNumberFormat="1" applyFont="1" applyFill="1" applyBorder="1" applyAlignment="1">
      <alignment horizontal="center" vertical="center" wrapText="1"/>
    </xf>
    <xf numFmtId="16" fontId="5" fillId="2" borderId="7"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0" xfId="0" applyFont="1" applyFill="1" applyAlignment="1">
      <alignment horizontal="left" vertical="top"/>
    </xf>
    <xf numFmtId="0" fontId="13" fillId="2" borderId="5"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8" xfId="0" applyFont="1" applyBorder="1" applyAlignment="1">
      <alignment horizontal="center" vertical="center" wrapText="1"/>
    </xf>
    <xf numFmtId="0" fontId="16" fillId="0" borderId="0" xfId="0" applyFont="1" applyAlignment="1">
      <alignment horizontal="center"/>
    </xf>
    <xf numFmtId="0" fontId="4" fillId="0" borderId="0" xfId="0" applyFont="1" applyAlignment="1">
      <alignment horizontal="center"/>
    </xf>
    <xf numFmtId="0" fontId="2" fillId="0" borderId="0" xfId="0" quotePrefix="1" applyFont="1" applyAlignment="1">
      <alignment horizontal="left" vertical="center" wrapText="1"/>
    </xf>
    <xf numFmtId="0" fontId="2" fillId="0" borderId="0" xfId="0" applyFont="1" applyAlignment="1">
      <alignment horizontal="left" vertical="center"/>
    </xf>
    <xf numFmtId="0" fontId="2" fillId="0" borderId="8" xfId="0" applyFont="1" applyBorder="1" applyAlignment="1">
      <alignment horizontal="left"/>
    </xf>
    <xf numFmtId="0" fontId="5" fillId="0" borderId="28"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36" fillId="0" borderId="28" xfId="0" applyFont="1" applyFill="1" applyBorder="1" applyAlignment="1">
      <alignment horizontal="center" vertical="center" wrapText="1"/>
    </xf>
    <xf numFmtId="0" fontId="5" fillId="0" borderId="0" xfId="0" applyFont="1" applyFill="1" applyBorder="1" applyAlignment="1">
      <alignment horizontal="center" vertical="top"/>
    </xf>
    <xf numFmtId="0" fontId="17" fillId="0" borderId="0" xfId="0" applyFont="1" applyFill="1" applyAlignment="1">
      <alignment horizontal="center" vertical="center"/>
    </xf>
    <xf numFmtId="0" fontId="37" fillId="2" borderId="14" xfId="14" applyFont="1" applyFill="1" applyBorder="1" applyAlignment="1">
      <alignment horizontal="left" wrapText="1"/>
    </xf>
    <xf numFmtId="0" fontId="17" fillId="2" borderId="0" xfId="1" applyFont="1" applyFill="1" applyAlignment="1">
      <alignment horizontal="center" vertical="center"/>
    </xf>
    <xf numFmtId="0" fontId="25" fillId="2" borderId="0" xfId="1" applyFont="1" applyFill="1" applyAlignment="1">
      <alignment horizontal="center"/>
    </xf>
    <xf numFmtId="0" fontId="17" fillId="2" borderId="4"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22" fillId="2" borderId="0" xfId="1" applyFont="1" applyFill="1" applyAlignment="1">
      <alignment horizontal="center"/>
    </xf>
    <xf numFmtId="0" fontId="26" fillId="2" borderId="0" xfId="1" applyFont="1" applyFill="1" applyAlignment="1">
      <alignment horizontal="center"/>
    </xf>
    <xf numFmtId="0" fontId="17" fillId="2" borderId="0" xfId="1" applyFont="1" applyFill="1" applyAlignment="1">
      <alignment horizontal="right" vertical="center"/>
    </xf>
    <xf numFmtId="0" fontId="17" fillId="2" borderId="0" xfId="1" applyFont="1" applyFill="1" applyBorder="1" applyAlignment="1">
      <alignment horizontal="center" vertical="center"/>
    </xf>
    <xf numFmtId="0" fontId="21" fillId="2" borderId="4" xfId="1" applyFont="1" applyFill="1" applyBorder="1" applyAlignment="1">
      <alignment horizontal="center" vertical="center" wrapText="1"/>
    </xf>
    <xf numFmtId="0" fontId="17" fillId="2" borderId="5" xfId="1" applyFont="1" applyFill="1" applyBorder="1" applyAlignment="1">
      <alignment horizontal="center" vertical="center" wrapText="1"/>
    </xf>
    <xf numFmtId="0" fontId="17" fillId="2" borderId="6"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17" fillId="2" borderId="7" xfId="1" applyFont="1" applyFill="1" applyBorder="1" applyAlignment="1">
      <alignment horizontal="center" vertical="center" wrapText="1"/>
    </xf>
    <xf numFmtId="0" fontId="25" fillId="2" borderId="4" xfId="1" applyFont="1" applyFill="1" applyBorder="1" applyAlignment="1">
      <alignment horizontal="center" vertical="center" wrapText="1"/>
    </xf>
    <xf numFmtId="0" fontId="21" fillId="2" borderId="5" xfId="1" applyFont="1" applyFill="1" applyBorder="1" applyAlignment="1">
      <alignment horizontal="center" vertical="center" wrapText="1"/>
    </xf>
    <xf numFmtId="0" fontId="21" fillId="2" borderId="7" xfId="1" applyFont="1" applyFill="1" applyBorder="1" applyAlignment="1">
      <alignment horizontal="center" vertical="center" wrapText="1"/>
    </xf>
    <xf numFmtId="0" fontId="22" fillId="0" borderId="4" xfId="14" applyFont="1" applyBorder="1" applyAlignment="1">
      <alignment horizontal="center" vertical="center" wrapTex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5" xfId="0" applyFont="1" applyBorder="1" applyAlignment="1">
      <alignment horizontal="center" vertical="center" wrapText="1"/>
    </xf>
    <xf numFmtId="0" fontId="7" fillId="2" borderId="0" xfId="0" applyFont="1" applyFill="1" applyAlignment="1" applyProtection="1">
      <alignment horizontal="left" vertical="center"/>
    </xf>
    <xf numFmtId="0" fontId="7" fillId="2" borderId="23" xfId="2" quotePrefix="1" applyFont="1" applyFill="1" applyBorder="1" applyAlignment="1">
      <alignment horizontal="center" vertical="center" wrapText="1"/>
    </xf>
    <xf numFmtId="0" fontId="7" fillId="2" borderId="7" xfId="2" quotePrefix="1" applyFont="1" applyFill="1" applyBorder="1" applyAlignment="1">
      <alignment horizontal="center" vertical="center" wrapText="1"/>
    </xf>
    <xf numFmtId="0" fontId="7" fillId="2" borderId="23" xfId="2" applyFont="1" applyFill="1" applyBorder="1" applyAlignment="1">
      <alignment horizontal="center" vertical="center" wrapText="1"/>
    </xf>
    <xf numFmtId="0" fontId="7" fillId="2" borderId="7" xfId="2" applyFont="1" applyFill="1" applyBorder="1" applyAlignment="1">
      <alignment horizontal="center" vertical="center" wrapText="1"/>
    </xf>
    <xf numFmtId="0" fontId="7" fillId="2" borderId="0" xfId="0" applyFont="1" applyFill="1" applyAlignment="1" applyProtection="1">
      <alignment horizontal="left" vertical="center" wrapText="1"/>
    </xf>
    <xf numFmtId="0" fontId="32" fillId="2" borderId="0" xfId="0" applyFont="1" applyFill="1" applyAlignment="1" applyProtection="1">
      <alignment horizontal="left"/>
    </xf>
    <xf numFmtId="0" fontId="7" fillId="2" borderId="15" xfId="2" quotePrefix="1" applyFont="1" applyFill="1" applyBorder="1" applyAlignment="1">
      <alignment horizontal="left" vertical="center" wrapText="1"/>
    </xf>
    <xf numFmtId="0" fontId="7" fillId="2" borderId="16" xfId="2" quotePrefix="1" applyFont="1" applyFill="1" applyBorder="1" applyAlignment="1">
      <alignment horizontal="left" vertical="center" wrapText="1"/>
    </xf>
    <xf numFmtId="0" fontId="7" fillId="2" borderId="15" xfId="2" applyFont="1" applyFill="1" applyBorder="1" applyAlignment="1">
      <alignment horizontal="center" vertical="center" wrapText="1"/>
    </xf>
    <xf numFmtId="0" fontId="7" fillId="2" borderId="16" xfId="2"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8" fillId="0" borderId="0" xfId="0" applyFont="1" applyAlignment="1">
      <alignment horizontal="center"/>
    </xf>
    <xf numFmtId="0" fontId="24" fillId="0" borderId="0" xfId="0" applyFont="1" applyAlignment="1">
      <alignment horizont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6" fillId="3" borderId="10" xfId="0" applyFont="1" applyFill="1" applyBorder="1" applyAlignment="1">
      <alignment horizontal="center"/>
    </xf>
    <xf numFmtId="0" fontId="7" fillId="0" borderId="5" xfId="0" quotePrefix="1" applyFont="1" applyFill="1" applyBorder="1" applyAlignment="1">
      <alignment horizontal="center" vertical="center" wrapText="1"/>
    </xf>
    <xf numFmtId="0" fontId="5" fillId="0" borderId="0" xfId="0" quotePrefix="1" applyFont="1" applyFill="1" applyAlignment="1">
      <alignment horizontal="center" vertical="center"/>
    </xf>
    <xf numFmtId="0" fontId="5" fillId="0" borderId="0" xfId="0" applyFont="1" applyFill="1" applyAlignment="1">
      <alignment horizontal="center" vertical="center"/>
    </xf>
    <xf numFmtId="0" fontId="5" fillId="0" borderId="0" xfId="0" quotePrefix="1" applyFont="1" applyFill="1" applyBorder="1" applyAlignment="1">
      <alignment horizontal="center" vertical="top"/>
    </xf>
    <xf numFmtId="0" fontId="7" fillId="2" borderId="0" xfId="2" quotePrefix="1" applyFont="1" applyFill="1" applyBorder="1" applyAlignment="1">
      <alignment horizontal="left" vertical="center" wrapText="1"/>
    </xf>
    <xf numFmtId="0" fontId="7" fillId="2" borderId="0" xfId="2"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22" xfId="2" applyFont="1" applyFill="1" applyBorder="1" applyAlignment="1">
      <alignment horizontal="left" vertical="center" wrapText="1"/>
    </xf>
    <xf numFmtId="0" fontId="7" fillId="2" borderId="22" xfId="2" applyFont="1" applyFill="1" applyBorder="1" applyAlignment="1">
      <alignment horizontal="center" vertical="center" wrapText="1"/>
    </xf>
    <xf numFmtId="0" fontId="7" fillId="2" borderId="19" xfId="2" applyFont="1" applyFill="1" applyBorder="1" applyAlignment="1">
      <alignment horizontal="left" vertical="center" wrapText="1"/>
    </xf>
    <xf numFmtId="0" fontId="32" fillId="2" borderId="0" xfId="15" applyFont="1" applyFill="1" applyAlignment="1" applyProtection="1">
      <alignment horizontal="center" wrapText="1"/>
    </xf>
    <xf numFmtId="0" fontId="5" fillId="5" borderId="4" xfId="15" applyFont="1" applyFill="1" applyBorder="1" applyAlignment="1" applyProtection="1">
      <alignment horizontal="center" vertical="center" wrapText="1"/>
    </xf>
    <xf numFmtId="0" fontId="7" fillId="2" borderId="20" xfId="15" applyFont="1" applyFill="1" applyBorder="1" applyAlignment="1" applyProtection="1">
      <alignment vertical="center" wrapText="1"/>
    </xf>
    <xf numFmtId="0" fontId="7" fillId="2" borderId="0" xfId="15" applyFont="1" applyFill="1" applyBorder="1" applyAlignment="1" applyProtection="1">
      <alignment vertical="center"/>
    </xf>
    <xf numFmtId="0" fontId="23" fillId="2" borderId="0" xfId="0" applyFont="1" applyFill="1" applyAlignment="1">
      <alignment horizontal="center"/>
    </xf>
    <xf numFmtId="0" fontId="17" fillId="2" borderId="0" xfId="15" applyFont="1" applyFill="1" applyAlignment="1" applyProtection="1">
      <alignment horizontal="center" vertical="center"/>
    </xf>
    <xf numFmtId="0" fontId="17" fillId="2" borderId="0" xfId="15" applyFont="1" applyFill="1" applyAlignment="1" applyProtection="1">
      <alignment horizontal="center" vertical="top"/>
    </xf>
    <xf numFmtId="0" fontId="32" fillId="2" borderId="0" xfId="15" applyFont="1" applyFill="1" applyAlignment="1" applyProtection="1">
      <alignment horizontal="center"/>
    </xf>
    <xf numFmtId="0" fontId="48" fillId="2" borderId="0" xfId="15" applyFill="1" applyProtection="1"/>
    <xf numFmtId="0" fontId="5" fillId="5" borderId="4" xfId="15" applyFont="1" applyFill="1" applyBorder="1" applyAlignment="1" applyProtection="1">
      <alignment horizontal="center" vertical="center" wrapText="1"/>
    </xf>
    <xf numFmtId="0" fontId="25" fillId="5" borderId="4" xfId="15" applyFont="1" applyFill="1" applyBorder="1" applyAlignment="1" applyProtection="1">
      <alignment horizontal="center" vertical="center" wrapText="1"/>
    </xf>
    <xf numFmtId="0" fontId="5" fillId="2" borderId="19" xfId="15" applyFont="1" applyFill="1" applyBorder="1" applyAlignment="1" applyProtection="1">
      <alignment horizontal="center" vertical="center" wrapText="1"/>
    </xf>
    <xf numFmtId="0" fontId="5" fillId="2" borderId="19" xfId="15" applyFont="1" applyFill="1" applyBorder="1" applyAlignment="1" applyProtection="1">
      <alignment horizontal="center" vertical="center" wrapText="1"/>
    </xf>
    <xf numFmtId="0" fontId="7" fillId="5" borderId="21" xfId="15" applyFont="1" applyFill="1" applyBorder="1" applyAlignment="1" applyProtection="1">
      <alignment horizontal="center" vertical="center" wrapText="1"/>
    </xf>
    <xf numFmtId="0" fontId="7" fillId="5" borderId="19" xfId="15" applyFont="1" applyFill="1" applyBorder="1" applyAlignment="1" applyProtection="1">
      <alignment horizontal="center" vertical="center" wrapText="1"/>
    </xf>
    <xf numFmtId="0" fontId="5" fillId="2" borderId="22" xfId="15" applyFont="1" applyFill="1" applyBorder="1" applyAlignment="1" applyProtection="1">
      <alignment horizontal="center" vertical="center" wrapText="1"/>
    </xf>
    <xf numFmtId="0" fontId="5" fillId="2" borderId="22" xfId="15" applyFont="1" applyFill="1" applyBorder="1" applyAlignment="1" applyProtection="1">
      <alignment horizontal="center" vertical="center" wrapText="1"/>
    </xf>
    <xf numFmtId="0" fontId="7" fillId="5" borderId="20" xfId="15" applyFont="1" applyFill="1" applyBorder="1" applyAlignment="1" applyProtection="1">
      <alignment horizontal="center" vertical="center" wrapText="1"/>
    </xf>
    <xf numFmtId="0" fontId="7" fillId="5" borderId="22" xfId="15" applyFont="1" applyFill="1" applyBorder="1" applyAlignment="1" applyProtection="1">
      <alignment horizontal="center" vertical="center" wrapText="1"/>
    </xf>
    <xf numFmtId="0" fontId="7" fillId="2" borderId="22" xfId="15" applyFont="1" applyFill="1" applyBorder="1" applyAlignment="1" applyProtection="1">
      <alignment horizontal="center" vertical="center" wrapText="1"/>
    </xf>
    <xf numFmtId="0" fontId="7" fillId="5" borderId="22" xfId="15" applyFont="1" applyFill="1" applyBorder="1" applyAlignment="1" applyProtection="1">
      <alignment horizontal="left" vertical="center" wrapText="1"/>
    </xf>
    <xf numFmtId="0" fontId="5" fillId="2" borderId="22" xfId="15" applyFont="1" applyFill="1" applyBorder="1" applyAlignment="1">
      <alignment horizontal="center" vertical="center" wrapText="1"/>
    </xf>
    <xf numFmtId="0" fontId="5" fillId="2" borderId="22" xfId="15" applyFont="1" applyFill="1" applyBorder="1" applyAlignment="1">
      <alignment horizontal="center" vertical="center" wrapText="1"/>
    </xf>
    <xf numFmtId="0" fontId="7" fillId="2" borderId="22" xfId="15" applyFont="1" applyFill="1" applyBorder="1" applyAlignment="1">
      <alignment horizontal="center" vertical="center" wrapText="1"/>
    </xf>
    <xf numFmtId="0" fontId="5" fillId="2" borderId="24" xfId="15" applyFont="1" applyFill="1" applyBorder="1" applyAlignment="1">
      <alignment horizontal="center" vertical="center" wrapText="1"/>
    </xf>
    <xf numFmtId="0" fontId="5" fillId="2" borderId="24" xfId="15" applyFont="1" applyFill="1" applyBorder="1" applyAlignment="1">
      <alignment horizontal="center" vertical="center" wrapText="1"/>
    </xf>
    <xf numFmtId="0" fontId="7" fillId="2" borderId="24" xfId="15" applyFont="1" applyFill="1" applyBorder="1" applyAlignment="1">
      <alignment horizontal="center" vertical="center" wrapText="1"/>
    </xf>
    <xf numFmtId="0" fontId="5" fillId="2" borderId="0" xfId="15" applyFont="1" applyFill="1" applyBorder="1" applyAlignment="1">
      <alignment horizontal="center" vertical="center" wrapText="1"/>
    </xf>
    <xf numFmtId="0" fontId="7" fillId="2" borderId="0" xfId="15" applyFont="1" applyFill="1" applyBorder="1" applyAlignment="1">
      <alignment horizontal="center" vertical="center" wrapText="1"/>
    </xf>
    <xf numFmtId="0" fontId="5" fillId="2" borderId="0" xfId="15" applyFont="1" applyFill="1" applyBorder="1" applyAlignment="1">
      <alignment horizontal="left" vertical="center" wrapText="1"/>
    </xf>
    <xf numFmtId="0" fontId="7" fillId="2" borderId="0" xfId="15" applyFont="1" applyFill="1" applyProtection="1"/>
    <xf numFmtId="0" fontId="5" fillId="2" borderId="9"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17" fillId="2" borderId="9" xfId="1" applyFont="1" applyFill="1" applyBorder="1" applyAlignment="1">
      <alignment horizontal="center" vertical="center" wrapText="1"/>
    </xf>
    <xf numFmtId="0" fontId="17" fillId="2" borderId="11" xfId="1" applyFont="1" applyFill="1" applyBorder="1" applyAlignment="1">
      <alignment horizontal="center" vertical="center" wrapText="1"/>
    </xf>
    <xf numFmtId="0" fontId="3" fillId="0" borderId="17" xfId="0" applyFont="1" applyBorder="1" applyAlignment="1">
      <alignment vertical="center"/>
    </xf>
    <xf numFmtId="0" fontId="3" fillId="0" borderId="17" xfId="0" applyFont="1" applyBorder="1" applyAlignment="1">
      <alignment horizontal="center" vertical="center"/>
    </xf>
    <xf numFmtId="0" fontId="3" fillId="0" borderId="17" xfId="0" applyFont="1" applyBorder="1" applyAlignment="1">
      <alignment horizontal="center" vertical="center" wrapText="1"/>
    </xf>
    <xf numFmtId="0" fontId="3" fillId="0" borderId="17" xfId="0" applyFont="1" applyBorder="1" applyAlignment="1">
      <alignment horizontal="center" vertical="center"/>
    </xf>
    <xf numFmtId="0" fontId="3" fillId="0" borderId="17" xfId="0" applyFont="1" applyBorder="1" applyAlignment="1">
      <alignment horizontal="center" vertical="center" wrapText="1"/>
    </xf>
    <xf numFmtId="0" fontId="3" fillId="0" borderId="13" xfId="0" applyFont="1" applyBorder="1" applyAlignment="1">
      <alignment horizontal="center" vertical="center" wrapText="1"/>
    </xf>
    <xf numFmtId="0" fontId="2" fillId="0" borderId="17" xfId="0" applyFont="1" applyBorder="1" applyAlignment="1">
      <alignment horizontal="center" vertical="center"/>
    </xf>
    <xf numFmtId="0" fontId="3" fillId="0" borderId="17" xfId="0" applyFont="1" applyBorder="1" applyAlignment="1">
      <alignment vertical="center" wrapText="1"/>
    </xf>
    <xf numFmtId="0" fontId="3" fillId="2" borderId="17" xfId="0" applyFont="1" applyFill="1" applyBorder="1" applyAlignment="1">
      <alignment vertical="center" wrapText="1"/>
    </xf>
    <xf numFmtId="0" fontId="21" fillId="2" borderId="17" xfId="6" quotePrefix="1" applyNumberFormat="1" applyFont="1" applyFill="1" applyBorder="1" applyAlignment="1">
      <alignment vertical="center" wrapText="1"/>
    </xf>
    <xf numFmtId="0" fontId="2" fillId="0" borderId="17" xfId="0" applyFont="1" applyBorder="1" applyAlignment="1">
      <alignment horizontal="center" vertical="center" wrapText="1"/>
    </xf>
    <xf numFmtId="0" fontId="2" fillId="2" borderId="17" xfId="0" applyFont="1" applyFill="1" applyBorder="1" applyAlignment="1">
      <alignment vertical="center" wrapText="1"/>
    </xf>
    <xf numFmtId="0" fontId="2" fillId="0" borderId="17" xfId="0" applyFont="1" applyBorder="1" applyAlignment="1">
      <alignment vertical="center" wrapText="1"/>
    </xf>
    <xf numFmtId="0" fontId="21" fillId="0" borderId="17" xfId="6" applyNumberFormat="1" applyFont="1" applyFill="1" applyBorder="1" applyAlignment="1">
      <alignment vertical="center" wrapText="1"/>
    </xf>
    <xf numFmtId="0" fontId="2" fillId="0" borderId="17" xfId="0" quotePrefix="1" applyFont="1" applyBorder="1" applyAlignment="1">
      <alignment vertical="center" wrapText="1"/>
    </xf>
    <xf numFmtId="0" fontId="2" fillId="0" borderId="17" xfId="0" applyFont="1" applyBorder="1" applyAlignment="1">
      <alignment wrapText="1"/>
    </xf>
    <xf numFmtId="0" fontId="3" fillId="0" borderId="13" xfId="0" applyFont="1" applyBorder="1" applyAlignment="1">
      <alignment horizontal="center" vertical="center" wrapText="1"/>
    </xf>
    <xf numFmtId="0" fontId="21" fillId="0" borderId="17" xfId="0" applyFont="1" applyFill="1" applyBorder="1" applyAlignment="1">
      <alignment vertical="center" wrapText="1"/>
    </xf>
    <xf numFmtId="0" fontId="2" fillId="0" borderId="17" xfId="0" applyFont="1" applyBorder="1" applyAlignment="1">
      <alignment horizontal="left" vertical="center" wrapText="1"/>
    </xf>
    <xf numFmtId="0" fontId="2" fillId="0" borderId="17" xfId="0" applyFont="1" applyFill="1" applyBorder="1" applyAlignment="1">
      <alignment wrapText="1"/>
    </xf>
    <xf numFmtId="0" fontId="9" fillId="4" borderId="17" xfId="1" applyFont="1" applyFill="1" applyBorder="1" applyAlignment="1">
      <alignment horizontal="center" vertical="center" wrapText="1"/>
    </xf>
    <xf numFmtId="0" fontId="7" fillId="4" borderId="17" xfId="4" applyFont="1" applyFill="1" applyBorder="1" applyAlignment="1">
      <alignment horizontal="center" vertical="center" wrapText="1"/>
    </xf>
    <xf numFmtId="0" fontId="9" fillId="4" borderId="17" xfId="4" quotePrefix="1" applyFont="1" applyFill="1" applyBorder="1" applyAlignment="1">
      <alignment horizontal="center" vertical="center" wrapText="1"/>
    </xf>
    <xf numFmtId="0" fontId="9" fillId="4" borderId="17" xfId="4" applyFont="1" applyFill="1" applyBorder="1" applyAlignment="1">
      <alignment horizontal="center" vertical="center" wrapText="1"/>
    </xf>
    <xf numFmtId="0" fontId="9" fillId="2" borderId="17"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7" xfId="4" applyFont="1" applyFill="1" applyBorder="1" applyAlignment="1">
      <alignment horizontal="center" vertical="center" wrapText="1"/>
    </xf>
    <xf numFmtId="0" fontId="8" fillId="2" borderId="17" xfId="1" applyFont="1" applyFill="1" applyBorder="1" applyAlignment="1">
      <alignment horizontal="center" vertical="center" wrapText="1"/>
    </xf>
    <xf numFmtId="0" fontId="8" fillId="2" borderId="17" xfId="1" applyFont="1" applyFill="1" applyBorder="1" applyAlignment="1">
      <alignment horizontal="center" vertical="center" wrapText="1"/>
    </xf>
    <xf numFmtId="0" fontId="7" fillId="4" borderId="17" xfId="0" applyFont="1" applyFill="1" applyBorder="1" applyAlignment="1">
      <alignment horizontal="justify" vertical="center" wrapText="1"/>
    </xf>
    <xf numFmtId="0" fontId="7" fillId="4" borderId="17" xfId="1" applyFont="1" applyFill="1" applyBorder="1" applyAlignment="1">
      <alignment horizontal="center" vertical="center" wrapText="1"/>
    </xf>
    <xf numFmtId="0" fontId="7" fillId="0" borderId="17" xfId="0" applyFont="1" applyFill="1" applyBorder="1" applyAlignment="1">
      <alignment horizontal="justify" vertical="center" wrapText="1"/>
    </xf>
    <xf numFmtId="0" fontId="7" fillId="2" borderId="17" xfId="4" applyFont="1" applyFill="1" applyBorder="1" applyAlignment="1">
      <alignment horizontal="center" vertical="center" wrapText="1"/>
    </xf>
    <xf numFmtId="0" fontId="7" fillId="2" borderId="17" xfId="1" applyFont="1" applyFill="1" applyBorder="1" applyAlignment="1">
      <alignment horizontal="left" vertical="center" wrapText="1" shrinkToFit="1"/>
    </xf>
    <xf numFmtId="0" fontId="8" fillId="2" borderId="17" xfId="0" applyFont="1" applyFill="1" applyBorder="1" applyAlignment="1">
      <alignment horizontal="center" vertical="center" wrapText="1"/>
    </xf>
    <xf numFmtId="0" fontId="9" fillId="2" borderId="17" xfId="4" quotePrefix="1" applyFont="1" applyFill="1" applyBorder="1" applyAlignment="1">
      <alignment horizontal="center" vertical="center" wrapText="1"/>
    </xf>
    <xf numFmtId="0" fontId="9" fillId="2" borderId="17" xfId="4" applyFont="1" applyFill="1" applyBorder="1" applyAlignment="1">
      <alignment horizontal="center" vertical="center" wrapText="1"/>
    </xf>
    <xf numFmtId="0" fontId="7" fillId="4" borderId="17" xfId="0" applyFont="1" applyFill="1" applyBorder="1" applyAlignment="1">
      <alignment horizontal="justify" vertical="center"/>
    </xf>
    <xf numFmtId="0" fontId="9" fillId="2" borderId="17" xfId="0"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7" xfId="0" applyFont="1" applyFill="1" applyBorder="1" applyAlignment="1">
      <alignment horizontal="center" vertical="center" wrapText="1"/>
    </xf>
    <xf numFmtId="12" fontId="7" fillId="4" borderId="17" xfId="0" applyNumberFormat="1" applyFont="1" applyFill="1" applyBorder="1" applyAlignment="1">
      <alignment horizontal="justify" vertical="center" wrapText="1"/>
    </xf>
    <xf numFmtId="0" fontId="9" fillId="4" borderId="17" xfId="1" applyFont="1" applyFill="1" applyBorder="1" applyAlignment="1">
      <alignment horizontal="center" vertical="center" wrapText="1"/>
    </xf>
    <xf numFmtId="0" fontId="7" fillId="4" borderId="17" xfId="1" applyFont="1" applyFill="1" applyBorder="1" applyAlignment="1">
      <alignment horizontal="center" vertical="center" wrapText="1"/>
    </xf>
    <xf numFmtId="0" fontId="7" fillId="4" borderId="17" xfId="0" quotePrefix="1" applyFont="1" applyFill="1" applyBorder="1" applyAlignment="1">
      <alignment horizontal="center" vertical="center" wrapText="1"/>
    </xf>
    <xf numFmtId="0" fontId="7" fillId="4" borderId="17" xfId="4" applyFont="1" applyFill="1" applyBorder="1" applyAlignment="1">
      <alignment horizontal="center" vertical="center" wrapText="1"/>
    </xf>
    <xf numFmtId="0" fontId="7" fillId="2" borderId="17" xfId="0" applyFont="1" applyFill="1" applyBorder="1" applyAlignment="1">
      <alignment horizontal="justify" vertical="center"/>
    </xf>
    <xf numFmtId="0" fontId="9" fillId="4" borderId="17" xfId="0" applyFont="1" applyFill="1" applyBorder="1" applyAlignment="1">
      <alignment horizontal="center" vertical="center" wrapText="1"/>
    </xf>
    <xf numFmtId="16" fontId="7" fillId="2" borderId="17" xfId="0" applyNumberFormat="1" applyFont="1" applyFill="1" applyBorder="1" applyAlignment="1">
      <alignment horizontal="justify" vertical="center" wrapText="1"/>
    </xf>
    <xf numFmtId="0" fontId="7" fillId="4" borderId="17" xfId="0" applyFont="1" applyFill="1" applyBorder="1" applyAlignment="1">
      <alignment vertical="center" wrapText="1"/>
    </xf>
    <xf numFmtId="16" fontId="8" fillId="2" borderId="17" xfId="1" applyNumberFormat="1" applyFont="1" applyFill="1" applyBorder="1" applyAlignment="1">
      <alignment horizontal="center" vertical="center" wrapText="1"/>
    </xf>
    <xf numFmtId="0" fontId="7" fillId="2" borderId="17" xfId="0" applyFont="1" applyFill="1" applyBorder="1" applyAlignment="1">
      <alignment horizontal="justify" vertical="center" wrapText="1"/>
    </xf>
    <xf numFmtId="0" fontId="9" fillId="0" borderId="17" xfId="0" applyFont="1" applyBorder="1" applyAlignment="1">
      <alignment vertical="center" wrapText="1"/>
    </xf>
    <xf numFmtId="16" fontId="7" fillId="0" borderId="17" xfId="0" applyNumberFormat="1" applyFont="1" applyFill="1" applyBorder="1" applyAlignment="1">
      <alignment horizontal="justify" vertical="center" wrapText="1"/>
    </xf>
    <xf numFmtId="16" fontId="7" fillId="4" borderId="17" xfId="0" applyNumberFormat="1" applyFont="1" applyFill="1" applyBorder="1" applyAlignment="1">
      <alignment horizontal="justify" vertical="center" wrapText="1"/>
    </xf>
    <xf numFmtId="0" fontId="7" fillId="4" borderId="17" xfId="0" applyFont="1" applyFill="1" applyBorder="1" applyAlignment="1">
      <alignment horizontal="center" vertical="center" wrapText="1"/>
    </xf>
    <xf numFmtId="0" fontId="7" fillId="6" borderId="17" xfId="0" applyFont="1" applyFill="1" applyBorder="1" applyAlignment="1">
      <alignment horizontal="center" vertical="center" wrapText="1"/>
    </xf>
    <xf numFmtId="0" fontId="7" fillId="4" borderId="17" xfId="0" quotePrefix="1" applyFont="1" applyFill="1" applyBorder="1" applyAlignment="1">
      <alignment horizontal="center" vertical="center" wrapText="1"/>
    </xf>
    <xf numFmtId="0" fontId="7" fillId="2" borderId="17" xfId="2" applyFont="1" applyFill="1" applyBorder="1" applyAlignment="1">
      <alignment horizontal="center" vertical="center" wrapText="1"/>
    </xf>
    <xf numFmtId="0" fontId="7" fillId="0" borderId="17" xfId="1" applyFont="1" applyFill="1" applyBorder="1" applyAlignment="1">
      <alignment horizontal="center" vertical="center" wrapText="1"/>
    </xf>
    <xf numFmtId="0" fontId="9" fillId="0" borderId="17" xfId="4" applyFont="1" applyFill="1" applyBorder="1" applyAlignment="1">
      <alignment horizontal="center" vertical="center" wrapText="1"/>
    </xf>
    <xf numFmtId="0" fontId="9" fillId="0" borderId="17" xfId="1" applyFont="1" applyFill="1" applyBorder="1" applyAlignment="1">
      <alignment horizontal="center" vertical="center" wrapText="1"/>
    </xf>
    <xf numFmtId="0" fontId="7" fillId="0" borderId="17" xfId="4" applyFont="1" applyFill="1" applyBorder="1" applyAlignment="1">
      <alignment horizontal="center" vertical="center" wrapText="1"/>
    </xf>
    <xf numFmtId="0" fontId="7" fillId="0" borderId="17" xfId="0" applyFont="1" applyFill="1" applyBorder="1" applyAlignment="1">
      <alignment horizontal="justify" vertical="center"/>
    </xf>
    <xf numFmtId="0" fontId="9" fillId="0" borderId="17" xfId="0" applyFont="1" applyBorder="1" applyAlignment="1">
      <alignment horizontal="center" vertical="center" wrapText="1"/>
    </xf>
    <xf numFmtId="0" fontId="7" fillId="0" borderId="17" xfId="0" applyFont="1" applyFill="1" applyBorder="1" applyAlignment="1">
      <alignment vertical="center" wrapText="1"/>
    </xf>
    <xf numFmtId="0" fontId="9" fillId="0" borderId="17" xfId="0" applyFont="1" applyFill="1" applyBorder="1" applyAlignment="1">
      <alignment horizontal="center" vertical="center" wrapText="1"/>
    </xf>
    <xf numFmtId="0" fontId="9" fillId="0" borderId="17" xfId="0" applyFont="1" applyFill="1" applyBorder="1" applyAlignment="1">
      <alignment horizontal="justify" vertical="center"/>
    </xf>
    <xf numFmtId="0" fontId="7" fillId="0" borderId="17" xfId="1" applyFont="1" applyFill="1" applyBorder="1" applyAlignment="1">
      <alignment horizontal="left" vertical="center" wrapText="1" shrinkToFit="1"/>
    </xf>
    <xf numFmtId="0" fontId="9" fillId="0" borderId="17" xfId="4" quotePrefix="1" applyFont="1" applyFill="1" applyBorder="1" applyAlignment="1">
      <alignment horizontal="center" vertical="center" wrapText="1"/>
    </xf>
    <xf numFmtId="0" fontId="7" fillId="4" borderId="17" xfId="1" applyFont="1" applyFill="1" applyBorder="1" applyAlignment="1">
      <alignment horizontal="left" vertical="center" wrapText="1" shrinkToFit="1"/>
    </xf>
  </cellXfs>
  <cellStyles count="16">
    <cellStyle name="Bình thường 2" xfId="5"/>
    <cellStyle name="Comma 2" xfId="13"/>
    <cellStyle name="Normal" xfId="0" builtinId="0"/>
    <cellStyle name="Normal 2" xfId="6"/>
    <cellStyle name="Normal 2 2" xfId="3"/>
    <cellStyle name="Normal 2 2 2" xfId="9"/>
    <cellStyle name="Normal 3" xfId="7"/>
    <cellStyle name="Normal 3 2" xfId="10"/>
    <cellStyle name="Normal 4" xfId="8"/>
    <cellStyle name="Normal 5" xfId="4"/>
    <cellStyle name="Normal 5 2" xfId="14"/>
    <cellStyle name="Normal 6" xfId="15"/>
    <cellStyle name="Normal 7" xfId="2"/>
    <cellStyle name="Normal_BieuKHXDCB2009(sua theo yeu cau U6 ngay 25-11) PHONH DO THI" xfId="11"/>
    <cellStyle name="Normal_KH2000_666 2" xfId="12"/>
    <cellStyle name="Normal_lich tuan 3-2" xfId="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7892;NG%20H&#7906;P%20L&#7882;CH%20C&#212;NG%20T&#193;C%20TU&#7846;N%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ổng hợp tổ HTKT"/>
      <sheetName val="DŨNG T"/>
      <sheetName val="VIỆT"/>
      <sheetName val="Thắng"/>
      <sheetName val="Tình"/>
      <sheetName val="Tùng"/>
      <sheetName val="Ngọc Anh "/>
      <sheetName val="Quân"/>
      <sheetName val="Minh"/>
      <sheetName val="Sơn"/>
    </sheetNames>
    <sheetDataSet>
      <sheetData sheetId="0"/>
      <sheetData sheetId="1">
        <row r="8">
          <cell r="D8" t="str">
            <v xml:space="preserve">Làm việc tại văn phòng </v>
          </cell>
          <cell r="E8" t="str">
            <v>Ban QLDA</v>
          </cell>
        </row>
        <row r="9">
          <cell r="D9" t="str">
            <v>Kiểm tra công trường đường TT Yên Viên</v>
          </cell>
          <cell r="E9" t="str">
            <v>TT Yên Viên</v>
          </cell>
        </row>
        <row r="10">
          <cell r="D10" t="str">
            <v>Kiểm tra công trường: Cải dạo đường dạo dọc kè sông Giàng xã Đặng Xá, huyện Gia Lâm</v>
          </cell>
          <cell r="E10" t="str">
            <v>Xã Đặng Xá</v>
          </cell>
        </row>
        <row r="11">
          <cell r="D11" t="str">
            <v xml:space="preserve">Làm việc tại văn phòng </v>
          </cell>
          <cell r="E11" t="str">
            <v>BQLDA</v>
          </cell>
        </row>
        <row r="12">
          <cell r="D12" t="str">
            <v>Kiểm tra công trường đường xã Yên Viên, Yên Thường</v>
          </cell>
          <cell r="E12" t="str">
            <v>xã Yên Viên, Yên Thường</v>
          </cell>
        </row>
        <row r="13">
          <cell r="E13" t="str">
            <v>BQLDA</v>
          </cell>
        </row>
        <row r="14">
          <cell r="D14" t="str">
            <v>Kiểm tra công trường dự án chiếu sáng các xã Dương Xá, Phú Thị,Lệ Chi , Kim Sơn và Dương Quang.</v>
          </cell>
          <cell r="E14" t="str">
            <v>các xã Dương Xá, Phú Thị,Lệ Chi , Kim Sơn và Dương Quang.</v>
          </cell>
        </row>
        <row r="15">
          <cell r="D15" t="str">
            <v xml:space="preserve">Làm việc tại văn phòng </v>
          </cell>
          <cell r="E15" t="str">
            <v>Ban QLDA</v>
          </cell>
        </row>
        <row r="16">
          <cell r="D16" t="str">
            <v>Kiểm tra công trường dự án chiếu sáng các xã Kim Lan, Văn Đức, Đa Tốn, và Bát Tràng.</v>
          </cell>
        </row>
        <row r="17">
          <cell r="D17" t="str">
            <v xml:space="preserve">Làm việc tại văn phòng </v>
          </cell>
          <cell r="E17" t="str">
            <v>BQLDA</v>
          </cell>
        </row>
        <row r="18">
          <cell r="D18" t="str">
            <v>Kiểm tra công trường TT Yên Viên</v>
          </cell>
          <cell r="E18" t="str">
            <v>TT Yên Viên</v>
          </cell>
        </row>
      </sheetData>
      <sheetData sheetId="2">
        <row r="8">
          <cell r="E8" t="str">
            <v>BQLDA</v>
          </cell>
        </row>
        <row r="9">
          <cell r="E9" t="str">
            <v>xã Kim Sơn, xã Lệ Chi</v>
          </cell>
        </row>
        <row r="10">
          <cell r="E10" t="str">
            <v>BQLDA</v>
          </cell>
        </row>
        <row r="11">
          <cell r="E11" t="str">
            <v>Xã  Dương Xá và TT. Trâu Quỳ</v>
          </cell>
        </row>
        <row r="12">
          <cell r="E12" t="str">
            <v>Xã Phù Đổng</v>
          </cell>
        </row>
        <row r="13">
          <cell r="E13" t="str">
            <v>Xã  Đa Tốn</v>
          </cell>
        </row>
        <row r="14">
          <cell r="E14" t="str">
            <v>BQLDA</v>
          </cell>
        </row>
        <row r="15">
          <cell r="E15" t="str">
            <v>BQLDA</v>
          </cell>
        </row>
        <row r="16">
          <cell r="E16" t="str">
            <v>Xã  Đa Tốn</v>
          </cell>
        </row>
        <row r="17">
          <cell r="E17" t="str">
            <v>xã Kim Sơn, xã Lệ Chi</v>
          </cell>
        </row>
        <row r="18">
          <cell r="E18" t="str">
            <v>BQLDA</v>
          </cell>
        </row>
      </sheetData>
      <sheetData sheetId="3">
        <row r="8">
          <cell r="D8" t="str">
            <v>Kiểm tra hiện tường Dự án: Xây dựng tuyến đường gom dô thị song hành</v>
          </cell>
          <cell r="E8" t="str">
            <v xml:space="preserve">Tại hiện trường dự án </v>
          </cell>
        </row>
        <row r="9">
          <cell r="D9" t="str">
            <v xml:space="preserve">Làm việc tại văn phòng </v>
          </cell>
          <cell r="E9" t="str">
            <v>BQLDA</v>
          </cell>
        </row>
        <row r="10">
          <cell r="D10" t="str">
            <v>Kiểm tra hiện trường dự án: Cải tạo chỉnh trang các tuyến đường liên thôn, trục chính thôn Phù Dực 1, Phù Dực 2 ( Tuyến 4)</v>
          </cell>
          <cell r="E10" t="str">
            <v xml:space="preserve">xã Phù Đổng </v>
          </cell>
        </row>
        <row r="11">
          <cell r="D11" t="str">
            <v>Kiểm tra công trường DA:  Xây dựng tuyến đường gom từ cầu Thanh trì đến cầu vượt Phú Thị</v>
          </cell>
          <cell r="E11" t="str">
            <v>Thị Trấn Trâu Quỳ, xã Dương Xá</v>
          </cell>
        </row>
        <row r="12">
          <cell r="D12" t="str">
            <v>Bàn giao mặt bằng với BQL duy tu HTGT, Cty CTGTHN dự án: Xây dựng tuyến đường gom từ cầu Thanh trì đến cầu vượt Phú Thị</v>
          </cell>
          <cell r="E12" t="str">
            <v>TT Trâu Quỳ</v>
          </cell>
        </row>
        <row r="13">
          <cell r="D13" t="str">
            <v xml:space="preserve">Làm việc tại văn phòng </v>
          </cell>
          <cell r="E13" t="str">
            <v>BQLDA</v>
          </cell>
        </row>
        <row r="14">
          <cell r="D14" t="str">
            <v>Kiểm tra công trường DA:  Xây dựng tuyến đường gom từ cầu Thanh trì đến cầu vượt Phú Thị</v>
          </cell>
          <cell r="E14" t="str">
            <v xml:space="preserve">xã Dương Xá </v>
          </cell>
        </row>
        <row r="15">
          <cell r="D15" t="str">
            <v>Kiểm tra công trường dự án: Xây dựng tuyến đường 13,5m từ thôn Hoàng Long đến đường Ỷ Lan</v>
          </cell>
          <cell r="E15" t="str">
            <v>Xã Đặng Xá</v>
          </cell>
        </row>
        <row r="16">
          <cell r="D16" t="str">
            <v xml:space="preserve">Làm việc tại văn phòng </v>
          </cell>
          <cell r="E16" t="str">
            <v>BQLDA</v>
          </cell>
        </row>
        <row r="17">
          <cell r="D17" t="str">
            <v xml:space="preserve">Làm việc tại văn phòng </v>
          </cell>
          <cell r="E17" t="str">
            <v>BQLDA</v>
          </cell>
        </row>
        <row r="18">
          <cell r="D18" t="str">
            <v>Kiểm tra công trường DA:  Xây dựng tuyến đường gom từ cầu Thanh trì đến cầu vượt Phú Thị</v>
          </cell>
          <cell r="E18" t="str">
            <v>TT Trâu Quỳ</v>
          </cell>
        </row>
      </sheetData>
      <sheetData sheetId="4">
        <row r="8">
          <cell r="D8" t="str">
            <v>Kiểm tra công trình: Kè hồ, làm đường dạo chống lấn chiếm hồ Vực xã Đình Xuyên, huyện Gia Lâm.</v>
          </cell>
          <cell r="E8" t="str">
            <v>Tại hiện trường</v>
          </cell>
        </row>
        <row r="9">
          <cell r="D9" t="str">
            <v>Làm việc tại văn phòng</v>
          </cell>
          <cell r="E9" t="str">
            <v>BQLDA</v>
          </cell>
        </row>
        <row r="10">
          <cell r="D10" t="str">
            <v xml:space="preserve">Kiểm tra công trình: XD đường đê tả Đuống đoạn từ cầu Đuống đến cầu Phù Đổng </v>
          </cell>
          <cell r="E10" t="str">
            <v>Tại hiện trường</v>
          </cell>
        </row>
        <row r="11">
          <cell r="D11" t="str">
            <v>Làm việc tại văn phòng</v>
          </cell>
          <cell r="E11" t="str">
            <v>BQLDA</v>
          </cell>
        </row>
        <row r="12">
          <cell r="D12" t="str">
            <v xml:space="preserve">Kiểm tra công trình: XD tuyến đường theo quy hoạch 24,5m từ đê Sông Đuống đến đường Dốc Lã-Ninh Hiệp. </v>
          </cell>
          <cell r="E12" t="str">
            <v>Tại hiện trường</v>
          </cell>
        </row>
        <row r="13">
          <cell r="D13" t="str">
            <v>Kiểm tra công trường dự án: Xây dựng tuyến đường theo quy hoạch qua cổng trường mầm non Dương Hà và THCS Dương Hà</v>
          </cell>
          <cell r="E13" t="str">
            <v>Tại hiện trường</v>
          </cell>
        </row>
        <row r="14">
          <cell r="D14" t="str">
            <v>Làm việc tại văn phòng</v>
          </cell>
          <cell r="E14" t="str">
            <v>BQLDA</v>
          </cell>
        </row>
        <row r="15">
          <cell r="D15" t="str">
            <v>Kiểm tra công trình: Cải tạo, chỉnh trang các tuyến đường nội đồng khu vực trong đê xã Phù Đổng, huyện Gia Lâm.</v>
          </cell>
          <cell r="E15" t="str">
            <v>Tại hiện trường</v>
          </cell>
        </row>
        <row r="16">
          <cell r="D16" t="str">
            <v>Làm việc tại văn phòng</v>
          </cell>
          <cell r="E16" t="str">
            <v>BQLDA</v>
          </cell>
        </row>
        <row r="17">
          <cell r="D17" t="str">
            <v>Kiểm tra công trình: Kè hồ, làm đường dạo chống lấn chiếm hồ Vực xã Đình Xuyên, huyện Gia Lâm.</v>
          </cell>
          <cell r="E17" t="str">
            <v>Tại hiện trường</v>
          </cell>
        </row>
        <row r="18">
          <cell r="D18" t="str">
            <v xml:space="preserve">Kiểm tra công trình: XD đường đê tả Đuống đoạn từ cầu Đuống đến cầu Phù Đổng </v>
          </cell>
          <cell r="E18" t="str">
            <v>Tại hiện trường</v>
          </cell>
        </row>
      </sheetData>
      <sheetData sheetId="5">
        <row r="8">
          <cell r="D8" t="str">
            <v>Làm việc tại Ban</v>
          </cell>
          <cell r="E8" t="str">
            <v xml:space="preserve">UBND xã </v>
          </cell>
        </row>
        <row r="9">
          <cell r="D9" t="str">
            <v>Kiểm tra hiện trường dự án: Xây dựng đường đê tả Đuống đoạn từ cầu Đuống đến cầu Phù Đổng</v>
          </cell>
          <cell r="E9" t="str">
            <v>Tại hiện trường dự án</v>
          </cell>
        </row>
        <row r="10">
          <cell r="D10" t="str">
            <v>Làm việc tại Ban</v>
          </cell>
          <cell r="E10" t="str">
            <v>Tại hiện trường dự án</v>
          </cell>
        </row>
        <row r="11">
          <cell r="D11" t="str">
            <v>Kiểm tra dự án kè Hồ Vực</v>
          </cell>
          <cell r="E11" t="str">
            <v>Tại hiện trường dự án</v>
          </cell>
        </row>
        <row r="12">
          <cell r="D12" t="str">
            <v>Làm việc tại Ban</v>
          </cell>
          <cell r="E12" t="str">
            <v>Tại hiện trường dự án</v>
          </cell>
        </row>
        <row r="13">
          <cell r="D13" t="str">
            <v>Kiểm tra hiện trường dự án:Hạ tầng cụm công nghiệp Phú Thị</v>
          </cell>
          <cell r="E13" t="str">
            <v>Tại hiện trường dự án</v>
          </cell>
        </row>
        <row r="14">
          <cell r="D14" t="str">
            <v>Kiểm tra công trường dự án: Xây dựng tuyến đường theo quy hoạch từ Khu đô thị Trâu Quỳ đến ga Phú thị</v>
          </cell>
          <cell r="E14" t="str">
            <v>Tại hiện trường dự án</v>
          </cell>
        </row>
        <row r="15">
          <cell r="D15" t="str">
            <v>Kiểm tra công trường dự án: Xây dựng tuyến đường đê từ Dốc Lời - Lệ Chi</v>
          </cell>
          <cell r="E15" t="str">
            <v>Tại hiện trường dự án</v>
          </cell>
        </row>
        <row r="16">
          <cell r="D16" t="str">
            <v>Kiểm tra công trường dự án: Xây dựng tuyến đường đê từ Dốc Lời - Lệ Chi</v>
          </cell>
          <cell r="E16" t="str">
            <v>BQLDA</v>
          </cell>
        </row>
        <row r="17">
          <cell r="D17" t="str">
            <v>Kiểm tra hiện trường dự án: Đường đô thị song hành</v>
          </cell>
          <cell r="E17" t="str">
            <v>Tại hiện trường dự án</v>
          </cell>
        </row>
        <row r="18">
          <cell r="D18" t="str">
            <v>Làm việc tại Ban</v>
          </cell>
        </row>
      </sheetData>
      <sheetData sheetId="6">
        <row r="8">
          <cell r="D8" t="str">
            <v xml:space="preserve">Làm việc tại văn phòng </v>
          </cell>
          <cell r="E8" t="str">
            <v>BQLDA</v>
          </cell>
        </row>
        <row r="9">
          <cell r="D9" t="str">
            <v>Kiểm tra công trường DA: Xây dựng tuyến đường Yên Viên - Đình Xuyên - Phù Đổng đến hết địa bàn Gia Lâm</v>
          </cell>
          <cell r="E9" t="str">
            <v>Xã Yên Viên</v>
          </cell>
        </row>
        <row r="10">
          <cell r="D10" t="str">
            <v>Kiểm tra hiện trường dự án: Xây dựng đường đê hữu Đuống đoạn Dốc Lời - Đặng Xá đến xã Lệ Chi, huyện Gia Lâm</v>
          </cell>
          <cell r="E10" t="str">
            <v xml:space="preserve">Tại hiện trường dự án </v>
          </cell>
        </row>
        <row r="11">
          <cell r="D11" t="str">
            <v xml:space="preserve">Làm việc tại văn phòng </v>
          </cell>
          <cell r="E11" t="str">
            <v>BQLDA</v>
          </cell>
        </row>
        <row r="12">
          <cell r="D12" t="str">
            <v xml:space="preserve">Làm việc tại văn phòng </v>
          </cell>
          <cell r="E12" t="str">
            <v>BQLDA</v>
          </cell>
        </row>
        <row r="13">
          <cell r="D13" t="str">
            <v>Kiểm tra hiện trường dự án: Xây dựng đường đê hữu Đuống đoạn Dốc Lời - Đặng Xá đến xã Lệ Chi, huyện Gia Lâm</v>
          </cell>
          <cell r="E13" t="str">
            <v>xã Phú Thị</v>
          </cell>
        </row>
        <row r="14">
          <cell r="D14" t="str">
            <v>Kiểm tra công trường DA: Chỉnh trang và lát vỉa hè đường hành lang chân đê Đông Dư-Bát Tràng</v>
          </cell>
          <cell r="E14" t="str">
            <v>Xã Đông Dư</v>
          </cell>
        </row>
        <row r="15">
          <cell r="D15" t="str">
            <v xml:space="preserve">Làm việc tại văn phòng </v>
          </cell>
          <cell r="E15" t="str">
            <v>BQLDA</v>
          </cell>
        </row>
        <row r="16">
          <cell r="D16" t="str">
            <v xml:space="preserve">Làm việc tại văn phòng </v>
          </cell>
          <cell r="E16" t="str">
            <v>BQLDA</v>
          </cell>
        </row>
        <row r="17">
          <cell r="D17" t="str">
            <v>Kiểm tra công trường DA: Chỉnh trang và lát vỉa hè đường hành lang chân đê Đông Dư-Bát Tràng</v>
          </cell>
          <cell r="E17" t="str">
            <v xml:space="preserve">Xã Bát tràng </v>
          </cell>
        </row>
        <row r="18">
          <cell r="D18" t="str">
            <v xml:space="preserve">Làm việc tại văn phòng </v>
          </cell>
          <cell r="E18" t="str">
            <v>BQLDA</v>
          </cell>
        </row>
      </sheetData>
      <sheetData sheetId="7">
        <row r="8">
          <cell r="D8" t="str">
            <v>Làm việc tại ban</v>
          </cell>
          <cell r="E8" t="str">
            <v>BQLDA</v>
          </cell>
        </row>
        <row r="9">
          <cell r="D9" t="str">
            <v>Kiểm tra công trường dự án: Xây dựng khớp nối hạ tầng cụm công nghiệp Phú Thị, Dương Xá</v>
          </cell>
          <cell r="E9" t="str">
            <v>xã Phú Thị, Dương Xá</v>
          </cell>
        </row>
        <row r="10">
          <cell r="D10" t="str">
            <v>Kiểm tra công trường dự án: Xây dựng tuyến đường đô thi song hành với đường cao tốc Hà Nội - Hải Phòng, huyện Gia Lâm;</v>
          </cell>
          <cell r="E10" t="str">
            <v>TT Trâu Quỳ, Đa Tốn, Kiêu Kỵ</v>
          </cell>
        </row>
        <row r="11">
          <cell r="D11" t="str">
            <v>Làm với học viện nông nghiệp và các hộ dân thống nhất phương án hỗ chợ di chuyển cây trồng dự án đường song hành.</v>
          </cell>
          <cell r="E11" t="str">
            <v>xã Đông Dư</v>
          </cell>
        </row>
        <row r="12">
          <cell r="D12" t="str">
            <v>Làm việc tại ban</v>
          </cell>
          <cell r="E12" t="str">
            <v>BQLDA</v>
          </cell>
        </row>
        <row r="13">
          <cell r="D13" t="str">
            <v>Kiểm tra hiện trường DA Yên viên đình xuyên phù đổng đến hết địa bàn huyện Gia Lâm</v>
          </cell>
          <cell r="E13" t="str">
            <v>BQLDA</v>
          </cell>
        </row>
        <row r="14">
          <cell r="D14" t="str">
            <v>Kiểm tra hiện trường DA: Cải tạo nâng cấp các tuyến đường liên thôn trục chính thôn 1,2,3,4,5,6,7,8 Kim Lan; Dự án nội đồng xã Văn Đức</v>
          </cell>
          <cell r="E14" t="str">
            <v>Xã Kim Lan; Văn Đức</v>
          </cell>
        </row>
        <row r="15">
          <cell r="D15" t="str">
            <v>Làm việc tại ban</v>
          </cell>
          <cell r="E15" t="str">
            <v>BQLDA</v>
          </cell>
        </row>
        <row r="16">
          <cell r="D16" t="str">
            <v>Kiểm tra công trường dự án: Xây dựng tuyến đường đô thi song hành với đường cao tốc Hà Nội - Hải Phòng, huyện Gia Lâm;</v>
          </cell>
          <cell r="E16" t="str">
            <v>BQLDA</v>
          </cell>
        </row>
        <row r="17">
          <cell r="D17" t="str">
            <v>Làm việc tại ban</v>
          </cell>
          <cell r="E17" t="str">
            <v>TT Trâu Quỳ, Đa Tốn, Kiêu Kỵ</v>
          </cell>
        </row>
        <row r="18">
          <cell r="D18" t="str">
            <v>Làm việc tại ban</v>
          </cell>
          <cell r="E18" t="str">
            <v>BQLDA</v>
          </cell>
        </row>
      </sheetData>
      <sheetData sheetId="8">
        <row r="8">
          <cell r="D8" t="str">
            <v>Làm việc tại văn phòng</v>
          </cell>
          <cell r="E8" t="str">
            <v>BQLDA</v>
          </cell>
        </row>
        <row r="9">
          <cell r="D9" t="str">
            <v>Kiểm tra hiện trường dự án: Xây dựng tuyến đường quy hoạch 17,5m nối từ ô đất TQ5 ra đường Đông Dư - Dương Xá</v>
          </cell>
          <cell r="E9" t="str">
            <v>Tại hiện trường dự án</v>
          </cell>
        </row>
        <row r="10">
          <cell r="D10" t="str">
            <v>Kiểm tra hiện trường dự án: Xây dựng tuyến đường đê hữu đuống đoạn Dốc Lời xã Đặng Xá đến xã Lệ Chi, huyện Gia Lâm</v>
          </cell>
          <cell r="E10" t="str">
            <v>Xã Cổ Bi, Đặng Xá</v>
          </cell>
        </row>
        <row r="11">
          <cell r="D11" t="str">
            <v>Làm việc tại văn phòng</v>
          </cell>
          <cell r="E11" t="str">
            <v>BQLDA</v>
          </cell>
        </row>
        <row r="12">
          <cell r="D12" t="str">
            <v>Kiểm tra hiện trường dự án: Cải tạo chỉnh trang đường liên thôn, trục chính thôn Vàng xã Cổ Bi, huyện Gia Lâm</v>
          </cell>
          <cell r="E12" t="str">
            <v>Tại hiện trường dự án</v>
          </cell>
        </row>
        <row r="13">
          <cell r="D13" t="str">
            <v>Làm việc tại văn phòng</v>
          </cell>
          <cell r="E13" t="str">
            <v>BQLDA</v>
          </cell>
        </row>
        <row r="14">
          <cell r="D14" t="str">
            <v>Kiểm tra công trường dự án Kè hồ Vực</v>
          </cell>
          <cell r="E14" t="str">
            <v>tại hiện trường dự án</v>
          </cell>
        </row>
        <row r="15">
          <cell r="D15" t="str">
            <v>Kiểm tra hiện trường dự án: Xây dựng tuyến đường từ đường Đặng Phúc Thông vào khu đấu giá X5</v>
          </cell>
          <cell r="E15" t="str">
            <v xml:space="preserve">Tại hiện trường dự án </v>
          </cell>
        </row>
        <row r="16">
          <cell r="D16" t="str">
            <v>Kiểm tra công trường đường Yên Viên - Đình Xuyên - Phù Đổng đến hết địa bàn Gia lâm</v>
          </cell>
          <cell r="E16" t="str">
            <v>Tại hiện trường dự án</v>
          </cell>
        </row>
        <row r="17">
          <cell r="D17" t="str">
            <v>Kiểm tra công trường dự án: Xây dựng khớp nối hạ tầng cụm công nghiệp Phú Thị, Dương Xá</v>
          </cell>
          <cell r="E17" t="str">
            <v>Tại hiện trường dự án</v>
          </cell>
        </row>
        <row r="18">
          <cell r="D18" t="str">
            <v>Làm việc tại văn phòng</v>
          </cell>
          <cell r="E18" t="str">
            <v>BQLDA</v>
          </cell>
        </row>
      </sheetData>
      <sheetData sheetId="9">
        <row r="8">
          <cell r="D8" t="str">
            <v>Làm việc tại văn phòng</v>
          </cell>
          <cell r="E8" t="str">
            <v>BQLDA</v>
          </cell>
        </row>
        <row r="9">
          <cell r="D9" t="str">
            <v>Kiểm tra hiện trường dự án: ĐTXD hệ thống chiếu sáng các xã: Yên Thường, Yên Viên, TT Yên Viên, Đình Xuyên, Ninh Hiệp</v>
          </cell>
          <cell r="E9" t="str">
            <v>Yên Thường, Yên Viên, TT Yên Viên, Đình Xuyên, Ninh Hiệp</v>
          </cell>
        </row>
        <row r="10">
          <cell r="D10" t="str">
            <v>Kiểm tra hiện trường dự án: ĐTXD hệ thống chiếu sáng các xã: Kiêu Kỵ, Đông Dư, TT Trâu Quỳ</v>
          </cell>
          <cell r="E10" t="str">
            <v>Kiêu Kỵ, Đông Dư, TT Trâu Quỳ</v>
          </cell>
        </row>
        <row r="11">
          <cell r="D11" t="str">
            <v>Làm việc tại văn phòng</v>
          </cell>
          <cell r="E11" t="str">
            <v>BQLDA</v>
          </cell>
        </row>
        <row r="12">
          <cell r="D12" t="str">
            <v>Kiểm tra hiện trường dự án: Xây dựng tuyến đường gom từ cầu Thanh trì đến cầu vượt Phú Thị</v>
          </cell>
        </row>
        <row r="13">
          <cell r="D13" t="str">
            <v>Làm việc tại văn phòng</v>
          </cell>
        </row>
        <row r="14">
          <cell r="D14" t="str">
            <v>Kiểm tra hiện tường Dự án: Xây dựng tuyến đường gom dô thị song hành</v>
          </cell>
        </row>
        <row r="15">
          <cell r="D15" t="str">
            <v>Làm việc tại văn phòng</v>
          </cell>
        </row>
        <row r="16">
          <cell r="D16" t="str">
            <v>Kiểm tra hiện trường dự án: ĐTXD hệ thống chiếu sáng các xã: Yên Thường, Yên Viên, TT Yên Viên, Đình Xuyên, Ninh Hiệp</v>
          </cell>
        </row>
        <row r="17">
          <cell r="D17" t="str">
            <v>Làm việc tại văn phòng</v>
          </cell>
        </row>
        <row r="18">
          <cell r="D18" t="str">
            <v>Kiểm tra hiện trường dự án: ĐTXD hệ thống chiếu sáng các xã: Kiêu Kỵ, Đông Dư, TT Trâu Quỳ</v>
          </cell>
        </row>
        <row r="27">
          <cell r="E27" t="str">
            <v>ĐÀO QUANG SƠN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tabSelected="1" topLeftCell="A4" zoomScale="80" zoomScaleNormal="80" workbookViewId="0">
      <pane xSplit="2" ySplit="5" topLeftCell="C29" activePane="bottomRight" state="frozen"/>
      <selection activeCell="A4" sqref="A4"/>
      <selection pane="topRight" activeCell="C4" sqref="C4"/>
      <selection pane="bottomLeft" activeCell="A9" sqref="A9"/>
      <selection pane="bottomRight" activeCell="D30" sqref="D30"/>
    </sheetView>
  </sheetViews>
  <sheetFormatPr defaultColWidth="8.85546875" defaultRowHeight="18.75" x14ac:dyDescent="0.3"/>
  <cols>
    <col min="1" max="1" width="14.140625" style="38" customWidth="1"/>
    <col min="2" max="3" width="9.28515625" style="38" customWidth="1"/>
    <col min="4" max="4" width="62.85546875" style="37" customWidth="1"/>
    <col min="5" max="5" width="8.42578125" style="37" customWidth="1"/>
    <col min="6" max="6" width="6.85546875" style="37" customWidth="1"/>
    <col min="7" max="7" width="8.42578125" style="38" customWidth="1"/>
    <col min="8" max="8" width="8.140625" style="123" customWidth="1"/>
    <col min="9" max="9" width="19.7109375" style="37" customWidth="1"/>
    <col min="10" max="10" width="17.28515625" style="38" customWidth="1"/>
    <col min="11" max="11" width="14.85546875" style="38" customWidth="1"/>
    <col min="12" max="12" width="10.7109375" style="38" customWidth="1"/>
    <col min="13" max="16384" width="8.85546875" style="38"/>
  </cols>
  <sheetData>
    <row r="1" spans="1:11" s="117" customFormat="1" ht="24.75" customHeight="1" x14ac:dyDescent="0.3">
      <c r="A1" s="116" t="s">
        <v>92</v>
      </c>
      <c r="B1" s="116"/>
      <c r="C1" s="116"/>
      <c r="D1" s="116"/>
      <c r="E1" s="116" t="s">
        <v>93</v>
      </c>
      <c r="F1" s="116"/>
      <c r="G1" s="116"/>
      <c r="H1" s="116"/>
      <c r="I1" s="116"/>
      <c r="J1" s="116"/>
      <c r="K1" s="116"/>
    </row>
    <row r="2" spans="1:11" s="117" customFormat="1" ht="19.5" customHeight="1" x14ac:dyDescent="0.3">
      <c r="A2" s="116" t="s">
        <v>94</v>
      </c>
      <c r="B2" s="116"/>
      <c r="C2" s="116"/>
      <c r="D2" s="116"/>
      <c r="E2" s="116"/>
      <c r="F2" s="116"/>
      <c r="G2" s="116" t="s">
        <v>72</v>
      </c>
      <c r="H2" s="116"/>
      <c r="I2" s="116"/>
      <c r="J2" s="116"/>
      <c r="K2" s="116"/>
    </row>
    <row r="3" spans="1:11" s="10" customFormat="1" ht="15.75" x14ac:dyDescent="0.25">
      <c r="A3" s="109"/>
      <c r="B3" s="109"/>
      <c r="C3" s="109"/>
      <c r="D3" s="109"/>
      <c r="E3" s="109"/>
      <c r="F3" s="109"/>
      <c r="G3" s="109"/>
      <c r="H3" s="109"/>
      <c r="I3" s="109"/>
      <c r="J3" s="109"/>
      <c r="K3" s="109"/>
    </row>
    <row r="4" spans="1:11" s="20" customFormat="1" ht="29.25" customHeight="1" x14ac:dyDescent="0.2">
      <c r="A4" s="261" t="s">
        <v>649</v>
      </c>
      <c r="B4" s="261"/>
      <c r="C4" s="261"/>
      <c r="D4" s="261"/>
      <c r="E4" s="261"/>
      <c r="F4" s="261"/>
      <c r="G4" s="261"/>
      <c r="H4" s="261"/>
      <c r="I4" s="261"/>
      <c r="J4" s="261"/>
      <c r="K4" s="261"/>
    </row>
    <row r="5" spans="1:11" s="20" customFormat="1" ht="21" customHeight="1" x14ac:dyDescent="0.2">
      <c r="A5" s="261" t="s">
        <v>602</v>
      </c>
      <c r="B5" s="261"/>
      <c r="C5" s="261"/>
      <c r="D5" s="261"/>
      <c r="E5" s="261"/>
      <c r="F5" s="261"/>
      <c r="G5" s="261"/>
      <c r="H5" s="261"/>
      <c r="I5" s="261"/>
      <c r="J5" s="261"/>
      <c r="K5" s="261"/>
    </row>
    <row r="6" spans="1:11" s="20" customFormat="1" ht="20.25" customHeight="1" x14ac:dyDescent="0.2">
      <c r="A6" s="58"/>
      <c r="B6" s="58"/>
      <c r="C6" s="58"/>
      <c r="D6" s="58"/>
      <c r="E6" s="58"/>
      <c r="F6" s="58"/>
      <c r="G6" s="58"/>
      <c r="H6" s="58"/>
      <c r="I6" s="58"/>
      <c r="J6" s="58"/>
      <c r="K6" s="58"/>
    </row>
    <row r="7" spans="1:11" s="20" customFormat="1" ht="27.75" customHeight="1" x14ac:dyDescent="0.2">
      <c r="A7" s="429" t="s">
        <v>55</v>
      </c>
      <c r="B7" s="429" t="s">
        <v>56</v>
      </c>
      <c r="C7" s="429"/>
      <c r="D7" s="429" t="s">
        <v>57</v>
      </c>
      <c r="E7" s="429" t="s">
        <v>8</v>
      </c>
      <c r="F7" s="429"/>
      <c r="G7" s="429"/>
      <c r="H7" s="429"/>
      <c r="I7" s="429" t="s">
        <v>68</v>
      </c>
      <c r="J7" s="429" t="s">
        <v>49</v>
      </c>
      <c r="K7" s="429" t="s">
        <v>50</v>
      </c>
    </row>
    <row r="8" spans="1:11" s="20" customFormat="1" ht="49.5" customHeight="1" x14ac:dyDescent="0.2">
      <c r="A8" s="429"/>
      <c r="B8" s="429"/>
      <c r="C8" s="429"/>
      <c r="D8" s="429"/>
      <c r="E8" s="430" t="s">
        <v>12</v>
      </c>
      <c r="F8" s="430" t="s">
        <v>4</v>
      </c>
      <c r="G8" s="430" t="s">
        <v>13</v>
      </c>
      <c r="H8" s="430" t="s">
        <v>14</v>
      </c>
      <c r="I8" s="429"/>
      <c r="J8" s="429"/>
      <c r="K8" s="429"/>
    </row>
    <row r="9" spans="1:11" s="139" customFormat="1" ht="101.25" customHeight="1" x14ac:dyDescent="0.25">
      <c r="A9" s="429" t="s">
        <v>514</v>
      </c>
      <c r="B9" s="429"/>
      <c r="C9" s="422" t="s">
        <v>550</v>
      </c>
      <c r="D9" s="431" t="s">
        <v>640</v>
      </c>
      <c r="E9" s="432" t="s">
        <v>22</v>
      </c>
      <c r="F9" s="432"/>
      <c r="G9" s="432"/>
      <c r="H9" s="432"/>
      <c r="I9" s="424" t="s">
        <v>243</v>
      </c>
      <c r="J9" s="425" t="s">
        <v>504</v>
      </c>
      <c r="K9" s="423" t="s">
        <v>246</v>
      </c>
    </row>
    <row r="10" spans="1:11" s="107" customFormat="1" ht="41.25" customHeight="1" x14ac:dyDescent="0.25">
      <c r="A10" s="429"/>
      <c r="B10" s="429"/>
      <c r="C10" s="426" t="s">
        <v>21</v>
      </c>
      <c r="D10" s="433" t="s">
        <v>605</v>
      </c>
      <c r="E10" s="427"/>
      <c r="F10" s="428" t="s">
        <v>22</v>
      </c>
      <c r="G10" s="428"/>
      <c r="H10" s="428"/>
      <c r="I10" s="428" t="s">
        <v>229</v>
      </c>
      <c r="J10" s="428" t="s">
        <v>117</v>
      </c>
      <c r="K10" s="428" t="s">
        <v>43</v>
      </c>
    </row>
    <row r="11" spans="1:11" s="107" customFormat="1" ht="41.25" customHeight="1" x14ac:dyDescent="0.25">
      <c r="A11" s="429"/>
      <c r="B11" s="429"/>
      <c r="C11" s="461" t="s">
        <v>23</v>
      </c>
      <c r="D11" s="433" t="s">
        <v>525</v>
      </c>
      <c r="E11" s="427"/>
      <c r="F11" s="428"/>
      <c r="G11" s="434" t="s">
        <v>22</v>
      </c>
      <c r="H11" s="428"/>
      <c r="I11" s="434" t="s">
        <v>257</v>
      </c>
      <c r="J11" s="462" t="s">
        <v>522</v>
      </c>
      <c r="K11" s="428" t="s">
        <v>43</v>
      </c>
    </row>
    <row r="12" spans="1:11" s="107" customFormat="1" ht="41.25" customHeight="1" x14ac:dyDescent="0.25">
      <c r="A12" s="429"/>
      <c r="B12" s="429"/>
      <c r="C12" s="463" t="s">
        <v>116</v>
      </c>
      <c r="D12" s="433" t="s">
        <v>520</v>
      </c>
      <c r="E12" s="427"/>
      <c r="F12" s="428"/>
      <c r="G12" s="434"/>
      <c r="H12" s="428"/>
      <c r="I12" s="434"/>
      <c r="J12" s="462" t="s">
        <v>523</v>
      </c>
      <c r="K12" s="428" t="s">
        <v>43</v>
      </c>
    </row>
    <row r="13" spans="1:11" s="107" customFormat="1" ht="41.25" customHeight="1" x14ac:dyDescent="0.25">
      <c r="A13" s="429"/>
      <c r="B13" s="429"/>
      <c r="C13" s="463" t="s">
        <v>521</v>
      </c>
      <c r="D13" s="433" t="s">
        <v>524</v>
      </c>
      <c r="E13" s="427"/>
      <c r="F13" s="428"/>
      <c r="G13" s="434"/>
      <c r="H13" s="428"/>
      <c r="I13" s="434"/>
      <c r="J13" s="464" t="s">
        <v>522</v>
      </c>
      <c r="K13" s="428" t="s">
        <v>43</v>
      </c>
    </row>
    <row r="14" spans="1:11" s="107" customFormat="1" ht="41.25" customHeight="1" x14ac:dyDescent="0.25">
      <c r="A14" s="429"/>
      <c r="B14" s="429"/>
      <c r="C14" s="426" t="s">
        <v>23</v>
      </c>
      <c r="D14" s="435" t="s">
        <v>248</v>
      </c>
      <c r="E14" s="427"/>
      <c r="F14" s="428"/>
      <c r="G14" s="428"/>
      <c r="H14" s="428"/>
      <c r="I14" s="428" t="s">
        <v>140</v>
      </c>
      <c r="J14" s="427" t="s">
        <v>303</v>
      </c>
      <c r="K14" s="427" t="s">
        <v>83</v>
      </c>
    </row>
    <row r="15" spans="1:11" s="107" customFormat="1" ht="64.5" customHeight="1" x14ac:dyDescent="0.25">
      <c r="A15" s="429"/>
      <c r="B15" s="436" t="s">
        <v>1</v>
      </c>
      <c r="C15" s="449" t="s">
        <v>230</v>
      </c>
      <c r="D15" s="472" t="s">
        <v>639</v>
      </c>
      <c r="E15" s="432" t="s">
        <v>22</v>
      </c>
      <c r="F15" s="423"/>
      <c r="G15" s="423"/>
      <c r="H15" s="423"/>
      <c r="I15" s="424" t="s">
        <v>268</v>
      </c>
      <c r="J15" s="425" t="s">
        <v>641</v>
      </c>
      <c r="K15" s="423" t="s">
        <v>43</v>
      </c>
    </row>
    <row r="16" spans="1:11" s="20" customFormat="1" ht="63.75" customHeight="1" x14ac:dyDescent="0.2">
      <c r="A16" s="429"/>
      <c r="B16" s="436"/>
      <c r="C16" s="422" t="s">
        <v>551</v>
      </c>
      <c r="D16" s="439" t="s">
        <v>552</v>
      </c>
      <c r="E16" s="423" t="s">
        <v>22</v>
      </c>
      <c r="F16" s="423"/>
      <c r="G16" s="423"/>
      <c r="H16" s="423"/>
      <c r="I16" s="424" t="s">
        <v>456</v>
      </c>
      <c r="J16" s="425" t="s">
        <v>505</v>
      </c>
      <c r="K16" s="423" t="s">
        <v>553</v>
      </c>
    </row>
    <row r="17" spans="1:11" s="20" customFormat="1" ht="55.5" customHeight="1" x14ac:dyDescent="0.2">
      <c r="A17" s="429"/>
      <c r="B17" s="436"/>
      <c r="C17" s="440" t="s">
        <v>230</v>
      </c>
      <c r="D17" s="453" t="s">
        <v>610</v>
      </c>
      <c r="E17" s="428"/>
      <c r="F17" s="428" t="s">
        <v>22</v>
      </c>
      <c r="G17" s="428"/>
      <c r="H17" s="428"/>
      <c r="I17" s="428" t="s">
        <v>229</v>
      </c>
      <c r="J17" s="438"/>
      <c r="K17" s="428" t="s">
        <v>43</v>
      </c>
    </row>
    <row r="18" spans="1:11" s="107" customFormat="1" ht="43.5" customHeight="1" x14ac:dyDescent="0.25">
      <c r="A18" s="429"/>
      <c r="B18" s="436"/>
      <c r="C18" s="426" t="s">
        <v>31</v>
      </c>
      <c r="D18" s="453" t="s">
        <v>590</v>
      </c>
      <c r="E18" s="427"/>
      <c r="F18" s="427"/>
      <c r="G18" s="427"/>
      <c r="H18" s="427" t="s">
        <v>22</v>
      </c>
      <c r="I18" s="428" t="s">
        <v>140</v>
      </c>
      <c r="J18" s="438" t="s">
        <v>303</v>
      </c>
      <c r="K18" s="438" t="s">
        <v>591</v>
      </c>
    </row>
    <row r="19" spans="1:11" s="107" customFormat="1" ht="30.75" customHeight="1" x14ac:dyDescent="0.25">
      <c r="A19" s="429"/>
      <c r="B19" s="436"/>
      <c r="C19" s="440" t="s">
        <v>31</v>
      </c>
      <c r="D19" s="453" t="s">
        <v>526</v>
      </c>
      <c r="E19" s="427"/>
      <c r="F19" s="427"/>
      <c r="G19" s="441" t="s">
        <v>22</v>
      </c>
      <c r="H19" s="427"/>
      <c r="I19" s="434" t="s">
        <v>257</v>
      </c>
      <c r="J19" s="438" t="s">
        <v>529</v>
      </c>
      <c r="K19" s="438" t="s">
        <v>530</v>
      </c>
    </row>
    <row r="20" spans="1:11" s="107" customFormat="1" ht="49.5" customHeight="1" x14ac:dyDescent="0.25">
      <c r="A20" s="429"/>
      <c r="B20" s="436"/>
      <c r="C20" s="440" t="s">
        <v>527</v>
      </c>
      <c r="D20" s="453" t="s">
        <v>528</v>
      </c>
      <c r="E20" s="442"/>
      <c r="F20" s="442"/>
      <c r="G20" s="441"/>
      <c r="H20" s="442"/>
      <c r="I20" s="434"/>
      <c r="J20" s="438" t="s">
        <v>512</v>
      </c>
      <c r="K20" s="428" t="s">
        <v>43</v>
      </c>
    </row>
    <row r="21" spans="1:11" s="139" customFormat="1" ht="66" customHeight="1" x14ac:dyDescent="0.25">
      <c r="A21" s="429" t="s">
        <v>515</v>
      </c>
      <c r="B21" s="429"/>
      <c r="C21" s="422" t="s">
        <v>23</v>
      </c>
      <c r="D21" s="443" t="s">
        <v>554</v>
      </c>
      <c r="E21" s="432" t="s">
        <v>22</v>
      </c>
      <c r="F21" s="432" t="s">
        <v>22</v>
      </c>
      <c r="G21" s="432"/>
      <c r="H21" s="432"/>
      <c r="I21" s="424" t="s">
        <v>456</v>
      </c>
      <c r="J21" s="425" t="s">
        <v>506</v>
      </c>
      <c r="K21" s="423" t="s">
        <v>25</v>
      </c>
    </row>
    <row r="22" spans="1:11" s="107" customFormat="1" ht="63" customHeight="1" x14ac:dyDescent="0.25">
      <c r="A22" s="429"/>
      <c r="B22" s="429"/>
      <c r="C22" s="444" t="s">
        <v>558</v>
      </c>
      <c r="D22" s="439" t="s">
        <v>555</v>
      </c>
      <c r="E22" s="432"/>
      <c r="F22" s="432"/>
      <c r="G22" s="445" t="s">
        <v>22</v>
      </c>
      <c r="H22" s="432"/>
      <c r="I22" s="446" t="s">
        <v>311</v>
      </c>
      <c r="J22" s="423"/>
      <c r="K22" s="447" t="s">
        <v>246</v>
      </c>
    </row>
    <row r="23" spans="1:11" s="107" customFormat="1" ht="31.5" x14ac:dyDescent="0.25">
      <c r="A23" s="429"/>
      <c r="B23" s="429"/>
      <c r="C23" s="444"/>
      <c r="D23" s="439" t="s">
        <v>556</v>
      </c>
      <c r="E23" s="432"/>
      <c r="F23" s="432"/>
      <c r="G23" s="445"/>
      <c r="H23" s="432"/>
      <c r="I23" s="446"/>
      <c r="J23" s="423"/>
      <c r="K23" s="447"/>
    </row>
    <row r="24" spans="1:11" s="107" customFormat="1" ht="68.25" customHeight="1" x14ac:dyDescent="0.25">
      <c r="A24" s="429"/>
      <c r="B24" s="429"/>
      <c r="C24" s="444"/>
      <c r="D24" s="439" t="s">
        <v>557</v>
      </c>
      <c r="E24" s="432"/>
      <c r="F24" s="432"/>
      <c r="G24" s="445"/>
      <c r="H24" s="432"/>
      <c r="I24" s="446"/>
      <c r="J24" s="423"/>
      <c r="K24" s="447"/>
    </row>
    <row r="25" spans="1:11" s="107" customFormat="1" ht="66" customHeight="1" x14ac:dyDescent="0.25">
      <c r="A25" s="429"/>
      <c r="B25" s="429"/>
      <c r="C25" s="427" t="s">
        <v>281</v>
      </c>
      <c r="D25" s="435" t="s">
        <v>594</v>
      </c>
      <c r="E25" s="427"/>
      <c r="F25" s="427"/>
      <c r="G25" s="427"/>
      <c r="H25" s="427" t="s">
        <v>22</v>
      </c>
      <c r="I25" s="428" t="s">
        <v>140</v>
      </c>
      <c r="J25" s="427" t="s">
        <v>428</v>
      </c>
      <c r="K25" s="427" t="s">
        <v>429</v>
      </c>
    </row>
    <row r="26" spans="1:11" s="107" customFormat="1" ht="15.75" x14ac:dyDescent="0.25">
      <c r="A26" s="429"/>
      <c r="B26" s="429"/>
      <c r="C26" s="426"/>
      <c r="D26" s="448"/>
      <c r="E26" s="428"/>
      <c r="F26" s="428"/>
      <c r="G26" s="428"/>
      <c r="H26" s="428"/>
      <c r="I26" s="437"/>
      <c r="J26" s="438"/>
      <c r="K26" s="428"/>
    </row>
    <row r="27" spans="1:11" s="107" customFormat="1" ht="64.5" customHeight="1" x14ac:dyDescent="0.25">
      <c r="A27" s="429"/>
      <c r="B27" s="436" t="s">
        <v>1</v>
      </c>
      <c r="C27" s="449" t="s">
        <v>513</v>
      </c>
      <c r="D27" s="439" t="s">
        <v>559</v>
      </c>
      <c r="E27" s="423" t="s">
        <v>22</v>
      </c>
      <c r="F27" s="423"/>
      <c r="G27" s="423" t="s">
        <v>22</v>
      </c>
      <c r="H27" s="423"/>
      <c r="I27" s="424" t="s">
        <v>243</v>
      </c>
      <c r="J27" s="425" t="s">
        <v>504</v>
      </c>
      <c r="K27" s="423" t="s">
        <v>553</v>
      </c>
    </row>
    <row r="28" spans="1:11" s="139" customFormat="1" ht="68.25" customHeight="1" x14ac:dyDescent="0.25">
      <c r="A28" s="429"/>
      <c r="B28" s="436"/>
      <c r="C28" s="440" t="s">
        <v>230</v>
      </c>
      <c r="D28" s="450" t="s">
        <v>292</v>
      </c>
      <c r="E28" s="427" t="s">
        <v>22</v>
      </c>
      <c r="F28" s="427"/>
      <c r="G28" s="427"/>
      <c r="H28" s="427"/>
      <c r="I28" s="437" t="s">
        <v>268</v>
      </c>
      <c r="J28" s="438"/>
      <c r="K28" s="428" t="s">
        <v>43</v>
      </c>
    </row>
    <row r="29" spans="1:11" s="107" customFormat="1" ht="31.5" x14ac:dyDescent="0.25">
      <c r="A29" s="429"/>
      <c r="B29" s="436"/>
      <c r="C29" s="426" t="s">
        <v>532</v>
      </c>
      <c r="D29" s="448" t="s">
        <v>531</v>
      </c>
      <c r="E29" s="427"/>
      <c r="F29" s="427"/>
      <c r="G29" s="427" t="s">
        <v>22</v>
      </c>
      <c r="H29" s="427"/>
      <c r="I29" s="428" t="s">
        <v>257</v>
      </c>
      <c r="J29" s="438" t="s">
        <v>533</v>
      </c>
      <c r="K29" s="428" t="s">
        <v>43</v>
      </c>
    </row>
    <row r="30" spans="1:11" s="20" customFormat="1" ht="55.5" customHeight="1" x14ac:dyDescent="0.2">
      <c r="A30" s="429"/>
      <c r="B30" s="436"/>
      <c r="C30" s="440" t="s">
        <v>230</v>
      </c>
      <c r="D30" s="448" t="s">
        <v>619</v>
      </c>
      <c r="E30" s="428"/>
      <c r="F30" s="428" t="s">
        <v>22</v>
      </c>
      <c r="G30" s="428"/>
      <c r="H30" s="428"/>
      <c r="I30" s="428" t="s">
        <v>229</v>
      </c>
      <c r="J30" s="438"/>
      <c r="K30" s="428" t="s">
        <v>25</v>
      </c>
    </row>
    <row r="31" spans="1:11" s="107" customFormat="1" ht="31.5" x14ac:dyDescent="0.25">
      <c r="A31" s="429" t="s">
        <v>516</v>
      </c>
      <c r="B31" s="436" t="s">
        <v>0</v>
      </c>
      <c r="C31" s="463" t="s">
        <v>21</v>
      </c>
      <c r="D31" s="470" t="s">
        <v>647</v>
      </c>
      <c r="E31" s="461" t="s">
        <v>22</v>
      </c>
      <c r="F31" s="464"/>
      <c r="G31" s="464"/>
      <c r="H31" s="464"/>
      <c r="I31" s="471" t="s">
        <v>268</v>
      </c>
      <c r="J31" s="462" t="s">
        <v>648</v>
      </c>
      <c r="K31" s="464" t="s">
        <v>25</v>
      </c>
    </row>
    <row r="32" spans="1:11" s="107" customFormat="1" ht="31.5" x14ac:dyDescent="0.25">
      <c r="A32" s="429"/>
      <c r="B32" s="436"/>
      <c r="C32" s="463" t="s">
        <v>21</v>
      </c>
      <c r="D32" s="465" t="s">
        <v>623</v>
      </c>
      <c r="E32" s="464"/>
      <c r="F32" s="464" t="s">
        <v>22</v>
      </c>
      <c r="G32" s="464"/>
      <c r="H32" s="464"/>
      <c r="I32" s="464" t="s">
        <v>229</v>
      </c>
      <c r="J32" s="462"/>
      <c r="K32" s="464" t="s">
        <v>43</v>
      </c>
    </row>
    <row r="33" spans="1:11" s="107" customFormat="1" ht="41.25" customHeight="1" x14ac:dyDescent="0.25">
      <c r="A33" s="429"/>
      <c r="B33" s="436"/>
      <c r="C33" s="426" t="s">
        <v>21</v>
      </c>
      <c r="D33" s="465" t="s">
        <v>534</v>
      </c>
      <c r="E33" s="427"/>
      <c r="F33" s="428"/>
      <c r="G33" s="428" t="s">
        <v>22</v>
      </c>
      <c r="H33" s="428"/>
      <c r="I33" s="428" t="s">
        <v>257</v>
      </c>
      <c r="J33" s="428" t="s">
        <v>505</v>
      </c>
      <c r="K33" s="428" t="s">
        <v>43</v>
      </c>
    </row>
    <row r="34" spans="1:11" s="151" customFormat="1" ht="56.25" customHeight="1" x14ac:dyDescent="0.3">
      <c r="A34" s="429"/>
      <c r="B34" s="436"/>
      <c r="C34" s="426" t="s">
        <v>23</v>
      </c>
      <c r="D34" s="435" t="s">
        <v>597</v>
      </c>
      <c r="E34" s="427"/>
      <c r="F34" s="427"/>
      <c r="G34" s="427"/>
      <c r="H34" s="427" t="s">
        <v>22</v>
      </c>
      <c r="I34" s="428" t="s">
        <v>140</v>
      </c>
      <c r="J34" s="466" t="s">
        <v>362</v>
      </c>
      <c r="K34" s="427" t="s">
        <v>83</v>
      </c>
    </row>
    <row r="35" spans="1:11" s="20" customFormat="1" ht="86.25" customHeight="1" x14ac:dyDescent="0.2">
      <c r="A35" s="429"/>
      <c r="B35" s="429" t="s">
        <v>1</v>
      </c>
      <c r="C35" s="422" t="s">
        <v>31</v>
      </c>
      <c r="D35" s="451" t="s">
        <v>560</v>
      </c>
      <c r="E35" s="423" t="s">
        <v>22</v>
      </c>
      <c r="F35" s="423"/>
      <c r="G35" s="423"/>
      <c r="H35" s="423"/>
      <c r="I35" s="424" t="s">
        <v>243</v>
      </c>
      <c r="J35" s="425"/>
      <c r="K35" s="423" t="s">
        <v>553</v>
      </c>
    </row>
    <row r="36" spans="1:11" s="107" customFormat="1" ht="41.25" customHeight="1" x14ac:dyDescent="0.25">
      <c r="A36" s="429"/>
      <c r="B36" s="429"/>
      <c r="C36" s="426" t="s">
        <v>3</v>
      </c>
      <c r="D36" s="465" t="s">
        <v>625</v>
      </c>
      <c r="E36" s="428"/>
      <c r="F36" s="428" t="s">
        <v>22</v>
      </c>
      <c r="G36" s="428"/>
      <c r="H36" s="428"/>
      <c r="I36" s="428" t="s">
        <v>229</v>
      </c>
      <c r="J36" s="428"/>
      <c r="K36" s="428" t="s">
        <v>43</v>
      </c>
    </row>
    <row r="37" spans="1:11" s="20" customFormat="1" ht="31.5" x14ac:dyDescent="0.2">
      <c r="A37" s="429"/>
      <c r="B37" s="429"/>
      <c r="C37" s="426" t="s">
        <v>535</v>
      </c>
      <c r="D37" s="465" t="s">
        <v>536</v>
      </c>
      <c r="E37" s="428"/>
      <c r="F37" s="428"/>
      <c r="G37" s="428" t="s">
        <v>22</v>
      </c>
      <c r="H37" s="428"/>
      <c r="I37" s="428" t="s">
        <v>257</v>
      </c>
      <c r="J37" s="428"/>
      <c r="K37" s="428" t="s">
        <v>43</v>
      </c>
    </row>
    <row r="38" spans="1:11" s="20" customFormat="1" ht="31.5" x14ac:dyDescent="0.2">
      <c r="A38" s="429"/>
      <c r="B38" s="429"/>
      <c r="C38" s="426" t="s">
        <v>513</v>
      </c>
      <c r="D38" s="467" t="s">
        <v>537</v>
      </c>
      <c r="E38" s="428"/>
      <c r="F38" s="428"/>
      <c r="G38" s="428" t="s">
        <v>22</v>
      </c>
      <c r="H38" s="428"/>
      <c r="I38" s="428" t="s">
        <v>257</v>
      </c>
      <c r="J38" s="428" t="s">
        <v>538</v>
      </c>
      <c r="K38" s="428" t="s">
        <v>43</v>
      </c>
    </row>
    <row r="39" spans="1:11" s="107" customFormat="1" ht="45" customHeight="1" x14ac:dyDescent="0.25">
      <c r="A39" s="429"/>
      <c r="B39" s="429"/>
      <c r="C39" s="426" t="s">
        <v>3</v>
      </c>
      <c r="D39" s="435" t="s">
        <v>598</v>
      </c>
      <c r="E39" s="428"/>
      <c r="F39" s="428"/>
      <c r="G39" s="428"/>
      <c r="H39" s="428"/>
      <c r="I39" s="428" t="s">
        <v>140</v>
      </c>
      <c r="J39" s="427"/>
      <c r="K39" s="427" t="s">
        <v>83</v>
      </c>
    </row>
    <row r="40" spans="1:11" s="139" customFormat="1" ht="15.75" hidden="1" customHeight="1" x14ac:dyDescent="0.25">
      <c r="A40" s="452" t="s">
        <v>517</v>
      </c>
      <c r="B40" s="429" t="s">
        <v>0</v>
      </c>
      <c r="C40" s="426"/>
      <c r="D40" s="453"/>
      <c r="E40" s="428"/>
      <c r="F40" s="428"/>
      <c r="G40" s="428"/>
      <c r="H40" s="428"/>
      <c r="I40" s="437"/>
      <c r="J40" s="438"/>
      <c r="K40" s="440"/>
    </row>
    <row r="41" spans="1:11" s="107" customFormat="1" ht="64.5" customHeight="1" x14ac:dyDescent="0.25">
      <c r="A41" s="452"/>
      <c r="B41" s="429"/>
      <c r="C41" s="422" t="s">
        <v>561</v>
      </c>
      <c r="D41" s="431" t="s">
        <v>562</v>
      </c>
      <c r="E41" s="423" t="s">
        <v>22</v>
      </c>
      <c r="F41" s="423"/>
      <c r="G41" s="423"/>
      <c r="H41" s="423"/>
      <c r="I41" s="424" t="s">
        <v>243</v>
      </c>
      <c r="J41" s="425" t="s">
        <v>563</v>
      </c>
      <c r="K41" s="423" t="s">
        <v>246</v>
      </c>
    </row>
    <row r="42" spans="1:11" s="139" customFormat="1" ht="31.5" x14ac:dyDescent="0.25">
      <c r="A42" s="452"/>
      <c r="B42" s="429"/>
      <c r="C42" s="426" t="s">
        <v>116</v>
      </c>
      <c r="D42" s="448" t="s">
        <v>373</v>
      </c>
      <c r="E42" s="428"/>
      <c r="F42" s="428" t="s">
        <v>22</v>
      </c>
      <c r="G42" s="428"/>
      <c r="H42" s="428"/>
      <c r="I42" s="428" t="s">
        <v>229</v>
      </c>
      <c r="J42" s="428"/>
      <c r="K42" s="428" t="s">
        <v>400</v>
      </c>
    </row>
    <row r="43" spans="1:11" s="107" customFormat="1" ht="41.25" customHeight="1" x14ac:dyDescent="0.25">
      <c r="A43" s="452"/>
      <c r="B43" s="429"/>
      <c r="C43" s="426" t="s">
        <v>23</v>
      </c>
      <c r="D43" s="433" t="s">
        <v>539</v>
      </c>
      <c r="E43" s="427"/>
      <c r="F43" s="428"/>
      <c r="G43" s="428" t="s">
        <v>22</v>
      </c>
      <c r="H43" s="428"/>
      <c r="I43" s="428" t="s">
        <v>257</v>
      </c>
      <c r="J43" s="464" t="s">
        <v>540</v>
      </c>
      <c r="K43" s="427" t="s">
        <v>25</v>
      </c>
    </row>
    <row r="44" spans="1:11" s="151" customFormat="1" ht="67.5" customHeight="1" x14ac:dyDescent="0.3">
      <c r="A44" s="452"/>
      <c r="B44" s="429"/>
      <c r="C44" s="426" t="s">
        <v>23</v>
      </c>
      <c r="D44" s="435" t="s">
        <v>462</v>
      </c>
      <c r="E44" s="427"/>
      <c r="F44" s="427"/>
      <c r="G44" s="427"/>
      <c r="H44" s="427" t="s">
        <v>22</v>
      </c>
      <c r="I44" s="428" t="s">
        <v>140</v>
      </c>
      <c r="J44" s="427" t="s">
        <v>141</v>
      </c>
      <c r="K44" s="427" t="s">
        <v>463</v>
      </c>
    </row>
    <row r="45" spans="1:11" s="151" customFormat="1" ht="31.5" x14ac:dyDescent="0.3">
      <c r="A45" s="452"/>
      <c r="B45" s="429" t="s">
        <v>1</v>
      </c>
      <c r="C45" s="440" t="s">
        <v>230</v>
      </c>
      <c r="D45" s="435" t="s">
        <v>508</v>
      </c>
      <c r="E45" s="427" t="s">
        <v>22</v>
      </c>
      <c r="F45" s="427"/>
      <c r="G45" s="427"/>
      <c r="H45" s="427"/>
      <c r="I45" s="437" t="s">
        <v>268</v>
      </c>
      <c r="J45" s="427" t="s">
        <v>291</v>
      </c>
      <c r="K45" s="427" t="s">
        <v>25</v>
      </c>
    </row>
    <row r="46" spans="1:11" s="151" customFormat="1" ht="31.5" x14ac:dyDescent="0.3">
      <c r="A46" s="452"/>
      <c r="B46" s="429"/>
      <c r="C46" s="440" t="s">
        <v>230</v>
      </c>
      <c r="D46" s="454" t="s">
        <v>218</v>
      </c>
      <c r="E46" s="427"/>
      <c r="F46" s="427" t="s">
        <v>22</v>
      </c>
      <c r="G46" s="427"/>
      <c r="H46" s="427"/>
      <c r="I46" s="428" t="s">
        <v>229</v>
      </c>
      <c r="J46" s="427"/>
      <c r="K46" s="427" t="s">
        <v>43</v>
      </c>
    </row>
    <row r="47" spans="1:11" s="107" customFormat="1" ht="41.25" customHeight="1" x14ac:dyDescent="0.25">
      <c r="A47" s="452"/>
      <c r="B47" s="429"/>
      <c r="C47" s="440" t="s">
        <v>230</v>
      </c>
      <c r="D47" s="455" t="s">
        <v>541</v>
      </c>
      <c r="E47" s="427"/>
      <c r="F47" s="428"/>
      <c r="G47" s="428" t="s">
        <v>22</v>
      </c>
      <c r="H47" s="428"/>
      <c r="I47" s="428" t="s">
        <v>257</v>
      </c>
      <c r="J47" s="428"/>
      <c r="K47" s="428" t="s">
        <v>542</v>
      </c>
    </row>
    <row r="48" spans="1:11" s="107" customFormat="1" ht="41.25" customHeight="1" x14ac:dyDescent="0.25">
      <c r="A48" s="452"/>
      <c r="B48" s="429"/>
      <c r="C48" s="440" t="s">
        <v>230</v>
      </c>
      <c r="D48" s="435" t="s">
        <v>247</v>
      </c>
      <c r="E48" s="427"/>
      <c r="F48" s="428"/>
      <c r="G48" s="428"/>
      <c r="H48" s="428" t="s">
        <v>22</v>
      </c>
      <c r="I48" s="428" t="s">
        <v>140</v>
      </c>
      <c r="J48" s="427"/>
      <c r="K48" s="427" t="s">
        <v>83</v>
      </c>
    </row>
    <row r="49" spans="1:11" s="107" customFormat="1" ht="88.5" customHeight="1" x14ac:dyDescent="0.25">
      <c r="A49" s="452" t="s">
        <v>518</v>
      </c>
      <c r="B49" s="429" t="s">
        <v>0</v>
      </c>
      <c r="C49" s="449" t="s">
        <v>23</v>
      </c>
      <c r="D49" s="456" t="s">
        <v>507</v>
      </c>
      <c r="E49" s="457" t="s">
        <v>22</v>
      </c>
      <c r="F49" s="457" t="s">
        <v>22</v>
      </c>
      <c r="G49" s="457"/>
      <c r="H49" s="457"/>
      <c r="I49" s="424" t="s">
        <v>243</v>
      </c>
      <c r="J49" s="425" t="s">
        <v>399</v>
      </c>
      <c r="K49" s="458" t="s">
        <v>25</v>
      </c>
    </row>
    <row r="50" spans="1:11" s="107" customFormat="1" ht="41.25" customHeight="1" x14ac:dyDescent="0.25">
      <c r="A50" s="452"/>
      <c r="B50" s="429"/>
      <c r="C50" s="426" t="s">
        <v>21</v>
      </c>
      <c r="D50" s="433" t="s">
        <v>543</v>
      </c>
      <c r="E50" s="427"/>
      <c r="F50" s="428"/>
      <c r="G50" s="428" t="s">
        <v>22</v>
      </c>
      <c r="H50" s="428"/>
      <c r="I50" s="428" t="s">
        <v>257</v>
      </c>
      <c r="J50" s="464" t="s">
        <v>540</v>
      </c>
      <c r="K50" s="427" t="s">
        <v>25</v>
      </c>
    </row>
    <row r="51" spans="1:11" s="151" customFormat="1" ht="56.25" customHeight="1" x14ac:dyDescent="0.3">
      <c r="A51" s="452"/>
      <c r="B51" s="429"/>
      <c r="C51" s="426" t="s">
        <v>29</v>
      </c>
      <c r="D51" s="435" t="s">
        <v>599</v>
      </c>
      <c r="E51" s="427"/>
      <c r="F51" s="427"/>
      <c r="G51" s="427"/>
      <c r="H51" s="427" t="s">
        <v>22</v>
      </c>
      <c r="I51" s="428" t="s">
        <v>140</v>
      </c>
      <c r="J51" s="427" t="s">
        <v>77</v>
      </c>
      <c r="K51" s="427" t="s">
        <v>638</v>
      </c>
    </row>
    <row r="52" spans="1:11" s="20" customFormat="1" ht="63" x14ac:dyDescent="0.2">
      <c r="A52" s="452"/>
      <c r="B52" s="429" t="s">
        <v>1</v>
      </c>
      <c r="C52" s="449" t="s">
        <v>230</v>
      </c>
      <c r="D52" s="431" t="s">
        <v>564</v>
      </c>
      <c r="E52" s="423" t="s">
        <v>22</v>
      </c>
      <c r="F52" s="423" t="s">
        <v>22</v>
      </c>
      <c r="G52" s="423"/>
      <c r="H52" s="423"/>
      <c r="I52" s="424" t="s">
        <v>243</v>
      </c>
      <c r="J52" s="425" t="s">
        <v>565</v>
      </c>
      <c r="K52" s="423" t="s">
        <v>566</v>
      </c>
    </row>
    <row r="53" spans="1:11" s="20" customFormat="1" ht="63" x14ac:dyDescent="0.2">
      <c r="A53" s="452"/>
      <c r="B53" s="429"/>
      <c r="C53" s="449" t="s">
        <v>230</v>
      </c>
      <c r="D53" s="431" t="s">
        <v>567</v>
      </c>
      <c r="E53" s="423"/>
      <c r="F53" s="423"/>
      <c r="G53" s="423" t="s">
        <v>22</v>
      </c>
      <c r="H53" s="423"/>
      <c r="I53" s="459" t="s">
        <v>311</v>
      </c>
      <c r="J53" s="425" t="s">
        <v>568</v>
      </c>
      <c r="K53" s="423" t="s">
        <v>569</v>
      </c>
    </row>
    <row r="54" spans="1:11" s="107" customFormat="1" ht="44.25" customHeight="1" x14ac:dyDescent="0.25">
      <c r="A54" s="452"/>
      <c r="B54" s="429"/>
      <c r="C54" s="440" t="s">
        <v>230</v>
      </c>
      <c r="D54" s="453" t="s">
        <v>439</v>
      </c>
      <c r="E54" s="428"/>
      <c r="F54" s="428" t="s">
        <v>22</v>
      </c>
      <c r="G54" s="427"/>
      <c r="H54" s="428"/>
      <c r="I54" s="428" t="s">
        <v>229</v>
      </c>
      <c r="J54" s="442"/>
      <c r="K54" s="428" t="s">
        <v>43</v>
      </c>
    </row>
    <row r="55" spans="1:11" s="107" customFormat="1" ht="63" customHeight="1" x14ac:dyDescent="0.25">
      <c r="A55" s="452"/>
      <c r="B55" s="429"/>
      <c r="C55" s="426" t="s">
        <v>3</v>
      </c>
      <c r="D55" s="453" t="s">
        <v>544</v>
      </c>
      <c r="E55" s="427"/>
      <c r="F55" s="427"/>
      <c r="G55" s="427" t="s">
        <v>22</v>
      </c>
      <c r="H55" s="427"/>
      <c r="I55" s="428" t="s">
        <v>257</v>
      </c>
      <c r="J55" s="442" t="s">
        <v>545</v>
      </c>
      <c r="K55" s="428" t="s">
        <v>43</v>
      </c>
    </row>
    <row r="56" spans="1:11" s="107" customFormat="1" ht="31.5" x14ac:dyDescent="0.25">
      <c r="A56" s="452"/>
      <c r="B56" s="429"/>
      <c r="C56" s="468" t="s">
        <v>546</v>
      </c>
      <c r="D56" s="433" t="s">
        <v>547</v>
      </c>
      <c r="E56" s="428"/>
      <c r="F56" s="428"/>
      <c r="G56" s="428" t="s">
        <v>22</v>
      </c>
      <c r="H56" s="428"/>
      <c r="I56" s="428" t="s">
        <v>257</v>
      </c>
      <c r="J56" s="464" t="s">
        <v>548</v>
      </c>
      <c r="K56" s="428" t="s">
        <v>43</v>
      </c>
    </row>
    <row r="57" spans="1:11" s="21" customFormat="1" ht="63" x14ac:dyDescent="0.25">
      <c r="A57" s="436" t="s">
        <v>519</v>
      </c>
      <c r="B57" s="436" t="s">
        <v>0</v>
      </c>
      <c r="C57" s="449" t="s">
        <v>21</v>
      </c>
      <c r="D57" s="439" t="s">
        <v>570</v>
      </c>
      <c r="E57" s="432" t="s">
        <v>22</v>
      </c>
      <c r="F57" s="432"/>
      <c r="G57" s="432" t="s">
        <v>22</v>
      </c>
      <c r="H57" s="432"/>
      <c r="I57" s="459" t="s">
        <v>311</v>
      </c>
      <c r="J57" s="423" t="s">
        <v>540</v>
      </c>
      <c r="K57" s="423" t="s">
        <v>25</v>
      </c>
    </row>
    <row r="58" spans="1:11" s="21" customFormat="1" ht="31.5" x14ac:dyDescent="0.25">
      <c r="A58" s="436"/>
      <c r="B58" s="436"/>
      <c r="C58" s="440" t="s">
        <v>21</v>
      </c>
      <c r="D58" s="469" t="s">
        <v>549</v>
      </c>
      <c r="E58" s="428"/>
      <c r="F58" s="428"/>
      <c r="G58" s="428" t="s">
        <v>22</v>
      </c>
      <c r="H58" s="428"/>
      <c r="I58" s="428" t="s">
        <v>257</v>
      </c>
      <c r="J58" s="464" t="s">
        <v>540</v>
      </c>
      <c r="K58" s="442" t="s">
        <v>25</v>
      </c>
    </row>
    <row r="59" spans="1:11" s="107" customFormat="1" ht="45.75" customHeight="1" x14ac:dyDescent="0.25">
      <c r="A59" s="436"/>
      <c r="B59" s="436"/>
      <c r="C59" s="428" t="s">
        <v>298</v>
      </c>
      <c r="D59" s="453" t="s">
        <v>379</v>
      </c>
      <c r="E59" s="442"/>
      <c r="F59" s="460"/>
      <c r="G59" s="442"/>
      <c r="H59" s="442" t="s">
        <v>22</v>
      </c>
      <c r="I59" s="428" t="s">
        <v>140</v>
      </c>
      <c r="J59" s="438"/>
      <c r="K59" s="442" t="s">
        <v>25</v>
      </c>
    </row>
    <row r="60" spans="1:11" s="107" customFormat="1" x14ac:dyDescent="0.25">
      <c r="A60" s="152"/>
      <c r="B60" s="152"/>
      <c r="C60" s="153"/>
      <c r="D60" s="91"/>
      <c r="E60" s="130"/>
      <c r="F60" s="124"/>
      <c r="G60" s="130"/>
      <c r="H60" s="130"/>
      <c r="I60" s="154"/>
      <c r="J60" s="154"/>
      <c r="K60" s="130"/>
    </row>
    <row r="61" spans="1:11" ht="19.5" x14ac:dyDescent="0.35">
      <c r="A61" s="259" t="s">
        <v>2</v>
      </c>
      <c r="B61" s="259"/>
      <c r="C61" s="108"/>
      <c r="G61" s="260" t="s">
        <v>15</v>
      </c>
      <c r="H61" s="260"/>
      <c r="I61" s="260"/>
    </row>
    <row r="62" spans="1:11" x14ac:dyDescent="0.3">
      <c r="A62" s="257" t="s">
        <v>20</v>
      </c>
      <c r="B62" s="257"/>
      <c r="C62" s="119"/>
      <c r="G62" s="118"/>
      <c r="H62" s="120"/>
      <c r="I62" s="121"/>
    </row>
    <row r="63" spans="1:11" x14ac:dyDescent="0.3">
      <c r="A63" s="119" t="s">
        <v>17</v>
      </c>
      <c r="B63" s="119"/>
      <c r="C63" s="119"/>
      <c r="G63" s="118"/>
      <c r="H63" s="120"/>
      <c r="I63" s="121"/>
    </row>
    <row r="64" spans="1:11" x14ac:dyDescent="0.3">
      <c r="A64" s="119" t="s">
        <v>18</v>
      </c>
      <c r="B64" s="119"/>
      <c r="C64" s="119"/>
      <c r="G64" s="118"/>
      <c r="H64" s="120"/>
      <c r="I64" s="121"/>
    </row>
    <row r="65" spans="1:9" x14ac:dyDescent="0.3">
      <c r="A65" s="122" t="s">
        <v>19</v>
      </c>
      <c r="B65" s="122"/>
      <c r="C65" s="122"/>
      <c r="G65" s="118"/>
      <c r="H65" s="120"/>
      <c r="I65" s="121"/>
    </row>
    <row r="66" spans="1:9" x14ac:dyDescent="0.3">
      <c r="G66" s="258" t="s">
        <v>16</v>
      </c>
      <c r="H66" s="258"/>
      <c r="I66" s="258"/>
    </row>
  </sheetData>
  <mergeCells count="38">
    <mergeCell ref="G19:G20"/>
    <mergeCell ref="I19:I20"/>
    <mergeCell ref="K22:K24"/>
    <mergeCell ref="C22:C24"/>
    <mergeCell ref="I22:I24"/>
    <mergeCell ref="G22:G24"/>
    <mergeCell ref="B27:B30"/>
    <mergeCell ref="B31:B34"/>
    <mergeCell ref="G11:G13"/>
    <mergeCell ref="I11:I13"/>
    <mergeCell ref="A21:A30"/>
    <mergeCell ref="B9:B14"/>
    <mergeCell ref="B21:B26"/>
    <mergeCell ref="A9:A20"/>
    <mergeCell ref="B15:B20"/>
    <mergeCell ref="A7:A8"/>
    <mergeCell ref="B7:C8"/>
    <mergeCell ref="A4:K4"/>
    <mergeCell ref="A5:K5"/>
    <mergeCell ref="D7:D8"/>
    <mergeCell ref="E7:H7"/>
    <mergeCell ref="I7:I8"/>
    <mergeCell ref="J7:J8"/>
    <mergeCell ref="K7:K8"/>
    <mergeCell ref="G66:I66"/>
    <mergeCell ref="A61:B61"/>
    <mergeCell ref="G61:I61"/>
    <mergeCell ref="B57:B59"/>
    <mergeCell ref="A57:A59"/>
    <mergeCell ref="A31:A39"/>
    <mergeCell ref="B35:B39"/>
    <mergeCell ref="A62:B62"/>
    <mergeCell ref="B40:B44"/>
    <mergeCell ref="A40:A48"/>
    <mergeCell ref="B45:B48"/>
    <mergeCell ref="A49:A56"/>
    <mergeCell ref="B52:B56"/>
    <mergeCell ref="B49:B51"/>
  </mergeCells>
  <printOptions horizontalCentered="1"/>
  <pageMargins left="3.937007874015748E-2" right="0" top="0.19685039370078741" bottom="0.19685039370078741" header="0.31496062992125984" footer="0.19685039370078741"/>
  <pageSetup paperSize="9" scale="7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7"/>
  <sheetViews>
    <sheetView workbookViewId="0">
      <selection activeCell="D12" sqref="D12"/>
    </sheetView>
  </sheetViews>
  <sheetFormatPr defaultRowHeight="15" x14ac:dyDescent="0.25"/>
  <cols>
    <col min="3" max="3" width="2.42578125" customWidth="1"/>
    <col min="4" max="4" width="61" customWidth="1"/>
    <col min="5" max="5" width="21.42578125" customWidth="1"/>
    <col min="6" max="6" width="16.42578125" customWidth="1"/>
  </cols>
  <sheetData>
    <row r="1" spans="1:12" s="24" customFormat="1" ht="15.75" x14ac:dyDescent="0.25">
      <c r="A1" s="265" t="s">
        <v>47</v>
      </c>
      <c r="B1" s="265"/>
      <c r="C1" s="265"/>
      <c r="D1" s="265"/>
      <c r="E1" s="265"/>
      <c r="F1" s="265"/>
      <c r="G1" s="265"/>
      <c r="H1" s="265"/>
      <c r="I1" s="265"/>
      <c r="J1" s="265"/>
      <c r="K1" s="265"/>
      <c r="L1" s="265"/>
    </row>
    <row r="2" spans="1:12" s="24" customFormat="1" ht="15.75" x14ac:dyDescent="0.25">
      <c r="A2" s="265" t="s">
        <v>67</v>
      </c>
      <c r="B2" s="265"/>
      <c r="C2" s="265"/>
      <c r="D2" s="265"/>
      <c r="E2" s="265"/>
      <c r="F2" s="265"/>
      <c r="G2" s="265"/>
      <c r="H2" s="265"/>
      <c r="I2" s="265"/>
      <c r="J2" s="265"/>
      <c r="K2" s="265"/>
      <c r="L2" s="265"/>
    </row>
    <row r="3" spans="1:12" s="33" customFormat="1" ht="21" customHeight="1" x14ac:dyDescent="0.2">
      <c r="A3" s="305"/>
      <c r="B3" s="305"/>
      <c r="C3" s="305"/>
      <c r="D3" s="305"/>
      <c r="E3" s="305"/>
      <c r="F3" s="305"/>
      <c r="G3" s="305"/>
    </row>
    <row r="4" spans="1:12" s="34" customFormat="1" ht="22.5" customHeight="1" x14ac:dyDescent="0.2">
      <c r="A4" s="357" t="s">
        <v>360</v>
      </c>
      <c r="B4" s="358"/>
      <c r="C4" s="358"/>
      <c r="D4" s="358"/>
      <c r="E4" s="358"/>
      <c r="F4" s="358"/>
      <c r="G4" s="358"/>
    </row>
    <row r="5" spans="1:12" s="34" customFormat="1" ht="21" customHeight="1" x14ac:dyDescent="0.2">
      <c r="A5" s="359" t="s">
        <v>361</v>
      </c>
      <c r="B5" s="305"/>
      <c r="C5" s="305"/>
      <c r="D5" s="305"/>
      <c r="E5" s="305"/>
      <c r="F5" s="305"/>
      <c r="G5" s="305"/>
    </row>
    <row r="6" spans="1:12" s="34" customFormat="1" ht="37.5" customHeight="1" x14ac:dyDescent="0.2">
      <c r="A6" s="198" t="s">
        <v>55</v>
      </c>
      <c r="B6" s="346" t="s">
        <v>56</v>
      </c>
      <c r="C6" s="346"/>
      <c r="D6" s="198" t="s">
        <v>57</v>
      </c>
      <c r="E6" s="198" t="s">
        <v>50</v>
      </c>
      <c r="F6" s="198" t="s">
        <v>58</v>
      </c>
      <c r="G6" s="198" t="s">
        <v>59</v>
      </c>
    </row>
    <row r="7" spans="1:12" s="34" customFormat="1" ht="33.75" customHeight="1" x14ac:dyDescent="0.2">
      <c r="A7" s="346" t="s">
        <v>60</v>
      </c>
      <c r="B7" s="346" t="s">
        <v>0</v>
      </c>
      <c r="C7" s="346"/>
      <c r="D7" s="141" t="str">
        <f>'[1]DŨNG T'!D8</f>
        <v xml:space="preserve">Làm việc tại văn phòng </v>
      </c>
      <c r="E7" s="142" t="str">
        <f>'[1]DŨNG T'!E8</f>
        <v>Ban QLDA</v>
      </c>
      <c r="F7" s="347" t="s">
        <v>309</v>
      </c>
      <c r="G7" s="347"/>
    </row>
    <row r="8" spans="1:12" s="24" customFormat="1" ht="32.25" customHeight="1" x14ac:dyDescent="0.25">
      <c r="A8" s="346"/>
      <c r="B8" s="346" t="s">
        <v>1</v>
      </c>
      <c r="C8" s="346"/>
      <c r="D8" s="141" t="str">
        <f>'[1]DŨNG T'!D9</f>
        <v>Kiểm tra công trường đường TT Yên Viên</v>
      </c>
      <c r="E8" s="142" t="str">
        <f>'[1]DŨNG T'!E9</f>
        <v>TT Yên Viên</v>
      </c>
      <c r="F8" s="348"/>
      <c r="G8" s="348"/>
    </row>
    <row r="9" spans="1:12" s="34" customFormat="1" ht="42.75" customHeight="1" x14ac:dyDescent="0.2">
      <c r="A9" s="346" t="s">
        <v>61</v>
      </c>
      <c r="B9" s="346" t="s">
        <v>0</v>
      </c>
      <c r="C9" s="346"/>
      <c r="D9" s="141" t="str">
        <f>'[1]DŨNG T'!D10</f>
        <v>Kiểm tra công trường: Cải dạo đường dạo dọc kè sông Giàng xã Đặng Xá, huyện Gia Lâm</v>
      </c>
      <c r="E9" s="142" t="str">
        <f>'[1]DŨNG T'!E10</f>
        <v>Xã Đặng Xá</v>
      </c>
      <c r="F9" s="348"/>
      <c r="G9" s="348"/>
    </row>
    <row r="10" spans="1:12" s="24" customFormat="1" ht="21.95" customHeight="1" x14ac:dyDescent="0.25">
      <c r="A10" s="346"/>
      <c r="B10" s="346" t="s">
        <v>1</v>
      </c>
      <c r="C10" s="346"/>
      <c r="D10" s="141" t="str">
        <f>'[1]DŨNG T'!D11</f>
        <v xml:space="preserve">Làm việc tại văn phòng </v>
      </c>
      <c r="E10" s="142" t="str">
        <f>'[1]DŨNG T'!E11</f>
        <v>BQLDA</v>
      </c>
      <c r="F10" s="348"/>
      <c r="G10" s="348"/>
    </row>
    <row r="11" spans="1:12" s="34" customFormat="1" ht="21.95" customHeight="1" x14ac:dyDescent="0.2">
      <c r="A11" s="346" t="s">
        <v>62</v>
      </c>
      <c r="B11" s="346" t="s">
        <v>0</v>
      </c>
      <c r="C11" s="346"/>
      <c r="D11" s="141" t="str">
        <f>'[1]DŨNG T'!D12</f>
        <v>Kiểm tra công trường đường xã Yên Viên, Yên Thường</v>
      </c>
      <c r="E11" s="142" t="str">
        <f>'[1]DŨNG T'!E12</f>
        <v>xã Yên Viên, Yên Thường</v>
      </c>
      <c r="F11" s="348"/>
      <c r="G11" s="348"/>
    </row>
    <row r="12" spans="1:12" s="24" customFormat="1" ht="21.95" customHeight="1" x14ac:dyDescent="0.25">
      <c r="A12" s="346"/>
      <c r="B12" s="346" t="s">
        <v>1</v>
      </c>
      <c r="C12" s="346"/>
      <c r="D12" s="141" t="str">
        <f>'[1]DŨNG T'!D12</f>
        <v>Kiểm tra công trường đường xã Yên Viên, Yên Thường</v>
      </c>
      <c r="E12" s="142" t="str">
        <f>'[1]DŨNG T'!E13</f>
        <v>BQLDA</v>
      </c>
      <c r="F12" s="348"/>
      <c r="G12" s="348"/>
    </row>
    <row r="13" spans="1:12" s="34" customFormat="1" ht="21.95" customHeight="1" x14ac:dyDescent="0.2">
      <c r="A13" s="353" t="s">
        <v>63</v>
      </c>
      <c r="B13" s="346" t="s">
        <v>0</v>
      </c>
      <c r="C13" s="346"/>
      <c r="D13" s="200" t="str">
        <f>'[1]DŨNG T'!D14</f>
        <v>Kiểm tra công trường dự án chiếu sáng các xã Dương Xá, Phú Thị,Lệ Chi , Kim Sơn và Dương Quang.</v>
      </c>
      <c r="E13" s="201" t="str">
        <f>'[1]DŨNG T'!E14</f>
        <v>các xã Dương Xá, Phú Thị,Lệ Chi , Kim Sơn và Dương Quang.</v>
      </c>
      <c r="F13" s="348"/>
      <c r="G13" s="348"/>
    </row>
    <row r="14" spans="1:12" s="24" customFormat="1" ht="39.75" customHeight="1" x14ac:dyDescent="0.25">
      <c r="A14" s="354"/>
      <c r="B14" s="346" t="s">
        <v>1</v>
      </c>
      <c r="C14" s="346"/>
      <c r="D14" s="141" t="str">
        <f>'[1]DŨNG T'!D15</f>
        <v xml:space="preserve">Làm việc tại văn phòng </v>
      </c>
      <c r="E14" s="142" t="str">
        <f>'[1]DŨNG T'!E15</f>
        <v>Ban QLDA</v>
      </c>
      <c r="F14" s="348"/>
      <c r="G14" s="348"/>
    </row>
    <row r="15" spans="1:12" s="34" customFormat="1" ht="21.95" customHeight="1" x14ac:dyDescent="0.2">
      <c r="A15" s="346" t="s">
        <v>64</v>
      </c>
      <c r="B15" s="346" t="s">
        <v>0</v>
      </c>
      <c r="C15" s="346"/>
      <c r="D15" s="141" t="str">
        <f>'[1]DŨNG T'!D16</f>
        <v>Kiểm tra công trường dự án chiếu sáng các xã Kim Lan, Văn Đức, Đa Tốn, và Bát Tràng.</v>
      </c>
      <c r="E15" s="142" t="str">
        <f>'[1]DŨNG T'!E15</f>
        <v>Ban QLDA</v>
      </c>
      <c r="F15" s="348"/>
      <c r="G15" s="348"/>
    </row>
    <row r="16" spans="1:12" s="24" customFormat="1" ht="21.95" customHeight="1" x14ac:dyDescent="0.25">
      <c r="A16" s="346"/>
      <c r="B16" s="346" t="s">
        <v>1</v>
      </c>
      <c r="C16" s="346"/>
      <c r="D16" s="141" t="str">
        <f>'[1]DŨNG T'!D17</f>
        <v xml:space="preserve">Làm việc tại văn phòng </v>
      </c>
      <c r="E16" s="142" t="str">
        <f>'[1]DŨNG T'!E17</f>
        <v>BQLDA</v>
      </c>
      <c r="F16" s="348"/>
      <c r="G16" s="348"/>
    </row>
    <row r="17" spans="1:7" s="34" customFormat="1" ht="21.95" customHeight="1" x14ac:dyDescent="0.2">
      <c r="A17" s="346" t="s">
        <v>65</v>
      </c>
      <c r="B17" s="346" t="s">
        <v>0</v>
      </c>
      <c r="C17" s="346"/>
      <c r="D17" s="141" t="str">
        <f>'[1]DŨNG T'!D18</f>
        <v>Kiểm tra công trường TT Yên Viên</v>
      </c>
      <c r="E17" s="142" t="str">
        <f>'[1]DŨNG T'!E18</f>
        <v>TT Yên Viên</v>
      </c>
      <c r="F17" s="348"/>
      <c r="G17" s="348"/>
    </row>
    <row r="18" spans="1:7" s="24" customFormat="1" ht="21.95" customHeight="1" x14ac:dyDescent="0.25">
      <c r="A18" s="346"/>
      <c r="B18" s="346" t="s">
        <v>1</v>
      </c>
      <c r="C18" s="346"/>
      <c r="D18" s="143" t="s">
        <v>66</v>
      </c>
      <c r="E18" s="142"/>
      <c r="F18" s="349"/>
      <c r="G18" s="349"/>
    </row>
    <row r="19" spans="1:7" s="24" customFormat="1" ht="9.9499999999999993" customHeight="1" x14ac:dyDescent="0.25">
      <c r="A19" s="350"/>
      <c r="B19" s="351"/>
      <c r="C19" s="351"/>
      <c r="D19" s="351"/>
      <c r="E19" s="351"/>
      <c r="F19" s="351"/>
      <c r="G19" s="352"/>
    </row>
    <row r="20" spans="1:7" s="36" customFormat="1" ht="35.25" customHeight="1" x14ac:dyDescent="0.25">
      <c r="A20" s="346" t="s">
        <v>60</v>
      </c>
      <c r="B20" s="346" t="s">
        <v>0</v>
      </c>
      <c r="C20" s="346"/>
      <c r="D20" s="141" t="s">
        <v>238</v>
      </c>
      <c r="E20" s="142" t="str">
        <f>[1]VIỆT!E8</f>
        <v>BQLDA</v>
      </c>
      <c r="F20" s="347" t="s">
        <v>144</v>
      </c>
      <c r="G20" s="347"/>
    </row>
    <row r="21" spans="1:7" s="36" customFormat="1" ht="33" customHeight="1" x14ac:dyDescent="0.25">
      <c r="A21" s="346"/>
      <c r="B21" s="346" t="s">
        <v>1</v>
      </c>
      <c r="C21" s="346"/>
      <c r="D21" s="141" t="s">
        <v>240</v>
      </c>
      <c r="E21" s="142" t="str">
        <f>[1]VIỆT!E9</f>
        <v>xã Kim Sơn, xã Lệ Chi</v>
      </c>
      <c r="F21" s="348"/>
      <c r="G21" s="348"/>
    </row>
    <row r="22" spans="1:7" s="36" customFormat="1" ht="30.75" customHeight="1" x14ac:dyDescent="0.25">
      <c r="A22" s="346" t="s">
        <v>61</v>
      </c>
      <c r="B22" s="346" t="s">
        <v>0</v>
      </c>
      <c r="C22" s="346"/>
      <c r="D22" s="173" t="s">
        <v>310</v>
      </c>
      <c r="E22" s="199" t="str">
        <f>[1]VIỆT!E10</f>
        <v>BQLDA</v>
      </c>
      <c r="F22" s="348"/>
      <c r="G22" s="348"/>
    </row>
    <row r="23" spans="1:7" s="36" customFormat="1" ht="30.75" customHeight="1" x14ac:dyDescent="0.25">
      <c r="A23" s="346"/>
      <c r="B23" s="346" t="s">
        <v>1</v>
      </c>
      <c r="C23" s="346"/>
      <c r="D23" s="141" t="s">
        <v>269</v>
      </c>
      <c r="E23" s="142" t="str">
        <f>[1]VIỆT!E11</f>
        <v>Xã  Dương Xá và TT. Trâu Quỳ</v>
      </c>
      <c r="F23" s="348"/>
      <c r="G23" s="348"/>
    </row>
    <row r="24" spans="1:7" s="36" customFormat="1" ht="30" customHeight="1" x14ac:dyDescent="0.25">
      <c r="A24" s="346" t="s">
        <v>62</v>
      </c>
      <c r="B24" s="346" t="s">
        <v>0</v>
      </c>
      <c r="C24" s="346"/>
      <c r="D24" s="155" t="s">
        <v>270</v>
      </c>
      <c r="E24" s="199" t="str">
        <f>[1]VIỆT!E12</f>
        <v>Xã Phù Đổng</v>
      </c>
      <c r="F24" s="348"/>
      <c r="G24" s="348"/>
    </row>
    <row r="25" spans="1:7" s="36" customFormat="1" ht="30" customHeight="1" x14ac:dyDescent="0.25">
      <c r="A25" s="346"/>
      <c r="B25" s="346" t="s">
        <v>1</v>
      </c>
      <c r="C25" s="346"/>
      <c r="D25" s="141" t="s">
        <v>238</v>
      </c>
      <c r="E25" s="142" t="str">
        <f>[1]VIỆT!E13</f>
        <v>Xã  Đa Tốn</v>
      </c>
      <c r="F25" s="348"/>
      <c r="G25" s="348"/>
    </row>
    <row r="26" spans="1:7" s="34" customFormat="1" ht="36.75" customHeight="1" x14ac:dyDescent="0.2">
      <c r="A26" s="353" t="s">
        <v>63</v>
      </c>
      <c r="B26" s="346" t="s">
        <v>0</v>
      </c>
      <c r="C26" s="346"/>
      <c r="D26" s="141" t="s">
        <v>238</v>
      </c>
      <c r="E26" s="142" t="str">
        <f>[1]VIỆT!E14</f>
        <v>BQLDA</v>
      </c>
      <c r="F26" s="348"/>
      <c r="G26" s="348"/>
    </row>
    <row r="27" spans="1:7" s="34" customFormat="1" ht="35.25" customHeight="1" x14ac:dyDescent="0.2">
      <c r="A27" s="354"/>
      <c r="B27" s="346" t="s">
        <v>1</v>
      </c>
      <c r="C27" s="346"/>
      <c r="D27" s="141" t="s">
        <v>238</v>
      </c>
      <c r="E27" s="142" t="str">
        <f>[1]VIỆT!E15</f>
        <v>BQLDA</v>
      </c>
      <c r="F27" s="348"/>
      <c r="G27" s="348"/>
    </row>
    <row r="28" spans="1:7" s="34" customFormat="1" ht="30" customHeight="1" x14ac:dyDescent="0.2">
      <c r="A28" s="346" t="s">
        <v>64</v>
      </c>
      <c r="B28" s="346" t="s">
        <v>0</v>
      </c>
      <c r="C28" s="346"/>
      <c r="D28" s="141" t="s">
        <v>271</v>
      </c>
      <c r="E28" s="142" t="str">
        <f>[1]VIỆT!E16</f>
        <v>Xã  Đa Tốn</v>
      </c>
      <c r="F28" s="348"/>
      <c r="G28" s="348"/>
    </row>
    <row r="29" spans="1:7" s="34" customFormat="1" ht="30" customHeight="1" x14ac:dyDescent="0.2">
      <c r="A29" s="346"/>
      <c r="B29" s="346" t="s">
        <v>1</v>
      </c>
      <c r="C29" s="346"/>
      <c r="D29" s="141" t="s">
        <v>240</v>
      </c>
      <c r="E29" s="142" t="str">
        <f>[1]VIỆT!E17</f>
        <v>xã Kim Sơn, xã Lệ Chi</v>
      </c>
      <c r="F29" s="348"/>
      <c r="G29" s="348"/>
    </row>
    <row r="30" spans="1:7" s="34" customFormat="1" ht="30.75" customHeight="1" x14ac:dyDescent="0.2">
      <c r="A30" s="346" t="s">
        <v>65</v>
      </c>
      <c r="B30" s="346" t="s">
        <v>0</v>
      </c>
      <c r="C30" s="346"/>
      <c r="D30" s="141" t="s">
        <v>238</v>
      </c>
      <c r="E30" s="142" t="str">
        <f>[1]VIỆT!E18</f>
        <v>BQLDA</v>
      </c>
      <c r="F30" s="348"/>
      <c r="G30" s="348"/>
    </row>
    <row r="31" spans="1:7" s="34" customFormat="1" ht="20.100000000000001" customHeight="1" x14ac:dyDescent="0.2">
      <c r="A31" s="346"/>
      <c r="B31" s="346" t="s">
        <v>1</v>
      </c>
      <c r="C31" s="346"/>
      <c r="D31" s="143" t="s">
        <v>66</v>
      </c>
      <c r="E31" s="142"/>
      <c r="F31" s="349"/>
      <c r="G31" s="349"/>
    </row>
    <row r="32" spans="1:7" s="24" customFormat="1" ht="9.9499999999999993" customHeight="1" x14ac:dyDescent="0.25">
      <c r="A32" s="350"/>
      <c r="B32" s="351"/>
      <c r="C32" s="351"/>
      <c r="D32" s="351"/>
      <c r="E32" s="351"/>
      <c r="F32" s="351"/>
      <c r="G32" s="352"/>
    </row>
    <row r="33" spans="1:7" s="34" customFormat="1" ht="24.95" customHeight="1" x14ac:dyDescent="0.2">
      <c r="A33" s="346" t="s">
        <v>60</v>
      </c>
      <c r="B33" s="346" t="s">
        <v>0</v>
      </c>
      <c r="C33" s="346"/>
      <c r="D33" s="202" t="str">
        <f>[1]Thắng!D8</f>
        <v>Kiểm tra hiện tường Dự án: Xây dựng tuyến đường gom dô thị song hành</v>
      </c>
      <c r="E33" s="137" t="str">
        <f>[1]Thắng!E8</f>
        <v xml:space="preserve">Tại hiện trường dự án </v>
      </c>
      <c r="F33" s="347" t="s">
        <v>145</v>
      </c>
      <c r="G33" s="347"/>
    </row>
    <row r="34" spans="1:7" s="34" customFormat="1" ht="31.5" customHeight="1" x14ac:dyDescent="0.2">
      <c r="A34" s="346"/>
      <c r="B34" s="346" t="s">
        <v>1</v>
      </c>
      <c r="C34" s="346"/>
      <c r="D34" s="136" t="str">
        <f>[1]Thắng!D9</f>
        <v xml:space="preserve">Làm việc tại văn phòng </v>
      </c>
      <c r="E34" s="137" t="str">
        <f>[1]Thắng!E9</f>
        <v>BQLDA</v>
      </c>
      <c r="F34" s="348"/>
      <c r="G34" s="348"/>
    </row>
    <row r="35" spans="1:7" s="34" customFormat="1" ht="39" customHeight="1" x14ac:dyDescent="0.2">
      <c r="A35" s="346" t="s">
        <v>61</v>
      </c>
      <c r="B35" s="346" t="s">
        <v>0</v>
      </c>
      <c r="C35" s="346"/>
      <c r="D35" s="136" t="str">
        <f>[1]Thắng!D10</f>
        <v>Kiểm tra hiện trường dự án: Cải tạo chỉnh trang các tuyến đường liên thôn, trục chính thôn Phù Dực 1, Phù Dực 2 ( Tuyến 4)</v>
      </c>
      <c r="E35" s="137" t="str">
        <f>[1]Thắng!E10</f>
        <v xml:space="preserve">xã Phù Đổng </v>
      </c>
      <c r="F35" s="348"/>
      <c r="G35" s="348"/>
    </row>
    <row r="36" spans="1:7" s="34" customFormat="1" ht="35.25" customHeight="1" x14ac:dyDescent="0.2">
      <c r="A36" s="346"/>
      <c r="B36" s="346" t="s">
        <v>1</v>
      </c>
      <c r="C36" s="346"/>
      <c r="D36" s="136" t="str">
        <f>[1]Thắng!D11</f>
        <v>Kiểm tra công trường DA:  Xây dựng tuyến đường gom từ cầu Thanh trì đến cầu vượt Phú Thị</v>
      </c>
      <c r="E36" s="137" t="str">
        <f>[1]Thắng!E11</f>
        <v>Thị Trấn Trâu Quỳ, xã Dương Xá</v>
      </c>
      <c r="F36" s="348"/>
      <c r="G36" s="348"/>
    </row>
    <row r="37" spans="1:7" s="34" customFormat="1" ht="33.75" customHeight="1" x14ac:dyDescent="0.2">
      <c r="A37" s="346" t="s">
        <v>62</v>
      </c>
      <c r="B37" s="346" t="s">
        <v>0</v>
      </c>
      <c r="C37" s="346"/>
      <c r="D37" s="136" t="str">
        <f>[1]Thắng!D12</f>
        <v>Bàn giao mặt bằng với BQL duy tu HTGT, Cty CTGTHN dự án: Xây dựng tuyến đường gom từ cầu Thanh trì đến cầu vượt Phú Thị</v>
      </c>
      <c r="E37" s="137" t="str">
        <f>[1]Thắng!E12</f>
        <v>TT Trâu Quỳ</v>
      </c>
      <c r="F37" s="348"/>
      <c r="G37" s="348"/>
    </row>
    <row r="38" spans="1:7" s="34" customFormat="1" ht="32.25" customHeight="1" x14ac:dyDescent="0.2">
      <c r="A38" s="346"/>
      <c r="B38" s="346" t="s">
        <v>1</v>
      </c>
      <c r="C38" s="346"/>
      <c r="D38" s="136" t="str">
        <f>[1]Thắng!D13</f>
        <v xml:space="preserve">Làm việc tại văn phòng </v>
      </c>
      <c r="E38" s="137" t="str">
        <f>[1]Thắng!E13</f>
        <v>BQLDA</v>
      </c>
      <c r="F38" s="348"/>
      <c r="G38" s="348"/>
    </row>
    <row r="39" spans="1:7" s="34" customFormat="1" ht="31.5" x14ac:dyDescent="0.2">
      <c r="A39" s="353" t="s">
        <v>63</v>
      </c>
      <c r="B39" s="346" t="s">
        <v>0</v>
      </c>
      <c r="C39" s="346"/>
      <c r="D39" s="136" t="str">
        <f>[1]Thắng!D14</f>
        <v>Kiểm tra công trường DA:  Xây dựng tuyến đường gom từ cầu Thanh trì đến cầu vượt Phú Thị</v>
      </c>
      <c r="E39" s="137" t="str">
        <f>[1]Thắng!E14</f>
        <v xml:space="preserve">xã Dương Xá </v>
      </c>
      <c r="F39" s="348"/>
      <c r="G39" s="348"/>
    </row>
    <row r="40" spans="1:7" s="34" customFormat="1" ht="34.5" customHeight="1" x14ac:dyDescent="0.2">
      <c r="A40" s="354"/>
      <c r="B40" s="346" t="s">
        <v>1</v>
      </c>
      <c r="C40" s="346"/>
      <c r="D40" s="203" t="str">
        <f>[1]Thắng!D15</f>
        <v>Kiểm tra công trường dự án: Xây dựng tuyến đường 13,5m từ thôn Hoàng Long đến đường Ỷ Lan</v>
      </c>
      <c r="E40" s="137" t="str">
        <f>[1]Thắng!E15</f>
        <v>Xã Đặng Xá</v>
      </c>
      <c r="F40" s="348"/>
      <c r="G40" s="348"/>
    </row>
    <row r="41" spans="1:7" s="34" customFormat="1" ht="24.95" customHeight="1" x14ac:dyDescent="0.2">
      <c r="A41" s="346" t="s">
        <v>64</v>
      </c>
      <c r="B41" s="346" t="s">
        <v>0</v>
      </c>
      <c r="C41" s="346"/>
      <c r="D41" s="136" t="str">
        <f>[1]Thắng!D16</f>
        <v xml:space="preserve">Làm việc tại văn phòng </v>
      </c>
      <c r="E41" s="137" t="str">
        <f>[1]Thắng!E16</f>
        <v>BQLDA</v>
      </c>
      <c r="F41" s="348"/>
      <c r="G41" s="348"/>
    </row>
    <row r="42" spans="1:7" s="34" customFormat="1" ht="42.75" customHeight="1" x14ac:dyDescent="0.2">
      <c r="A42" s="346"/>
      <c r="B42" s="346" t="s">
        <v>1</v>
      </c>
      <c r="C42" s="346"/>
      <c r="D42" s="136" t="str">
        <f>[1]Thắng!D17</f>
        <v xml:space="preserve">Làm việc tại văn phòng </v>
      </c>
      <c r="E42" s="137" t="str">
        <f>[1]Thắng!E17</f>
        <v>BQLDA</v>
      </c>
      <c r="F42" s="348"/>
      <c r="G42" s="348"/>
    </row>
    <row r="43" spans="1:7" s="34" customFormat="1" ht="33.75" customHeight="1" x14ac:dyDescent="0.2">
      <c r="A43" s="346" t="s">
        <v>65</v>
      </c>
      <c r="B43" s="346" t="s">
        <v>0</v>
      </c>
      <c r="C43" s="346"/>
      <c r="D43" s="136" t="str">
        <f>[1]Thắng!D18</f>
        <v>Kiểm tra công trường DA:  Xây dựng tuyến đường gom từ cầu Thanh trì đến cầu vượt Phú Thị</v>
      </c>
      <c r="E43" s="137" t="str">
        <f>[1]Thắng!E18</f>
        <v>TT Trâu Quỳ</v>
      </c>
      <c r="F43" s="348"/>
      <c r="G43" s="348"/>
    </row>
    <row r="44" spans="1:7" s="34" customFormat="1" ht="24.95" customHeight="1" x14ac:dyDescent="0.2">
      <c r="A44" s="346"/>
      <c r="B44" s="346" t="s">
        <v>1</v>
      </c>
      <c r="C44" s="346"/>
      <c r="D44" s="143" t="s">
        <v>66</v>
      </c>
      <c r="E44" s="142"/>
      <c r="F44" s="349"/>
      <c r="G44" s="349"/>
    </row>
    <row r="45" spans="1:7" s="34" customFormat="1" ht="9.9499999999999993" customHeight="1" x14ac:dyDescent="0.2">
      <c r="A45" s="350"/>
      <c r="B45" s="351"/>
      <c r="C45" s="351"/>
      <c r="D45" s="351"/>
      <c r="E45" s="351"/>
      <c r="F45" s="351"/>
      <c r="G45" s="352"/>
    </row>
    <row r="46" spans="1:7" s="34" customFormat="1" ht="30" customHeight="1" x14ac:dyDescent="0.2">
      <c r="A46" s="346" t="s">
        <v>60</v>
      </c>
      <c r="B46" s="346" t="s">
        <v>0</v>
      </c>
      <c r="C46" s="346"/>
      <c r="D46" s="144" t="str">
        <f>[1]Tình!D8</f>
        <v>Kiểm tra công trình: Kè hồ, làm đường dạo chống lấn chiếm hồ Vực xã Đình Xuyên, huyện Gia Lâm.</v>
      </c>
      <c r="E46" s="142" t="str">
        <f>[1]Tình!E8</f>
        <v>Tại hiện trường</v>
      </c>
      <c r="F46" s="347" t="s">
        <v>146</v>
      </c>
      <c r="G46" s="347"/>
    </row>
    <row r="47" spans="1:7" s="34" customFormat="1" ht="28.5" customHeight="1" x14ac:dyDescent="0.2">
      <c r="A47" s="346"/>
      <c r="B47" s="346" t="s">
        <v>1</v>
      </c>
      <c r="C47" s="346"/>
      <c r="D47" s="141" t="str">
        <f>[1]Tình!D9</f>
        <v>Làm việc tại văn phòng</v>
      </c>
      <c r="E47" s="142" t="str">
        <f>[1]Tình!E9</f>
        <v>BQLDA</v>
      </c>
      <c r="F47" s="348"/>
      <c r="G47" s="348"/>
    </row>
    <row r="48" spans="1:7" s="34" customFormat="1" ht="33" customHeight="1" x14ac:dyDescent="0.2">
      <c r="A48" s="346" t="s">
        <v>61</v>
      </c>
      <c r="B48" s="346" t="s">
        <v>0</v>
      </c>
      <c r="C48" s="346"/>
      <c r="D48" s="144" t="str">
        <f>[1]Tình!D10</f>
        <v xml:space="preserve">Kiểm tra công trình: XD đường đê tả Đuống đoạn từ cầu Đuống đến cầu Phù Đổng </v>
      </c>
      <c r="E48" s="142" t="str">
        <f>[1]Tình!E10</f>
        <v>Tại hiện trường</v>
      </c>
      <c r="F48" s="348"/>
      <c r="G48" s="348"/>
    </row>
    <row r="49" spans="1:9" s="34" customFormat="1" ht="21.95" customHeight="1" x14ac:dyDescent="0.2">
      <c r="A49" s="346"/>
      <c r="B49" s="346" t="s">
        <v>1</v>
      </c>
      <c r="C49" s="346"/>
      <c r="D49" s="141" t="str">
        <f>[1]Tình!D11</f>
        <v>Làm việc tại văn phòng</v>
      </c>
      <c r="E49" s="142" t="str">
        <f>[1]Tình!E11</f>
        <v>BQLDA</v>
      </c>
      <c r="F49" s="348"/>
      <c r="G49" s="348"/>
    </row>
    <row r="50" spans="1:9" s="34" customFormat="1" ht="30.75" customHeight="1" x14ac:dyDescent="0.2">
      <c r="A50" s="346" t="s">
        <v>62</v>
      </c>
      <c r="B50" s="346" t="s">
        <v>0</v>
      </c>
      <c r="C50" s="346"/>
      <c r="D50" s="141" t="str">
        <f>[1]Tình!D12</f>
        <v xml:space="preserve">Kiểm tra công trình: XD tuyến đường theo quy hoạch 24,5m từ đê Sông Đuống đến đường Dốc Lã-Ninh Hiệp. </v>
      </c>
      <c r="E50" s="142" t="str">
        <f>[1]Tình!E12</f>
        <v>Tại hiện trường</v>
      </c>
      <c r="F50" s="348"/>
      <c r="G50" s="348"/>
    </row>
    <row r="51" spans="1:9" s="34" customFormat="1" ht="34.5" customHeight="1" x14ac:dyDescent="0.2">
      <c r="A51" s="346"/>
      <c r="B51" s="346" t="s">
        <v>1</v>
      </c>
      <c r="C51" s="346"/>
      <c r="D51" s="141" t="str">
        <f>[1]Tình!D13</f>
        <v>Kiểm tra công trường dự án: Xây dựng tuyến đường theo quy hoạch qua cổng trường mầm non Dương Hà và THCS Dương Hà</v>
      </c>
      <c r="E51" s="142" t="str">
        <f>[1]Tình!E13</f>
        <v>Tại hiện trường</v>
      </c>
      <c r="F51" s="348"/>
      <c r="G51" s="348"/>
    </row>
    <row r="52" spans="1:9" s="34" customFormat="1" ht="32.25" customHeight="1" x14ac:dyDescent="0.2">
      <c r="A52" s="353" t="s">
        <v>63</v>
      </c>
      <c r="B52" s="346" t="s">
        <v>0</v>
      </c>
      <c r="C52" s="346"/>
      <c r="D52" s="141" t="str">
        <f>[1]Tình!D14</f>
        <v>Làm việc tại văn phòng</v>
      </c>
      <c r="E52" s="142" t="str">
        <f>[1]Tình!E14</f>
        <v>BQLDA</v>
      </c>
      <c r="F52" s="348"/>
      <c r="G52" s="348"/>
    </row>
    <row r="53" spans="1:9" s="34" customFormat="1" ht="21.95" customHeight="1" x14ac:dyDescent="0.2">
      <c r="A53" s="354"/>
      <c r="B53" s="346" t="s">
        <v>1</v>
      </c>
      <c r="C53" s="346"/>
      <c r="D53" s="141" t="str">
        <f>[1]Tình!D15</f>
        <v>Kiểm tra công trình: Cải tạo, chỉnh trang các tuyến đường nội đồng khu vực trong đê xã Phù Đổng, huyện Gia Lâm.</v>
      </c>
      <c r="E53" s="142" t="str">
        <f>[1]Tình!E15</f>
        <v>Tại hiện trường</v>
      </c>
      <c r="F53" s="348"/>
      <c r="G53" s="348"/>
    </row>
    <row r="54" spans="1:9" s="34" customFormat="1" ht="27" customHeight="1" x14ac:dyDescent="0.2">
      <c r="A54" s="346" t="s">
        <v>64</v>
      </c>
      <c r="B54" s="346" t="s">
        <v>0</v>
      </c>
      <c r="C54" s="346"/>
      <c r="D54" s="144" t="str">
        <f>[1]Tình!D16</f>
        <v>Làm việc tại văn phòng</v>
      </c>
      <c r="E54" s="142" t="str">
        <f>[1]Tình!E16</f>
        <v>BQLDA</v>
      </c>
      <c r="F54" s="348"/>
      <c r="G54" s="348"/>
    </row>
    <row r="55" spans="1:9" s="34" customFormat="1" ht="31.5" customHeight="1" x14ac:dyDescent="0.2">
      <c r="A55" s="346"/>
      <c r="B55" s="346" t="s">
        <v>1</v>
      </c>
      <c r="C55" s="346"/>
      <c r="D55" s="141" t="str">
        <f>[1]Tình!D17</f>
        <v>Kiểm tra công trình: Kè hồ, làm đường dạo chống lấn chiếm hồ Vực xã Đình Xuyên, huyện Gia Lâm.</v>
      </c>
      <c r="E55" s="142" t="str">
        <f>[1]Tình!E17</f>
        <v>Tại hiện trường</v>
      </c>
      <c r="F55" s="348"/>
      <c r="G55" s="348"/>
    </row>
    <row r="56" spans="1:9" s="34" customFormat="1" ht="32.25" customHeight="1" x14ac:dyDescent="0.2">
      <c r="A56" s="346" t="s">
        <v>65</v>
      </c>
      <c r="B56" s="346" t="s">
        <v>0</v>
      </c>
      <c r="C56" s="346"/>
      <c r="D56" s="141" t="str">
        <f>[1]Tình!D18</f>
        <v xml:space="preserve">Kiểm tra công trình: XD đường đê tả Đuống đoạn từ cầu Đuống đến cầu Phù Đổng </v>
      </c>
      <c r="E56" s="142" t="str">
        <f>[1]Tình!E18</f>
        <v>Tại hiện trường</v>
      </c>
      <c r="F56" s="348"/>
      <c r="G56" s="348"/>
    </row>
    <row r="57" spans="1:9" s="34" customFormat="1" ht="21.95" customHeight="1" x14ac:dyDescent="0.2">
      <c r="A57" s="346"/>
      <c r="B57" s="346" t="s">
        <v>1</v>
      </c>
      <c r="C57" s="346"/>
      <c r="D57" s="143" t="s">
        <v>66</v>
      </c>
      <c r="E57" s="142"/>
      <c r="F57" s="349"/>
      <c r="G57" s="349"/>
    </row>
    <row r="58" spans="1:9" s="34" customFormat="1" ht="9.9499999999999993" customHeight="1" x14ac:dyDescent="0.2">
      <c r="A58" s="350"/>
      <c r="B58" s="351"/>
      <c r="C58" s="351"/>
      <c r="D58" s="351"/>
      <c r="E58" s="351"/>
      <c r="F58" s="351"/>
      <c r="G58" s="352"/>
    </row>
    <row r="59" spans="1:9" s="34" customFormat="1" ht="15.75" x14ac:dyDescent="0.2">
      <c r="A59" s="346" t="s">
        <v>60</v>
      </c>
      <c r="B59" s="346" t="s">
        <v>0</v>
      </c>
      <c r="C59" s="346"/>
      <c r="D59" s="141" t="str">
        <f>[1]Tùng!D8</f>
        <v>Làm việc tại Ban</v>
      </c>
      <c r="E59" s="204" t="str">
        <f>[1]Tùng!E8</f>
        <v xml:space="preserve">UBND xã </v>
      </c>
      <c r="F59" s="347" t="s">
        <v>147</v>
      </c>
      <c r="G59" s="347"/>
    </row>
    <row r="60" spans="1:9" s="34" customFormat="1" ht="31.5" x14ac:dyDescent="0.2">
      <c r="A60" s="346"/>
      <c r="B60" s="346" t="s">
        <v>1</v>
      </c>
      <c r="C60" s="346"/>
      <c r="D60" s="141" t="str">
        <f>[1]Tùng!D9</f>
        <v>Kiểm tra hiện trường dự án: Xây dựng đường đê tả Đuống đoạn từ cầu Đuống đến cầu Phù Đổng</v>
      </c>
      <c r="E60" s="142" t="str">
        <f>[1]Tùng!E9</f>
        <v>Tại hiện trường dự án</v>
      </c>
      <c r="F60" s="348"/>
      <c r="G60" s="348"/>
    </row>
    <row r="61" spans="1:9" s="34" customFormat="1" ht="15.75" x14ac:dyDescent="0.2">
      <c r="A61" s="346" t="s">
        <v>61</v>
      </c>
      <c r="B61" s="346" t="s">
        <v>0</v>
      </c>
      <c r="C61" s="346"/>
      <c r="D61" s="141" t="str">
        <f>[1]Tùng!D10</f>
        <v>Làm việc tại Ban</v>
      </c>
      <c r="E61" s="142" t="str">
        <f>[1]Tùng!E10</f>
        <v>Tại hiện trường dự án</v>
      </c>
      <c r="F61" s="348"/>
      <c r="G61" s="348"/>
      <c r="I61" s="34">
        <v>448</v>
      </c>
    </row>
    <row r="62" spans="1:9" s="34" customFormat="1" ht="15.75" x14ac:dyDescent="0.2">
      <c r="A62" s="346"/>
      <c r="B62" s="346" t="s">
        <v>1</v>
      </c>
      <c r="C62" s="346"/>
      <c r="D62" s="205" t="str">
        <f>[1]Tùng!D11</f>
        <v>Kiểm tra dự án kè Hồ Vực</v>
      </c>
      <c r="E62" s="204" t="str">
        <f>[1]Tùng!E11</f>
        <v>Tại hiện trường dự án</v>
      </c>
      <c r="F62" s="348"/>
      <c r="G62" s="348"/>
      <c r="I62" s="34">
        <f>I61*0.6</f>
        <v>268.8</v>
      </c>
    </row>
    <row r="63" spans="1:9" s="34" customFormat="1" ht="15.75" x14ac:dyDescent="0.2">
      <c r="A63" s="346" t="s">
        <v>62</v>
      </c>
      <c r="B63" s="346" t="s">
        <v>0</v>
      </c>
      <c r="C63" s="346"/>
      <c r="D63" s="141" t="str">
        <f>[1]Tùng!D12</f>
        <v>Làm việc tại Ban</v>
      </c>
      <c r="E63" s="142" t="str">
        <f>[1]Tùng!E12</f>
        <v>Tại hiện trường dự án</v>
      </c>
      <c r="F63" s="348"/>
      <c r="G63" s="348"/>
    </row>
    <row r="64" spans="1:9" s="34" customFormat="1" ht="15.75" x14ac:dyDescent="0.2">
      <c r="A64" s="346"/>
      <c r="B64" s="346" t="s">
        <v>1</v>
      </c>
      <c r="C64" s="346"/>
      <c r="D64" s="141" t="str">
        <f>[1]Tùng!D13</f>
        <v>Kiểm tra hiện trường dự án:Hạ tầng cụm công nghiệp Phú Thị</v>
      </c>
      <c r="E64" s="142" t="str">
        <f>[1]Tùng!E13</f>
        <v>Tại hiện trường dự án</v>
      </c>
      <c r="F64" s="348"/>
      <c r="G64" s="348"/>
    </row>
    <row r="65" spans="1:7" s="34" customFormat="1" ht="31.5" x14ac:dyDescent="0.2">
      <c r="A65" s="353" t="s">
        <v>63</v>
      </c>
      <c r="B65" s="346" t="s">
        <v>0</v>
      </c>
      <c r="C65" s="346"/>
      <c r="D65" s="205" t="str">
        <f>[1]Tùng!D14</f>
        <v>Kiểm tra công trường dự án: Xây dựng tuyến đường theo quy hoạch từ Khu đô thị Trâu Quỳ đến ga Phú thị</v>
      </c>
      <c r="E65" s="204" t="str">
        <f>[1]Tùng!E14</f>
        <v>Tại hiện trường dự án</v>
      </c>
      <c r="F65" s="348"/>
      <c r="G65" s="348"/>
    </row>
    <row r="66" spans="1:7" s="34" customFormat="1" ht="31.5" x14ac:dyDescent="0.2">
      <c r="A66" s="354"/>
      <c r="B66" s="346" t="s">
        <v>1</v>
      </c>
      <c r="C66" s="346"/>
      <c r="D66" s="205" t="str">
        <f>[1]Tùng!D15</f>
        <v>Kiểm tra công trường dự án: Xây dựng tuyến đường đê từ Dốc Lời - Lệ Chi</v>
      </c>
      <c r="E66" s="204" t="str">
        <f>[1]Tùng!E15</f>
        <v>Tại hiện trường dự án</v>
      </c>
      <c r="F66" s="348"/>
      <c r="G66" s="348"/>
    </row>
    <row r="67" spans="1:7" s="34" customFormat="1" ht="31.5" x14ac:dyDescent="0.2">
      <c r="A67" s="346" t="s">
        <v>64</v>
      </c>
      <c r="B67" s="346" t="s">
        <v>0</v>
      </c>
      <c r="C67" s="346"/>
      <c r="D67" s="141" t="str">
        <f>[1]Tùng!D16</f>
        <v>Kiểm tra công trường dự án: Xây dựng tuyến đường đê từ Dốc Lời - Lệ Chi</v>
      </c>
      <c r="E67" s="142" t="str">
        <f>[1]Tùng!E16</f>
        <v>BQLDA</v>
      </c>
      <c r="F67" s="348"/>
      <c r="G67" s="348"/>
    </row>
    <row r="68" spans="1:7" s="34" customFormat="1" ht="42" customHeight="1" x14ac:dyDescent="0.2">
      <c r="A68" s="346"/>
      <c r="B68" s="346" t="s">
        <v>1</v>
      </c>
      <c r="C68" s="346"/>
      <c r="D68" s="205" t="str">
        <f>[1]Tùng!D17</f>
        <v>Kiểm tra hiện trường dự án: Đường đô thị song hành</v>
      </c>
      <c r="E68" s="204" t="str">
        <f>[1]Tùng!E17</f>
        <v>Tại hiện trường dự án</v>
      </c>
      <c r="F68" s="348"/>
      <c r="G68" s="348"/>
    </row>
    <row r="69" spans="1:7" s="34" customFormat="1" ht="15.75" x14ac:dyDescent="0.2">
      <c r="A69" s="346" t="s">
        <v>65</v>
      </c>
      <c r="B69" s="346" t="s">
        <v>0</v>
      </c>
      <c r="C69" s="346"/>
      <c r="D69" s="205" t="str">
        <f>[1]Tùng!D18</f>
        <v>Làm việc tại Ban</v>
      </c>
      <c r="E69" s="206">
        <f>[1]Tùng!E18</f>
        <v>0</v>
      </c>
      <c r="F69" s="348"/>
      <c r="G69" s="348"/>
    </row>
    <row r="70" spans="1:7" s="34" customFormat="1" ht="15.75" x14ac:dyDescent="0.2">
      <c r="A70" s="346"/>
      <c r="B70" s="346" t="s">
        <v>1</v>
      </c>
      <c r="C70" s="346"/>
      <c r="D70" s="143" t="s">
        <v>66</v>
      </c>
      <c r="E70" s="142"/>
      <c r="F70" s="349"/>
      <c r="G70" s="349"/>
    </row>
    <row r="71" spans="1:7" s="34" customFormat="1" ht="9.9499999999999993" customHeight="1" x14ac:dyDescent="0.2">
      <c r="A71" s="355"/>
      <c r="B71" s="355"/>
      <c r="C71" s="355"/>
      <c r="D71" s="355"/>
      <c r="E71" s="355"/>
      <c r="F71" s="355"/>
      <c r="G71" s="355"/>
    </row>
    <row r="72" spans="1:7" s="34" customFormat="1" ht="15.75" x14ac:dyDescent="0.2">
      <c r="A72" s="346" t="s">
        <v>60</v>
      </c>
      <c r="B72" s="346" t="s">
        <v>0</v>
      </c>
      <c r="C72" s="346"/>
      <c r="D72" s="141" t="str">
        <f>'[1]Ngọc Anh '!D8</f>
        <v xml:space="preserve">Làm việc tại văn phòng </v>
      </c>
      <c r="E72" s="142" t="str">
        <f>'[1]Ngọc Anh '!E8</f>
        <v>BQLDA</v>
      </c>
      <c r="F72" s="347" t="s">
        <v>148</v>
      </c>
      <c r="G72" s="347"/>
    </row>
    <row r="73" spans="1:7" s="34" customFormat="1" ht="40.5" customHeight="1" x14ac:dyDescent="0.2">
      <c r="A73" s="346"/>
      <c r="B73" s="346" t="s">
        <v>1</v>
      </c>
      <c r="C73" s="346"/>
      <c r="D73" s="141" t="str">
        <f>'[1]Ngọc Anh '!D9</f>
        <v>Kiểm tra công trường DA: Xây dựng tuyến đường Yên Viên - Đình Xuyên - Phù Đổng đến hết địa bàn Gia Lâm</v>
      </c>
      <c r="E73" s="142" t="str">
        <f>'[1]Ngọc Anh '!E9</f>
        <v>Xã Yên Viên</v>
      </c>
      <c r="F73" s="348"/>
      <c r="G73" s="348"/>
    </row>
    <row r="74" spans="1:7" s="34" customFormat="1" ht="30.75" customHeight="1" x14ac:dyDescent="0.2">
      <c r="A74" s="346" t="s">
        <v>61</v>
      </c>
      <c r="B74" s="346" t="s">
        <v>0</v>
      </c>
      <c r="C74" s="346"/>
      <c r="D74" s="141" t="str">
        <f>'[1]Ngọc Anh '!D10</f>
        <v>Kiểm tra hiện trường dự án: Xây dựng đường đê hữu Đuống đoạn Dốc Lời - Đặng Xá đến xã Lệ Chi, huyện Gia Lâm</v>
      </c>
      <c r="E74" s="142" t="str">
        <f>'[1]Ngọc Anh '!E10</f>
        <v xml:space="preserve">Tại hiện trường dự án </v>
      </c>
      <c r="F74" s="348"/>
      <c r="G74" s="348"/>
    </row>
    <row r="75" spans="1:7" s="34" customFormat="1" ht="30.75" customHeight="1" x14ac:dyDescent="0.2">
      <c r="A75" s="346"/>
      <c r="B75" s="346" t="s">
        <v>1</v>
      </c>
      <c r="C75" s="346"/>
      <c r="D75" s="207" t="str">
        <f>'[1]Ngọc Anh '!D11</f>
        <v xml:space="preserve">Làm việc tại văn phòng </v>
      </c>
      <c r="E75" s="142" t="str">
        <f>'[1]Ngọc Anh '!E11</f>
        <v>BQLDA</v>
      </c>
      <c r="F75" s="348"/>
      <c r="G75" s="348"/>
    </row>
    <row r="76" spans="1:7" s="34" customFormat="1" ht="39.75" customHeight="1" x14ac:dyDescent="0.2">
      <c r="A76" s="346" t="s">
        <v>62</v>
      </c>
      <c r="B76" s="346" t="s">
        <v>0</v>
      </c>
      <c r="C76" s="346"/>
      <c r="D76" s="141" t="str">
        <f>'[1]Ngọc Anh '!D12</f>
        <v xml:space="preserve">Làm việc tại văn phòng </v>
      </c>
      <c r="E76" s="142" t="str">
        <f>'[1]Ngọc Anh '!E12</f>
        <v>BQLDA</v>
      </c>
      <c r="F76" s="348"/>
      <c r="G76" s="348"/>
    </row>
    <row r="77" spans="1:7" s="34" customFormat="1" ht="23.25" customHeight="1" x14ac:dyDescent="0.2">
      <c r="A77" s="346"/>
      <c r="B77" s="346" t="s">
        <v>1</v>
      </c>
      <c r="C77" s="346"/>
      <c r="D77" s="207" t="str">
        <f>'[1]Ngọc Anh '!D13</f>
        <v>Kiểm tra hiện trường dự án: Xây dựng đường đê hữu Đuống đoạn Dốc Lời - Đặng Xá đến xã Lệ Chi, huyện Gia Lâm</v>
      </c>
      <c r="E77" s="142" t="str">
        <f>'[1]Ngọc Anh '!E13</f>
        <v>xã Phú Thị</v>
      </c>
      <c r="F77" s="348"/>
      <c r="G77" s="348"/>
    </row>
    <row r="78" spans="1:7" s="34" customFormat="1" ht="31.5" customHeight="1" x14ac:dyDescent="0.2">
      <c r="A78" s="353" t="s">
        <v>63</v>
      </c>
      <c r="B78" s="346" t="s">
        <v>0</v>
      </c>
      <c r="C78" s="346"/>
      <c r="D78" s="141" t="str">
        <f>'[1]Ngọc Anh '!D14</f>
        <v>Kiểm tra công trường DA: Chỉnh trang và lát vỉa hè đường hành lang chân đê Đông Dư-Bát Tràng</v>
      </c>
      <c r="E78" s="142" t="str">
        <f>'[1]Ngọc Anh '!E14</f>
        <v>Xã Đông Dư</v>
      </c>
      <c r="F78" s="348"/>
      <c r="G78" s="348"/>
    </row>
    <row r="79" spans="1:7" s="34" customFormat="1" ht="15.75" x14ac:dyDescent="0.2">
      <c r="A79" s="354"/>
      <c r="B79" s="346" t="s">
        <v>1</v>
      </c>
      <c r="C79" s="346"/>
      <c r="D79" s="141" t="str">
        <f>'[1]Ngọc Anh '!D15</f>
        <v xml:space="preserve">Làm việc tại văn phòng </v>
      </c>
      <c r="E79" s="142" t="str">
        <f>'[1]Ngọc Anh '!E15</f>
        <v>BQLDA</v>
      </c>
      <c r="F79" s="348"/>
      <c r="G79" s="348"/>
    </row>
    <row r="80" spans="1:7" s="34" customFormat="1" ht="33" customHeight="1" x14ac:dyDescent="0.2">
      <c r="A80" s="346" t="s">
        <v>64</v>
      </c>
      <c r="B80" s="346" t="s">
        <v>0</v>
      </c>
      <c r="C80" s="346"/>
      <c r="D80" s="141" t="str">
        <f>'[1]Ngọc Anh '!D16</f>
        <v xml:space="preserve">Làm việc tại văn phòng </v>
      </c>
      <c r="E80" s="142" t="str">
        <f>'[1]Ngọc Anh '!E16</f>
        <v>BQLDA</v>
      </c>
      <c r="F80" s="348"/>
      <c r="G80" s="348"/>
    </row>
    <row r="81" spans="1:7" s="34" customFormat="1" ht="30.75" customHeight="1" x14ac:dyDescent="0.2">
      <c r="A81" s="346"/>
      <c r="B81" s="346" t="s">
        <v>1</v>
      </c>
      <c r="C81" s="346"/>
      <c r="D81" s="207" t="str">
        <f>'[1]Ngọc Anh '!D17</f>
        <v>Kiểm tra công trường DA: Chỉnh trang và lát vỉa hè đường hành lang chân đê Đông Dư-Bát Tràng</v>
      </c>
      <c r="E81" s="142" t="str">
        <f>'[1]Ngọc Anh '!E17</f>
        <v xml:space="preserve">Xã Bát tràng </v>
      </c>
      <c r="F81" s="348"/>
      <c r="G81" s="348"/>
    </row>
    <row r="82" spans="1:7" s="34" customFormat="1" ht="24.95" customHeight="1" x14ac:dyDescent="0.2">
      <c r="A82" s="346" t="s">
        <v>65</v>
      </c>
      <c r="B82" s="346" t="s">
        <v>0</v>
      </c>
      <c r="C82" s="346"/>
      <c r="D82" s="141" t="str">
        <f>'[1]Ngọc Anh '!D18</f>
        <v xml:space="preserve">Làm việc tại văn phòng </v>
      </c>
      <c r="E82" s="142" t="str">
        <f>'[1]Ngọc Anh '!E18</f>
        <v>BQLDA</v>
      </c>
      <c r="F82" s="348"/>
      <c r="G82" s="348"/>
    </row>
    <row r="83" spans="1:7" s="34" customFormat="1" ht="18" customHeight="1" x14ac:dyDescent="0.2">
      <c r="A83" s="346"/>
      <c r="B83" s="346" t="s">
        <v>1</v>
      </c>
      <c r="C83" s="346"/>
      <c r="D83" s="143" t="s">
        <v>66</v>
      </c>
      <c r="E83" s="142"/>
      <c r="F83" s="349"/>
      <c r="G83" s="349"/>
    </row>
    <row r="84" spans="1:7" s="34" customFormat="1" ht="9.75" customHeight="1" x14ac:dyDescent="0.2">
      <c r="A84" s="355"/>
      <c r="B84" s="355"/>
      <c r="C84" s="355"/>
      <c r="D84" s="355"/>
      <c r="E84" s="355"/>
      <c r="F84" s="355"/>
      <c r="G84" s="355"/>
    </row>
    <row r="85" spans="1:7" s="34" customFormat="1" ht="33" customHeight="1" x14ac:dyDescent="0.2">
      <c r="A85" s="346" t="s">
        <v>60</v>
      </c>
      <c r="B85" s="346" t="s">
        <v>0</v>
      </c>
      <c r="C85" s="346"/>
      <c r="D85" s="141" t="str">
        <f>[1]Quân!D8</f>
        <v>Làm việc tại ban</v>
      </c>
      <c r="E85" s="142" t="str">
        <f>[1]Quân!E8</f>
        <v>BQLDA</v>
      </c>
      <c r="F85" s="347" t="s">
        <v>149</v>
      </c>
      <c r="G85" s="347"/>
    </row>
    <row r="86" spans="1:7" s="34" customFormat="1" ht="31.5" x14ac:dyDescent="0.2">
      <c r="A86" s="346"/>
      <c r="B86" s="346" t="s">
        <v>1</v>
      </c>
      <c r="C86" s="346"/>
      <c r="D86" s="141" t="str">
        <f>[1]Quân!D9</f>
        <v>Kiểm tra công trường dự án: Xây dựng khớp nối hạ tầng cụm công nghiệp Phú Thị, Dương Xá</v>
      </c>
      <c r="E86" s="142" t="str">
        <f>[1]Quân!E9</f>
        <v>xã Phú Thị, Dương Xá</v>
      </c>
      <c r="F86" s="348"/>
      <c r="G86" s="348"/>
    </row>
    <row r="87" spans="1:7" s="34" customFormat="1" ht="31.5" x14ac:dyDescent="0.2">
      <c r="A87" s="346" t="s">
        <v>61</v>
      </c>
      <c r="B87" s="346" t="s">
        <v>0</v>
      </c>
      <c r="C87" s="346"/>
      <c r="D87" s="145" t="str">
        <f>[1]Quân!D10</f>
        <v>Kiểm tra công trường dự án: Xây dựng tuyến đường đô thi song hành với đường cao tốc Hà Nội - Hải Phòng, huyện Gia Lâm;</v>
      </c>
      <c r="E87" s="142" t="str">
        <f>[1]Quân!E10</f>
        <v>TT Trâu Quỳ, Đa Tốn, Kiêu Kỵ</v>
      </c>
      <c r="F87" s="348"/>
      <c r="G87" s="348"/>
    </row>
    <row r="88" spans="1:7" s="34" customFormat="1" ht="31.5" x14ac:dyDescent="0.2">
      <c r="A88" s="346"/>
      <c r="B88" s="346" t="s">
        <v>1</v>
      </c>
      <c r="C88" s="346"/>
      <c r="D88" s="141" t="str">
        <f>[1]Quân!D11</f>
        <v>Làm với học viện nông nghiệp và các hộ dân thống nhất phương án hỗ chợ di chuyển cây trồng dự án đường song hành.</v>
      </c>
      <c r="E88" s="142" t="str">
        <f>[1]Quân!E11</f>
        <v>xã Đông Dư</v>
      </c>
      <c r="F88" s="348"/>
      <c r="G88" s="348"/>
    </row>
    <row r="89" spans="1:7" s="34" customFormat="1" ht="15.75" x14ac:dyDescent="0.2">
      <c r="A89" s="346" t="s">
        <v>62</v>
      </c>
      <c r="B89" s="346" t="s">
        <v>0</v>
      </c>
      <c r="C89" s="346"/>
      <c r="D89" s="141" t="str">
        <f>[1]Quân!D12</f>
        <v>Làm việc tại ban</v>
      </c>
      <c r="E89" s="142" t="str">
        <f>[1]Quân!E12</f>
        <v>BQLDA</v>
      </c>
      <c r="F89" s="348"/>
      <c r="G89" s="348"/>
    </row>
    <row r="90" spans="1:7" s="34" customFormat="1" ht="31.5" x14ac:dyDescent="0.2">
      <c r="A90" s="346"/>
      <c r="B90" s="346" t="s">
        <v>1</v>
      </c>
      <c r="C90" s="346"/>
      <c r="D90" s="141" t="str">
        <f>[1]Quân!D13</f>
        <v>Kiểm tra hiện trường DA Yên viên đình xuyên phù đổng đến hết địa bàn huyện Gia Lâm</v>
      </c>
      <c r="E90" s="142" t="str">
        <f>[1]Quân!E13</f>
        <v>BQLDA</v>
      </c>
      <c r="F90" s="348"/>
      <c r="G90" s="348"/>
    </row>
    <row r="91" spans="1:7" s="34" customFormat="1" ht="47.25" x14ac:dyDescent="0.2">
      <c r="A91" s="353" t="s">
        <v>63</v>
      </c>
      <c r="B91" s="346" t="s">
        <v>0</v>
      </c>
      <c r="C91" s="346"/>
      <c r="D91" s="146" t="str">
        <f>[1]Quân!D14</f>
        <v>Kiểm tra hiện trường DA: Cải tạo nâng cấp các tuyến đường liên thôn trục chính thôn 1,2,3,4,5,6,7,8 Kim Lan; Dự án nội đồng xã Văn Đức</v>
      </c>
      <c r="E91" s="142" t="str">
        <f>[1]Quân!E14</f>
        <v>Xã Kim Lan; Văn Đức</v>
      </c>
      <c r="F91" s="348"/>
      <c r="G91" s="348"/>
    </row>
    <row r="92" spans="1:7" s="34" customFormat="1" ht="30" customHeight="1" x14ac:dyDescent="0.2">
      <c r="A92" s="354"/>
      <c r="B92" s="346" t="s">
        <v>1</v>
      </c>
      <c r="C92" s="346"/>
      <c r="D92" s="141" t="str">
        <f>[1]Quân!D15</f>
        <v>Làm việc tại ban</v>
      </c>
      <c r="E92" s="142" t="str">
        <f>[1]Quân!E15</f>
        <v>BQLDA</v>
      </c>
      <c r="F92" s="348"/>
      <c r="G92" s="348"/>
    </row>
    <row r="93" spans="1:7" s="34" customFormat="1" ht="31.5" x14ac:dyDescent="0.2">
      <c r="A93" s="346" t="s">
        <v>64</v>
      </c>
      <c r="B93" s="346" t="s">
        <v>0</v>
      </c>
      <c r="C93" s="346"/>
      <c r="D93" s="141" t="str">
        <f>[1]Quân!D16</f>
        <v>Kiểm tra công trường dự án: Xây dựng tuyến đường đô thi song hành với đường cao tốc Hà Nội - Hải Phòng, huyện Gia Lâm;</v>
      </c>
      <c r="E93" s="142" t="str">
        <f>[1]Quân!E16</f>
        <v>BQLDA</v>
      </c>
      <c r="F93" s="348"/>
      <c r="G93" s="348"/>
    </row>
    <row r="94" spans="1:7" s="34" customFormat="1" ht="31.5" x14ac:dyDescent="0.2">
      <c r="A94" s="346"/>
      <c r="B94" s="346" t="s">
        <v>1</v>
      </c>
      <c r="C94" s="346"/>
      <c r="D94" s="141" t="str">
        <f>[1]Quân!D17</f>
        <v>Làm việc tại ban</v>
      </c>
      <c r="E94" s="142" t="str">
        <f>[1]Quân!E17</f>
        <v>TT Trâu Quỳ, Đa Tốn, Kiêu Kỵ</v>
      </c>
      <c r="F94" s="348"/>
      <c r="G94" s="348"/>
    </row>
    <row r="95" spans="1:7" s="34" customFormat="1" ht="30" customHeight="1" x14ac:dyDescent="0.2">
      <c r="A95" s="346" t="s">
        <v>65</v>
      </c>
      <c r="B95" s="346" t="s">
        <v>0</v>
      </c>
      <c r="C95" s="346"/>
      <c r="D95" s="141" t="str">
        <f>[1]Quân!D18</f>
        <v>Làm việc tại ban</v>
      </c>
      <c r="E95" s="142" t="str">
        <f>[1]Quân!E18</f>
        <v>BQLDA</v>
      </c>
      <c r="F95" s="348"/>
      <c r="G95" s="348"/>
    </row>
    <row r="96" spans="1:7" s="34" customFormat="1" ht="15.75" x14ac:dyDescent="0.2">
      <c r="A96" s="346"/>
      <c r="B96" s="346" t="s">
        <v>1</v>
      </c>
      <c r="C96" s="346"/>
      <c r="D96" s="143" t="s">
        <v>66</v>
      </c>
      <c r="E96" s="142"/>
      <c r="F96" s="349"/>
      <c r="G96" s="349"/>
    </row>
    <row r="97" spans="1:7" s="34" customFormat="1" x14ac:dyDescent="0.2">
      <c r="A97" s="355"/>
      <c r="B97" s="355"/>
      <c r="C97" s="355"/>
      <c r="D97" s="355"/>
      <c r="E97" s="355"/>
      <c r="F97" s="355"/>
      <c r="G97" s="355"/>
    </row>
    <row r="98" spans="1:7" s="34" customFormat="1" ht="15.75" x14ac:dyDescent="0.2">
      <c r="A98" s="346" t="s">
        <v>60</v>
      </c>
      <c r="B98" s="346" t="s">
        <v>0</v>
      </c>
      <c r="C98" s="346"/>
      <c r="D98" s="141" t="str">
        <f>[1]Minh!D8</f>
        <v>Làm việc tại văn phòng</v>
      </c>
      <c r="E98" s="142" t="str">
        <f>[1]Minh!E8</f>
        <v>BQLDA</v>
      </c>
      <c r="F98" s="356" t="s">
        <v>118</v>
      </c>
      <c r="G98" s="347"/>
    </row>
    <row r="99" spans="1:7" s="34" customFormat="1" ht="31.5" x14ac:dyDescent="0.2">
      <c r="A99" s="346"/>
      <c r="B99" s="346" t="s">
        <v>1</v>
      </c>
      <c r="C99" s="346"/>
      <c r="D99" s="141" t="str">
        <f>[1]Minh!D9</f>
        <v>Kiểm tra hiện trường dự án: Xây dựng tuyến đường quy hoạch 17,5m nối từ ô đất TQ5 ra đường Đông Dư - Dương Xá</v>
      </c>
      <c r="E99" s="142" t="str">
        <f>[1]Minh!E9</f>
        <v>Tại hiện trường dự án</v>
      </c>
      <c r="F99" s="348"/>
      <c r="G99" s="348"/>
    </row>
    <row r="100" spans="1:7" s="34" customFormat="1" ht="31.5" x14ac:dyDescent="0.2">
      <c r="A100" s="346" t="s">
        <v>61</v>
      </c>
      <c r="B100" s="346" t="s">
        <v>0</v>
      </c>
      <c r="C100" s="346"/>
      <c r="D100" s="141" t="str">
        <f>[1]Minh!D10</f>
        <v>Kiểm tra hiện trường dự án: Xây dựng tuyến đường đê hữu đuống đoạn Dốc Lời xã Đặng Xá đến xã Lệ Chi, huyện Gia Lâm</v>
      </c>
      <c r="E100" s="142" t="str">
        <f>[1]Minh!E10</f>
        <v>Xã Cổ Bi, Đặng Xá</v>
      </c>
      <c r="F100" s="348"/>
      <c r="G100" s="348"/>
    </row>
    <row r="101" spans="1:7" s="34" customFormat="1" ht="15.75" x14ac:dyDescent="0.2">
      <c r="A101" s="346"/>
      <c r="B101" s="346" t="s">
        <v>1</v>
      </c>
      <c r="C101" s="346"/>
      <c r="D101" s="141" t="str">
        <f>[1]Minh!D11</f>
        <v>Làm việc tại văn phòng</v>
      </c>
      <c r="E101" s="142" t="str">
        <f>[1]Minh!E11</f>
        <v>BQLDA</v>
      </c>
      <c r="F101" s="348"/>
      <c r="G101" s="348"/>
    </row>
    <row r="102" spans="1:7" s="34" customFormat="1" ht="31.5" x14ac:dyDescent="0.2">
      <c r="A102" s="346" t="s">
        <v>62</v>
      </c>
      <c r="B102" s="346" t="s">
        <v>0</v>
      </c>
      <c r="C102" s="346"/>
      <c r="D102" s="141" t="str">
        <f>[1]Minh!D12</f>
        <v>Kiểm tra hiện trường dự án: Cải tạo chỉnh trang đường liên thôn, trục chính thôn Vàng xã Cổ Bi, huyện Gia Lâm</v>
      </c>
      <c r="E102" s="142" t="str">
        <f>[1]Minh!E12</f>
        <v>Tại hiện trường dự án</v>
      </c>
      <c r="F102" s="348"/>
      <c r="G102" s="348"/>
    </row>
    <row r="103" spans="1:7" s="34" customFormat="1" ht="15.75" x14ac:dyDescent="0.2">
      <c r="A103" s="346"/>
      <c r="B103" s="346" t="s">
        <v>1</v>
      </c>
      <c r="C103" s="346"/>
      <c r="D103" s="141" t="str">
        <f>[1]Minh!D13</f>
        <v>Làm việc tại văn phòng</v>
      </c>
      <c r="E103" s="142" t="str">
        <f>[1]Minh!E13</f>
        <v>BQLDA</v>
      </c>
      <c r="F103" s="348"/>
      <c r="G103" s="348"/>
    </row>
    <row r="104" spans="1:7" s="34" customFormat="1" ht="15.75" x14ac:dyDescent="0.2">
      <c r="A104" s="353" t="s">
        <v>63</v>
      </c>
      <c r="B104" s="346" t="s">
        <v>0</v>
      </c>
      <c r="C104" s="346"/>
      <c r="D104" s="141" t="str">
        <f>[1]Minh!D14</f>
        <v>Kiểm tra công trường dự án Kè hồ Vực</v>
      </c>
      <c r="E104" s="142" t="str">
        <f>[1]Minh!E14</f>
        <v>tại hiện trường dự án</v>
      </c>
      <c r="F104" s="348"/>
      <c r="G104" s="348"/>
    </row>
    <row r="105" spans="1:7" s="34" customFormat="1" ht="31.5" x14ac:dyDescent="0.2">
      <c r="A105" s="354"/>
      <c r="B105" s="346" t="s">
        <v>1</v>
      </c>
      <c r="C105" s="346"/>
      <c r="D105" s="141" t="str">
        <f>[1]Minh!D15</f>
        <v>Kiểm tra hiện trường dự án: Xây dựng tuyến đường từ đường Đặng Phúc Thông vào khu đấu giá X5</v>
      </c>
      <c r="E105" s="142" t="str">
        <f>[1]Minh!E15</f>
        <v xml:space="preserve">Tại hiện trường dự án </v>
      </c>
      <c r="F105" s="348"/>
      <c r="G105" s="348"/>
    </row>
    <row r="106" spans="1:7" s="34" customFormat="1" ht="31.5" x14ac:dyDescent="0.2">
      <c r="A106" s="346" t="s">
        <v>64</v>
      </c>
      <c r="B106" s="346" t="s">
        <v>0</v>
      </c>
      <c r="C106" s="346"/>
      <c r="D106" s="141" t="str">
        <f>[1]Minh!D16</f>
        <v>Kiểm tra công trường đường Yên Viên - Đình Xuyên - Phù Đổng đến hết địa bàn Gia lâm</v>
      </c>
      <c r="E106" s="142" t="str">
        <f>[1]Minh!E16</f>
        <v>Tại hiện trường dự án</v>
      </c>
      <c r="F106" s="348"/>
      <c r="G106" s="348"/>
    </row>
    <row r="107" spans="1:7" s="34" customFormat="1" ht="31.5" x14ac:dyDescent="0.2">
      <c r="A107" s="346"/>
      <c r="B107" s="346" t="s">
        <v>1</v>
      </c>
      <c r="C107" s="346"/>
      <c r="D107" s="141" t="str">
        <f>[1]Minh!D17</f>
        <v>Kiểm tra công trường dự án: Xây dựng khớp nối hạ tầng cụm công nghiệp Phú Thị, Dương Xá</v>
      </c>
      <c r="E107" s="142" t="str">
        <f>[1]Minh!E17</f>
        <v>Tại hiện trường dự án</v>
      </c>
      <c r="F107" s="348"/>
      <c r="G107" s="348"/>
    </row>
    <row r="108" spans="1:7" s="34" customFormat="1" ht="15.75" x14ac:dyDescent="0.2">
      <c r="A108" s="346" t="s">
        <v>65</v>
      </c>
      <c r="B108" s="346" t="s">
        <v>0</v>
      </c>
      <c r="C108" s="346"/>
      <c r="D108" s="141" t="str">
        <f>[1]Minh!D18</f>
        <v>Làm việc tại văn phòng</v>
      </c>
      <c r="E108" s="142" t="str">
        <f>[1]Minh!E18</f>
        <v>BQLDA</v>
      </c>
      <c r="F108" s="348"/>
      <c r="G108" s="348"/>
    </row>
    <row r="109" spans="1:7" s="34" customFormat="1" ht="15.75" x14ac:dyDescent="0.2">
      <c r="A109" s="346"/>
      <c r="B109" s="346" t="s">
        <v>1</v>
      </c>
      <c r="C109" s="346"/>
      <c r="D109" s="143" t="s">
        <v>66</v>
      </c>
      <c r="E109" s="142"/>
      <c r="F109" s="349"/>
      <c r="G109" s="349"/>
    </row>
    <row r="110" spans="1:7" s="34" customFormat="1" ht="15.75" x14ac:dyDescent="0.2">
      <c r="A110" s="350"/>
      <c r="B110" s="351"/>
      <c r="C110" s="351"/>
      <c r="D110" s="351"/>
      <c r="E110" s="351"/>
      <c r="F110" s="352"/>
      <c r="G110" s="208"/>
    </row>
    <row r="111" spans="1:7" s="34" customFormat="1" ht="15.75" x14ac:dyDescent="0.2">
      <c r="A111" s="346" t="s">
        <v>60</v>
      </c>
      <c r="B111" s="346" t="s">
        <v>0</v>
      </c>
      <c r="C111" s="346"/>
      <c r="D111" s="141" t="str">
        <f>[1]Sơn!D8</f>
        <v>Làm việc tại văn phòng</v>
      </c>
      <c r="E111" s="142" t="str">
        <f>[1]Sơn!E8</f>
        <v>BQLDA</v>
      </c>
      <c r="F111" s="356" t="str">
        <f>[1]Sơn!E27</f>
        <v>ĐÀO QUANG SƠN</v>
      </c>
    </row>
    <row r="112" spans="1:7" s="34" customFormat="1" ht="39.75" customHeight="1" x14ac:dyDescent="0.2">
      <c r="A112" s="346"/>
      <c r="B112" s="346" t="s">
        <v>1</v>
      </c>
      <c r="C112" s="346"/>
      <c r="D112" s="141" t="str">
        <f>[1]Sơn!D9</f>
        <v>Kiểm tra hiện trường dự án: ĐTXD hệ thống chiếu sáng các xã: Yên Thường, Yên Viên, TT Yên Viên, Đình Xuyên, Ninh Hiệp</v>
      </c>
      <c r="E112" s="142" t="str">
        <f>[1]Sơn!E9</f>
        <v>Yên Thường, Yên Viên, TT Yên Viên, Đình Xuyên, Ninh Hiệp</v>
      </c>
      <c r="F112" s="348"/>
    </row>
    <row r="113" spans="1:6" s="34" customFormat="1" ht="31.5" x14ac:dyDescent="0.2">
      <c r="A113" s="346" t="s">
        <v>61</v>
      </c>
      <c r="B113" s="346" t="s">
        <v>0</v>
      </c>
      <c r="C113" s="346"/>
      <c r="D113" s="141" t="str">
        <f>[1]Sơn!D10</f>
        <v>Kiểm tra hiện trường dự án: ĐTXD hệ thống chiếu sáng các xã: Kiêu Kỵ, Đông Dư, TT Trâu Quỳ</v>
      </c>
      <c r="E113" s="142" t="str">
        <f>[1]Sơn!E10</f>
        <v>Kiêu Kỵ, Đông Dư, TT Trâu Quỳ</v>
      </c>
      <c r="F113" s="348"/>
    </row>
    <row r="114" spans="1:6" s="34" customFormat="1" ht="15.75" x14ac:dyDescent="0.2">
      <c r="A114" s="346"/>
      <c r="B114" s="346" t="s">
        <v>1</v>
      </c>
      <c r="C114" s="346"/>
      <c r="D114" s="141" t="str">
        <f>[1]Sơn!D11</f>
        <v>Làm việc tại văn phòng</v>
      </c>
      <c r="E114" s="142" t="str">
        <f>[1]Sơn!E11</f>
        <v>BQLDA</v>
      </c>
      <c r="F114" s="348"/>
    </row>
    <row r="115" spans="1:6" s="34" customFormat="1" ht="31.5" x14ac:dyDescent="0.2">
      <c r="A115" s="346" t="s">
        <v>62</v>
      </c>
      <c r="B115" s="346" t="s">
        <v>0</v>
      </c>
      <c r="C115" s="346"/>
      <c r="D115" s="141" t="str">
        <f>[1]Sơn!D12</f>
        <v>Kiểm tra hiện trường dự án: Xây dựng tuyến đường gom từ cầu Thanh trì đến cầu vượt Phú Thị</v>
      </c>
      <c r="E115" s="142" t="str">
        <f>E107</f>
        <v>Tại hiện trường dự án</v>
      </c>
      <c r="F115" s="348"/>
    </row>
    <row r="116" spans="1:6" s="34" customFormat="1" ht="15.75" x14ac:dyDescent="0.2">
      <c r="A116" s="346"/>
      <c r="B116" s="346" t="s">
        <v>1</v>
      </c>
      <c r="C116" s="346"/>
      <c r="D116" s="141" t="str">
        <f>[1]Sơn!D13</f>
        <v>Làm việc tại văn phòng</v>
      </c>
      <c r="E116" s="142" t="str">
        <f>E108</f>
        <v>BQLDA</v>
      </c>
      <c r="F116" s="348"/>
    </row>
    <row r="117" spans="1:6" s="34" customFormat="1" ht="31.5" x14ac:dyDescent="0.2">
      <c r="A117" s="353" t="s">
        <v>63</v>
      </c>
      <c r="B117" s="346" t="s">
        <v>0</v>
      </c>
      <c r="C117" s="346"/>
      <c r="D117" s="141" t="str">
        <f>[1]Sơn!D14</f>
        <v>Kiểm tra hiện tường Dự án: Xây dựng tuyến đường gom dô thị song hành</v>
      </c>
      <c r="E117" s="142" t="str">
        <f>E107</f>
        <v>Tại hiện trường dự án</v>
      </c>
      <c r="F117" s="348"/>
    </row>
    <row r="118" spans="1:6" s="34" customFormat="1" ht="15.75" x14ac:dyDescent="0.2">
      <c r="A118" s="354"/>
      <c r="B118" s="346" t="s">
        <v>1</v>
      </c>
      <c r="C118" s="346"/>
      <c r="D118" s="141" t="str">
        <f>[1]Sơn!D15</f>
        <v>Làm việc tại văn phòng</v>
      </c>
      <c r="E118" s="142" t="str">
        <f>E116</f>
        <v>BQLDA</v>
      </c>
      <c r="F118" s="348"/>
    </row>
    <row r="119" spans="1:6" s="34" customFormat="1" ht="31.5" x14ac:dyDescent="0.2">
      <c r="A119" s="346" t="s">
        <v>64</v>
      </c>
      <c r="B119" s="346" t="s">
        <v>0</v>
      </c>
      <c r="C119" s="346"/>
      <c r="D119" s="141" t="str">
        <f>[1]Sơn!D16</f>
        <v>Kiểm tra hiện trường dự án: ĐTXD hệ thống chiếu sáng các xã: Yên Thường, Yên Viên, TT Yên Viên, Đình Xuyên, Ninh Hiệp</v>
      </c>
      <c r="E119" s="142" t="str">
        <f>E117</f>
        <v>Tại hiện trường dự án</v>
      </c>
      <c r="F119" s="348"/>
    </row>
    <row r="120" spans="1:6" s="34" customFormat="1" ht="15.75" x14ac:dyDescent="0.2">
      <c r="A120" s="346"/>
      <c r="B120" s="346" t="s">
        <v>1</v>
      </c>
      <c r="C120" s="346"/>
      <c r="D120" s="141" t="str">
        <f>[1]Sơn!D17</f>
        <v>Làm việc tại văn phòng</v>
      </c>
      <c r="E120" s="142" t="str">
        <f>E118</f>
        <v>BQLDA</v>
      </c>
      <c r="F120" s="348"/>
    </row>
    <row r="121" spans="1:6" s="34" customFormat="1" ht="35.25" customHeight="1" x14ac:dyDescent="0.2">
      <c r="A121" s="346" t="s">
        <v>65</v>
      </c>
      <c r="B121" s="346" t="s">
        <v>0</v>
      </c>
      <c r="C121" s="346"/>
      <c r="D121" s="141" t="str">
        <f>[1]Sơn!D18</f>
        <v>Kiểm tra hiện trường dự án: ĐTXD hệ thống chiếu sáng các xã: Kiêu Kỵ, Đông Dư, TT Trâu Quỳ</v>
      </c>
      <c r="E121" s="142" t="str">
        <f>E117</f>
        <v>Tại hiện trường dự án</v>
      </c>
      <c r="F121" s="348"/>
    </row>
    <row r="122" spans="1:6" s="34" customFormat="1" ht="15.75" x14ac:dyDescent="0.2">
      <c r="A122" s="346"/>
      <c r="B122" s="346" t="s">
        <v>1</v>
      </c>
      <c r="C122" s="346"/>
      <c r="D122" s="143" t="s">
        <v>66</v>
      </c>
      <c r="E122" s="142"/>
      <c r="F122" s="349"/>
    </row>
    <row r="123" spans="1:6" s="34" customFormat="1" x14ac:dyDescent="0.2">
      <c r="E123" s="138"/>
    </row>
    <row r="124" spans="1:6" s="34" customFormat="1" x14ac:dyDescent="0.2">
      <c r="E124" s="138"/>
    </row>
    <row r="125" spans="1:6" s="34" customFormat="1" x14ac:dyDescent="0.2">
      <c r="E125" s="138"/>
    </row>
    <row r="126" spans="1:6" s="34" customFormat="1" x14ac:dyDescent="0.2">
      <c r="E126" s="138"/>
    </row>
    <row r="127" spans="1:6" s="34" customFormat="1" x14ac:dyDescent="0.2">
      <c r="E127" s="138"/>
    </row>
    <row r="128" spans="1:6" s="34" customFormat="1" x14ac:dyDescent="0.2">
      <c r="E128" s="138"/>
    </row>
    <row r="129" spans="5:5" s="34" customFormat="1" x14ac:dyDescent="0.2">
      <c r="E129" s="138"/>
    </row>
    <row r="130" spans="5:5" s="34" customFormat="1" x14ac:dyDescent="0.2">
      <c r="E130" s="138"/>
    </row>
    <row r="131" spans="5:5" s="34" customFormat="1" x14ac:dyDescent="0.2">
      <c r="E131" s="138"/>
    </row>
    <row r="132" spans="5:5" s="34" customFormat="1" x14ac:dyDescent="0.2">
      <c r="E132" s="138"/>
    </row>
    <row r="133" spans="5:5" s="34" customFormat="1" x14ac:dyDescent="0.2">
      <c r="E133" s="138"/>
    </row>
    <row r="134" spans="5:5" s="34" customFormat="1" x14ac:dyDescent="0.2">
      <c r="E134" s="138"/>
    </row>
    <row r="135" spans="5:5" s="34" customFormat="1" x14ac:dyDescent="0.2">
      <c r="E135" s="138"/>
    </row>
    <row r="136" spans="5:5" s="34" customFormat="1" x14ac:dyDescent="0.2">
      <c r="E136" s="138"/>
    </row>
    <row r="137" spans="5:5" s="34" customFormat="1" x14ac:dyDescent="0.2">
      <c r="E137" s="138"/>
    </row>
    <row r="138" spans="5:5" s="34" customFormat="1" x14ac:dyDescent="0.2">
      <c r="E138" s="138"/>
    </row>
    <row r="139" spans="5:5" s="34" customFormat="1" x14ac:dyDescent="0.2">
      <c r="E139" s="138"/>
    </row>
    <row r="140" spans="5:5" s="34" customFormat="1" x14ac:dyDescent="0.2">
      <c r="E140" s="138"/>
    </row>
    <row r="141" spans="5:5" s="34" customFormat="1" x14ac:dyDescent="0.2">
      <c r="E141" s="138"/>
    </row>
    <row r="142" spans="5:5" s="34" customFormat="1" x14ac:dyDescent="0.2">
      <c r="E142" s="138"/>
    </row>
    <row r="143" spans="5:5" s="34" customFormat="1" x14ac:dyDescent="0.2">
      <c r="E143" s="138"/>
    </row>
    <row r="144" spans="5:5" s="34" customFormat="1" x14ac:dyDescent="0.2">
      <c r="E144" s="138"/>
    </row>
    <row r="145" spans="5:5" s="34" customFormat="1" x14ac:dyDescent="0.2">
      <c r="E145" s="138"/>
    </row>
    <row r="146" spans="5:5" s="34" customFormat="1" x14ac:dyDescent="0.2">
      <c r="E146" s="138"/>
    </row>
    <row r="147" spans="5:5" s="34" customFormat="1" x14ac:dyDescent="0.2">
      <c r="E147" s="138"/>
    </row>
  </sheetData>
  <mergeCells count="193">
    <mergeCell ref="A110:F110"/>
    <mergeCell ref="A111:A112"/>
    <mergeCell ref="B111:C111"/>
    <mergeCell ref="F111:F122"/>
    <mergeCell ref="B112:C112"/>
    <mergeCell ref="A113:A114"/>
    <mergeCell ref="B113:C113"/>
    <mergeCell ref="B114:C114"/>
    <mergeCell ref="A115:A116"/>
    <mergeCell ref="B115:C115"/>
    <mergeCell ref="B116:C116"/>
    <mergeCell ref="A117:A118"/>
    <mergeCell ref="B117:C117"/>
    <mergeCell ref="B118:C118"/>
    <mergeCell ref="A119:A120"/>
    <mergeCell ref="B119:C119"/>
    <mergeCell ref="B120:C120"/>
    <mergeCell ref="A121:A122"/>
    <mergeCell ref="B121:C121"/>
    <mergeCell ref="B122:C122"/>
    <mergeCell ref="A4:G4"/>
    <mergeCell ref="A5:G5"/>
    <mergeCell ref="B6:C6"/>
    <mergeCell ref="A7:A8"/>
    <mergeCell ref="F7:F18"/>
    <mergeCell ref="G7:G18"/>
    <mergeCell ref="A9:A10"/>
    <mergeCell ref="A11:A12"/>
    <mergeCell ref="A13:A14"/>
    <mergeCell ref="A15:A16"/>
    <mergeCell ref="A17:A18"/>
    <mergeCell ref="B7:C7"/>
    <mergeCell ref="B8:C8"/>
    <mergeCell ref="B92:C92"/>
    <mergeCell ref="A102:A103"/>
    <mergeCell ref="A71:G71"/>
    <mergeCell ref="A80:A81"/>
    <mergeCell ref="B80:C80"/>
    <mergeCell ref="B81:C81"/>
    <mergeCell ref="A82:A83"/>
    <mergeCell ref="B82:C82"/>
    <mergeCell ref="B83:C83"/>
    <mergeCell ref="A76:A77"/>
    <mergeCell ref="B76:C76"/>
    <mergeCell ref="B75:C75"/>
    <mergeCell ref="A97:G97"/>
    <mergeCell ref="A98:A99"/>
    <mergeCell ref="B98:C98"/>
    <mergeCell ref="F98:F109"/>
    <mergeCell ref="G98:G109"/>
    <mergeCell ref="B99:C99"/>
    <mergeCell ref="B106:C106"/>
    <mergeCell ref="A108:A109"/>
    <mergeCell ref="B108:C108"/>
    <mergeCell ref="B102:C102"/>
    <mergeCell ref="A106:A107"/>
    <mergeCell ref="B103:C103"/>
    <mergeCell ref="G59:G70"/>
    <mergeCell ref="B60:C60"/>
    <mergeCell ref="A61:A62"/>
    <mergeCell ref="B61:C61"/>
    <mergeCell ref="B64:C64"/>
    <mergeCell ref="A65:A66"/>
    <mergeCell ref="B65:C65"/>
    <mergeCell ref="F72:F83"/>
    <mergeCell ref="F59:F70"/>
    <mergeCell ref="A67:A68"/>
    <mergeCell ref="B67:C67"/>
    <mergeCell ref="B68:C68"/>
    <mergeCell ref="B74:C74"/>
    <mergeCell ref="B59:C59"/>
    <mergeCell ref="B66:C66"/>
    <mergeCell ref="A59:A60"/>
    <mergeCell ref="B77:C77"/>
    <mergeCell ref="A78:A79"/>
    <mergeCell ref="B78:C78"/>
    <mergeCell ref="B72:C72"/>
    <mergeCell ref="B107:C107"/>
    <mergeCell ref="A54:A55"/>
    <mergeCell ref="B54:C54"/>
    <mergeCell ref="B85:C85"/>
    <mergeCell ref="A84:G84"/>
    <mergeCell ref="A63:A64"/>
    <mergeCell ref="B63:C63"/>
    <mergeCell ref="B62:C62"/>
    <mergeCell ref="A58:G58"/>
    <mergeCell ref="F46:F57"/>
    <mergeCell ref="G72:G83"/>
    <mergeCell ref="B73:C73"/>
    <mergeCell ref="A74:A75"/>
    <mergeCell ref="A46:A47"/>
    <mergeCell ref="B79:C79"/>
    <mergeCell ref="A69:A70"/>
    <mergeCell ref="B69:C69"/>
    <mergeCell ref="B70:C70"/>
    <mergeCell ref="A100:A101"/>
    <mergeCell ref="A85:A86"/>
    <mergeCell ref="A72:A73"/>
    <mergeCell ref="A104:A105"/>
    <mergeCell ref="B104:C104"/>
    <mergeCell ref="B105:C105"/>
    <mergeCell ref="A33:A34"/>
    <mergeCell ref="B33:C33"/>
    <mergeCell ref="F33:F44"/>
    <mergeCell ref="G33:G44"/>
    <mergeCell ref="B34:C34"/>
    <mergeCell ref="A35:A36"/>
    <mergeCell ref="B35:C35"/>
    <mergeCell ref="B36:C36"/>
    <mergeCell ref="A37:A38"/>
    <mergeCell ref="B37:C37"/>
    <mergeCell ref="B38:C38"/>
    <mergeCell ref="A39:A40"/>
    <mergeCell ref="B39:C39"/>
    <mergeCell ref="B40:C40"/>
    <mergeCell ref="A41:A42"/>
    <mergeCell ref="B41:C41"/>
    <mergeCell ref="B42:C42"/>
    <mergeCell ref="A43:A44"/>
    <mergeCell ref="B43:C43"/>
    <mergeCell ref="B44:C44"/>
    <mergeCell ref="A30:A31"/>
    <mergeCell ref="B30:C30"/>
    <mergeCell ref="B31:C31"/>
    <mergeCell ref="B13:C13"/>
    <mergeCell ref="B14:C14"/>
    <mergeCell ref="B17:C17"/>
    <mergeCell ref="A26:A27"/>
    <mergeCell ref="B27:C27"/>
    <mergeCell ref="B21:C21"/>
    <mergeCell ref="A22:A23"/>
    <mergeCell ref="B22:C22"/>
    <mergeCell ref="B23:C23"/>
    <mergeCell ref="A24:A25"/>
    <mergeCell ref="B24:C24"/>
    <mergeCell ref="B25:C25"/>
    <mergeCell ref="B26:C26"/>
    <mergeCell ref="A19:G19"/>
    <mergeCell ref="B18:C18"/>
    <mergeCell ref="B15:C15"/>
    <mergeCell ref="B16:C16"/>
    <mergeCell ref="F20:F31"/>
    <mergeCell ref="G20:G31"/>
    <mergeCell ref="A20:A21"/>
    <mergeCell ref="B20:C20"/>
    <mergeCell ref="B109:C109"/>
    <mergeCell ref="B89:C89"/>
    <mergeCell ref="B90:C90"/>
    <mergeCell ref="A91:A92"/>
    <mergeCell ref="B46:C46"/>
    <mergeCell ref="B55:C55"/>
    <mergeCell ref="B47:C47"/>
    <mergeCell ref="A48:A49"/>
    <mergeCell ref="B49:C49"/>
    <mergeCell ref="A50:A51"/>
    <mergeCell ref="B50:C50"/>
    <mergeCell ref="B51:C51"/>
    <mergeCell ref="B101:C101"/>
    <mergeCell ref="A52:A53"/>
    <mergeCell ref="A56:A57"/>
    <mergeCell ref="B56:C56"/>
    <mergeCell ref="B57:C57"/>
    <mergeCell ref="B52:C52"/>
    <mergeCell ref="B53:C53"/>
    <mergeCell ref="B91:C91"/>
    <mergeCell ref="A87:A88"/>
    <mergeCell ref="B87:C87"/>
    <mergeCell ref="B88:C88"/>
    <mergeCell ref="A89:A90"/>
    <mergeCell ref="A1:L1"/>
    <mergeCell ref="A2:L2"/>
    <mergeCell ref="A3:G3"/>
    <mergeCell ref="B9:C9"/>
    <mergeCell ref="B10:C10"/>
    <mergeCell ref="B11:C11"/>
    <mergeCell ref="B12:C12"/>
    <mergeCell ref="G46:G57"/>
    <mergeCell ref="B100:C100"/>
    <mergeCell ref="B48:C48"/>
    <mergeCell ref="A95:A96"/>
    <mergeCell ref="B95:C95"/>
    <mergeCell ref="B96:C96"/>
    <mergeCell ref="F85:F96"/>
    <mergeCell ref="G85:G96"/>
    <mergeCell ref="B86:C86"/>
    <mergeCell ref="A93:A94"/>
    <mergeCell ref="B93:C93"/>
    <mergeCell ref="B94:C94"/>
    <mergeCell ref="A45:G45"/>
    <mergeCell ref="A32:G32"/>
    <mergeCell ref="A28:A29"/>
    <mergeCell ref="B28:C28"/>
    <mergeCell ref="B29:C29"/>
  </mergeCells>
  <conditionalFormatting sqref="D60">
    <cfRule type="duplicateValues" dxfId="7" priority="8" stopIfTrue="1"/>
  </conditionalFormatting>
  <conditionalFormatting sqref="D68">
    <cfRule type="duplicateValues" dxfId="6" priority="7" stopIfTrue="1"/>
  </conditionalFormatting>
  <conditionalFormatting sqref="D65">
    <cfRule type="duplicateValues" dxfId="5" priority="6" stopIfTrue="1"/>
  </conditionalFormatting>
  <conditionalFormatting sqref="D66">
    <cfRule type="duplicateValues" dxfId="4" priority="5" stopIfTrue="1"/>
  </conditionalFormatting>
  <conditionalFormatting sqref="D69">
    <cfRule type="duplicateValues" dxfId="3" priority="4" stopIfTrue="1"/>
  </conditionalFormatting>
  <conditionalFormatting sqref="D61">
    <cfRule type="duplicateValues" dxfId="2" priority="3" stopIfTrue="1"/>
  </conditionalFormatting>
  <conditionalFormatting sqref="D62">
    <cfRule type="duplicateValues" dxfId="1" priority="2" stopIfTrue="1"/>
  </conditionalFormatting>
  <conditionalFormatting sqref="D64">
    <cfRule type="duplicateValues" dxfId="0" priority="1" stopIfTrue="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topLeftCell="A4" zoomScale="86" zoomScaleNormal="86" workbookViewId="0">
      <selection activeCell="D26" sqref="D26"/>
    </sheetView>
  </sheetViews>
  <sheetFormatPr defaultColWidth="8.85546875" defaultRowHeight="18.75" x14ac:dyDescent="0.3"/>
  <cols>
    <col min="1" max="1" width="12.5703125" style="1" customWidth="1"/>
    <col min="2" max="2" width="10.7109375" style="1" customWidth="1"/>
    <col min="3" max="3" width="9.7109375" style="1" customWidth="1"/>
    <col min="4" max="4" width="53" style="6" customWidth="1"/>
    <col min="5" max="5" width="8.42578125" style="6" customWidth="1"/>
    <col min="6" max="6" width="7.5703125" style="6" hidden="1" customWidth="1"/>
    <col min="7" max="7" width="7.42578125" style="6" hidden="1" customWidth="1"/>
    <col min="8" max="8" width="8.42578125" style="1" hidden="1" customWidth="1"/>
    <col min="9" max="9" width="8.42578125" style="2" hidden="1" customWidth="1"/>
    <col min="10" max="10" width="20.42578125" style="6" customWidth="1"/>
    <col min="11" max="11" width="15.5703125" style="1" customWidth="1"/>
    <col min="12" max="12" width="12" style="1" customWidth="1"/>
    <col min="13" max="16384" width="8.85546875" style="1"/>
  </cols>
  <sheetData>
    <row r="1" spans="1:12" s="12" customFormat="1" ht="15.75" x14ac:dyDescent="0.25">
      <c r="A1" s="265" t="s">
        <v>32</v>
      </c>
      <c r="B1" s="265"/>
      <c r="C1" s="265"/>
      <c r="D1" s="265"/>
      <c r="E1" s="265"/>
      <c r="F1" s="265"/>
      <c r="G1" s="265"/>
      <c r="H1" s="265"/>
      <c r="I1" s="265"/>
      <c r="J1" s="265"/>
      <c r="K1" s="265"/>
      <c r="L1" s="265"/>
    </row>
    <row r="2" spans="1:12" s="12" customFormat="1" ht="15.75" x14ac:dyDescent="0.25">
      <c r="A2" s="265" t="s">
        <v>36</v>
      </c>
      <c r="B2" s="265"/>
      <c r="C2" s="265"/>
      <c r="D2" s="265"/>
      <c r="E2" s="265"/>
      <c r="F2" s="265"/>
      <c r="G2" s="265"/>
      <c r="H2" s="265"/>
      <c r="I2" s="265"/>
      <c r="J2" s="265"/>
      <c r="K2" s="265"/>
      <c r="L2" s="265"/>
    </row>
    <row r="3" spans="1:12" s="12" customFormat="1" ht="15.75" x14ac:dyDescent="0.25">
      <c r="A3" s="17"/>
      <c r="B3" s="17"/>
      <c r="C3" s="17"/>
      <c r="D3" s="17"/>
      <c r="E3" s="17"/>
      <c r="F3" s="17"/>
      <c r="G3" s="17"/>
      <c r="H3" s="17"/>
      <c r="I3" s="17"/>
      <c r="J3" s="17"/>
      <c r="K3" s="17"/>
      <c r="L3" s="17"/>
    </row>
    <row r="4" spans="1:12" s="13" customFormat="1" ht="29.25" customHeight="1" x14ac:dyDescent="0.25">
      <c r="A4" s="266" t="s">
        <v>644</v>
      </c>
      <c r="B4" s="266"/>
      <c r="C4" s="266"/>
      <c r="D4" s="266"/>
      <c r="E4" s="266"/>
      <c r="F4" s="266"/>
      <c r="G4" s="266"/>
      <c r="H4" s="266"/>
      <c r="I4" s="266"/>
      <c r="J4" s="266"/>
      <c r="K4" s="266"/>
      <c r="L4" s="266"/>
    </row>
    <row r="5" spans="1:12" s="126" customFormat="1" ht="15.75" x14ac:dyDescent="0.25">
      <c r="A5" s="268" t="s">
        <v>645</v>
      </c>
      <c r="B5" s="268"/>
      <c r="C5" s="268"/>
      <c r="D5" s="268"/>
      <c r="E5" s="268"/>
      <c r="F5" s="268"/>
      <c r="G5" s="268"/>
      <c r="H5" s="268"/>
      <c r="I5" s="268"/>
      <c r="J5" s="268"/>
      <c r="K5" s="268"/>
      <c r="L5" s="268"/>
    </row>
    <row r="6" spans="1:12" ht="19.5" x14ac:dyDescent="0.35">
      <c r="A6" s="9"/>
      <c r="B6" s="9"/>
      <c r="C6" s="9"/>
      <c r="D6" s="5"/>
      <c r="E6" s="5"/>
      <c r="F6" s="5"/>
      <c r="G6" s="5"/>
      <c r="H6" s="9"/>
      <c r="I6" s="7"/>
      <c r="J6" s="5"/>
    </row>
    <row r="7" spans="1:12" s="10" customFormat="1" ht="42" customHeight="1" x14ac:dyDescent="0.25">
      <c r="A7" s="267" t="s">
        <v>5</v>
      </c>
      <c r="B7" s="267" t="s">
        <v>6</v>
      </c>
      <c r="C7" s="267"/>
      <c r="D7" s="267" t="s">
        <v>7</v>
      </c>
      <c r="E7" s="267" t="s">
        <v>12</v>
      </c>
      <c r="F7" s="267"/>
      <c r="G7" s="267"/>
      <c r="H7" s="267"/>
      <c r="I7" s="267"/>
      <c r="J7" s="267" t="s">
        <v>9</v>
      </c>
      <c r="K7" s="267" t="s">
        <v>10</v>
      </c>
      <c r="L7" s="267" t="s">
        <v>11</v>
      </c>
    </row>
    <row r="8" spans="1:12" s="10" customFormat="1" ht="0.75" customHeight="1" x14ac:dyDescent="0.25">
      <c r="A8" s="267"/>
      <c r="B8" s="267"/>
      <c r="C8" s="267"/>
      <c r="D8" s="267"/>
      <c r="E8" s="267"/>
      <c r="F8" s="267"/>
      <c r="G8" s="267"/>
      <c r="H8" s="267"/>
      <c r="I8" s="267"/>
      <c r="J8" s="267"/>
      <c r="K8" s="267"/>
      <c r="L8" s="267"/>
    </row>
    <row r="9" spans="1:12" s="11" customFormat="1" ht="42" customHeight="1" x14ac:dyDescent="0.25">
      <c r="A9" s="262" t="s">
        <v>646</v>
      </c>
      <c r="B9" s="262" t="s">
        <v>0</v>
      </c>
      <c r="C9" s="64" t="s">
        <v>23</v>
      </c>
      <c r="D9" s="68" t="s">
        <v>35</v>
      </c>
      <c r="E9" s="74" t="s">
        <v>22</v>
      </c>
      <c r="F9" s="74"/>
      <c r="G9" s="74"/>
      <c r="H9" s="74"/>
      <c r="I9" s="74"/>
      <c r="J9" s="64" t="s">
        <v>27</v>
      </c>
      <c r="K9" s="71" t="s">
        <v>33</v>
      </c>
      <c r="L9" s="71" t="s">
        <v>28</v>
      </c>
    </row>
    <row r="10" spans="1:12" s="11" customFormat="1" ht="40.5" customHeight="1" x14ac:dyDescent="0.25">
      <c r="A10" s="262"/>
      <c r="B10" s="262"/>
      <c r="C10" s="64" t="s">
        <v>21</v>
      </c>
      <c r="D10" s="68" t="s">
        <v>454</v>
      </c>
      <c r="E10" s="74"/>
      <c r="F10" s="74"/>
      <c r="G10" s="74"/>
      <c r="H10" s="74"/>
      <c r="I10" s="74"/>
      <c r="J10" s="64"/>
      <c r="K10" s="71" t="s">
        <v>33</v>
      </c>
      <c r="L10" s="66" t="s">
        <v>30</v>
      </c>
    </row>
    <row r="11" spans="1:12" s="22" customFormat="1" ht="42.75" customHeight="1" x14ac:dyDescent="0.2">
      <c r="A11" s="262"/>
      <c r="B11" s="262"/>
      <c r="C11" s="64" t="s">
        <v>29</v>
      </c>
      <c r="D11" s="72" t="s">
        <v>115</v>
      </c>
      <c r="E11" s="67"/>
      <c r="F11" s="69"/>
      <c r="G11" s="67"/>
      <c r="H11" s="67"/>
      <c r="I11" s="67"/>
      <c r="J11" s="70"/>
      <c r="K11" s="69" t="s">
        <v>34</v>
      </c>
      <c r="L11" s="66" t="s">
        <v>30</v>
      </c>
    </row>
    <row r="12" spans="1:12" s="22" customFormat="1" ht="41.25" customHeight="1" x14ac:dyDescent="0.2">
      <c r="A12" s="262"/>
      <c r="B12" s="73" t="s">
        <v>1</v>
      </c>
      <c r="C12" s="64" t="s">
        <v>3</v>
      </c>
      <c r="D12" s="68" t="s">
        <v>454</v>
      </c>
      <c r="E12" s="74" t="s">
        <v>22</v>
      </c>
      <c r="F12" s="74"/>
      <c r="G12" s="74"/>
      <c r="H12" s="74"/>
      <c r="I12" s="74"/>
      <c r="J12" s="64" t="s">
        <v>27</v>
      </c>
      <c r="K12" s="71" t="s">
        <v>33</v>
      </c>
      <c r="L12" s="66" t="s">
        <v>30</v>
      </c>
    </row>
    <row r="13" spans="1:12" s="11" customFormat="1" ht="37.5" customHeight="1" x14ac:dyDescent="0.25">
      <c r="A13" s="262" t="s">
        <v>577</v>
      </c>
      <c r="B13" s="262" t="s">
        <v>0</v>
      </c>
      <c r="C13" s="64" t="s">
        <v>23</v>
      </c>
      <c r="D13" s="68" t="s">
        <v>510</v>
      </c>
      <c r="E13" s="74"/>
      <c r="F13" s="74"/>
      <c r="G13" s="74"/>
      <c r="H13" s="74"/>
      <c r="I13" s="74"/>
      <c r="J13" s="64"/>
      <c r="K13" s="71" t="s">
        <v>33</v>
      </c>
      <c r="L13" s="79" t="s">
        <v>30</v>
      </c>
    </row>
    <row r="14" spans="1:12" s="22" customFormat="1" ht="60.75" customHeight="1" x14ac:dyDescent="0.2">
      <c r="A14" s="262"/>
      <c r="B14" s="262"/>
      <c r="C14" s="64" t="s">
        <v>29</v>
      </c>
      <c r="D14" s="72" t="s">
        <v>115</v>
      </c>
      <c r="E14" s="67"/>
      <c r="F14" s="69"/>
      <c r="G14" s="67"/>
      <c r="H14" s="67"/>
      <c r="I14" s="67"/>
      <c r="J14" s="70"/>
      <c r="K14" s="69" t="s">
        <v>34</v>
      </c>
      <c r="L14" s="66" t="s">
        <v>30</v>
      </c>
    </row>
    <row r="15" spans="1:12" s="11" customFormat="1" ht="52.5" customHeight="1" x14ac:dyDescent="0.25">
      <c r="A15" s="262"/>
      <c r="B15" s="73" t="s">
        <v>1</v>
      </c>
      <c r="C15" s="64" t="s">
        <v>3</v>
      </c>
      <c r="D15" s="68" t="s">
        <v>510</v>
      </c>
      <c r="E15" s="67"/>
      <c r="F15" s="69"/>
      <c r="G15" s="67"/>
      <c r="H15" s="67"/>
      <c r="I15" s="67"/>
      <c r="J15" s="64"/>
      <c r="K15" s="71" t="s">
        <v>33</v>
      </c>
      <c r="L15" s="76" t="s">
        <v>30</v>
      </c>
    </row>
    <row r="16" spans="1:12" s="11" customFormat="1" ht="42.75" customHeight="1" x14ac:dyDescent="0.25">
      <c r="A16" s="262" t="s">
        <v>579</v>
      </c>
      <c r="B16" s="263" t="s">
        <v>0</v>
      </c>
      <c r="C16" s="64" t="s">
        <v>23</v>
      </c>
      <c r="D16" s="68" t="s">
        <v>509</v>
      </c>
      <c r="E16" s="74"/>
      <c r="F16" s="74"/>
      <c r="G16" s="74"/>
      <c r="H16" s="75"/>
      <c r="I16" s="75"/>
      <c r="J16" s="64"/>
      <c r="K16" s="71" t="s">
        <v>33</v>
      </c>
      <c r="L16" s="66" t="s">
        <v>30</v>
      </c>
    </row>
    <row r="17" spans="1:12" s="22" customFormat="1" ht="60.75" customHeight="1" x14ac:dyDescent="0.2">
      <c r="A17" s="262"/>
      <c r="B17" s="264"/>
      <c r="C17" s="64" t="s">
        <v>29</v>
      </c>
      <c r="D17" s="72" t="s">
        <v>115</v>
      </c>
      <c r="E17" s="67"/>
      <c r="F17" s="69"/>
      <c r="G17" s="67"/>
      <c r="H17" s="67"/>
      <c r="I17" s="67"/>
      <c r="J17" s="70"/>
      <c r="K17" s="69" t="s">
        <v>34</v>
      </c>
      <c r="L17" s="79" t="s">
        <v>30</v>
      </c>
    </row>
    <row r="18" spans="1:12" s="22" customFormat="1" ht="41.25" customHeight="1" x14ac:dyDescent="0.2">
      <c r="A18" s="262"/>
      <c r="B18" s="73" t="s">
        <v>1</v>
      </c>
      <c r="C18" s="64" t="s">
        <v>3</v>
      </c>
      <c r="D18" s="68" t="s">
        <v>509</v>
      </c>
      <c r="E18" s="67"/>
      <c r="F18" s="69"/>
      <c r="G18" s="67"/>
      <c r="H18" s="67"/>
      <c r="I18" s="67"/>
      <c r="J18" s="70"/>
      <c r="K18" s="71" t="s">
        <v>33</v>
      </c>
      <c r="L18" s="66" t="s">
        <v>30</v>
      </c>
    </row>
    <row r="19" spans="1:12" s="11" customFormat="1" ht="42.75" customHeight="1" x14ac:dyDescent="0.25">
      <c r="A19" s="262" t="s">
        <v>580</v>
      </c>
      <c r="B19" s="263" t="s">
        <v>0</v>
      </c>
      <c r="C19" s="64" t="s">
        <v>23</v>
      </c>
      <c r="D19" s="68" t="s">
        <v>455</v>
      </c>
      <c r="E19" s="74"/>
      <c r="F19" s="74"/>
      <c r="G19" s="74"/>
      <c r="H19" s="75"/>
      <c r="I19" s="75"/>
      <c r="J19" s="64"/>
      <c r="K19" s="71" t="s">
        <v>33</v>
      </c>
      <c r="L19" s="79" t="s">
        <v>30</v>
      </c>
    </row>
    <row r="20" spans="1:12" s="22" customFormat="1" ht="60.75" customHeight="1" x14ac:dyDescent="0.2">
      <c r="A20" s="262"/>
      <c r="B20" s="264"/>
      <c r="C20" s="64" t="s">
        <v>29</v>
      </c>
      <c r="D20" s="72" t="s">
        <v>115</v>
      </c>
      <c r="E20" s="67"/>
      <c r="F20" s="69"/>
      <c r="G20" s="67"/>
      <c r="H20" s="67"/>
      <c r="I20" s="67"/>
      <c r="J20" s="70"/>
      <c r="K20" s="69" t="s">
        <v>34</v>
      </c>
      <c r="L20" s="79" t="s">
        <v>30</v>
      </c>
    </row>
    <row r="21" spans="1:12" s="11" customFormat="1" ht="40.5" customHeight="1" x14ac:dyDescent="0.25">
      <c r="A21" s="262"/>
      <c r="B21" s="77" t="s">
        <v>1</v>
      </c>
      <c r="C21" s="64" t="s">
        <v>31</v>
      </c>
      <c r="D21" s="68" t="s">
        <v>455</v>
      </c>
      <c r="E21" s="74" t="s">
        <v>22</v>
      </c>
      <c r="F21" s="74"/>
      <c r="G21" s="74"/>
      <c r="H21" s="74"/>
      <c r="I21" s="74"/>
      <c r="J21" s="64" t="s">
        <v>27</v>
      </c>
      <c r="K21" s="71" t="s">
        <v>33</v>
      </c>
      <c r="L21" s="79" t="s">
        <v>30</v>
      </c>
    </row>
    <row r="22" spans="1:12" s="11" customFormat="1" ht="40.5" customHeight="1" x14ac:dyDescent="0.25">
      <c r="A22" s="262" t="s">
        <v>585</v>
      </c>
      <c r="B22" s="263" t="s">
        <v>0</v>
      </c>
      <c r="C22" s="64" t="s">
        <v>23</v>
      </c>
      <c r="D22" s="68" t="s">
        <v>642</v>
      </c>
      <c r="E22" s="64"/>
      <c r="F22" s="64"/>
      <c r="G22" s="64"/>
      <c r="H22" s="64"/>
      <c r="I22" s="64"/>
      <c r="J22" s="64"/>
      <c r="K22" s="71"/>
      <c r="L22" s="76"/>
    </row>
    <row r="23" spans="1:12" s="22" customFormat="1" ht="60.75" customHeight="1" x14ac:dyDescent="0.2">
      <c r="A23" s="272"/>
      <c r="B23" s="264"/>
      <c r="C23" s="64" t="s">
        <v>29</v>
      </c>
      <c r="D23" s="72" t="s">
        <v>115</v>
      </c>
      <c r="E23" s="67"/>
      <c r="F23" s="69"/>
      <c r="G23" s="67"/>
      <c r="H23" s="67"/>
      <c r="I23" s="67"/>
      <c r="J23" s="70"/>
      <c r="K23" s="69" t="s">
        <v>34</v>
      </c>
      <c r="L23" s="79" t="s">
        <v>30</v>
      </c>
    </row>
    <row r="24" spans="1:12" s="23" customFormat="1" ht="42.75" customHeight="1" x14ac:dyDescent="0.25">
      <c r="A24" s="262"/>
      <c r="B24" s="73" t="s">
        <v>1</v>
      </c>
      <c r="C24" s="64" t="s">
        <v>31</v>
      </c>
      <c r="D24" s="68" t="s">
        <v>643</v>
      </c>
      <c r="E24" s="64"/>
      <c r="F24" s="64"/>
      <c r="G24" s="64"/>
      <c r="H24" s="64"/>
      <c r="I24" s="64"/>
      <c r="J24" s="64"/>
      <c r="K24" s="71" t="s">
        <v>33</v>
      </c>
      <c r="L24" s="78" t="s">
        <v>30</v>
      </c>
    </row>
    <row r="25" spans="1:12" s="11" customFormat="1" ht="39" customHeight="1" x14ac:dyDescent="0.25">
      <c r="A25" s="262" t="s">
        <v>587</v>
      </c>
      <c r="B25" s="77" t="s">
        <v>0</v>
      </c>
      <c r="C25" s="64" t="s">
        <v>23</v>
      </c>
      <c r="D25" s="72" t="s">
        <v>159</v>
      </c>
      <c r="E25" s="74"/>
      <c r="F25" s="74"/>
      <c r="G25" s="74"/>
      <c r="H25" s="74"/>
      <c r="I25" s="74"/>
      <c r="J25" s="64"/>
      <c r="K25" s="71" t="s">
        <v>33</v>
      </c>
      <c r="L25" s="79" t="s">
        <v>30</v>
      </c>
    </row>
    <row r="26" spans="1:12" s="11" customFormat="1" ht="45.75" customHeight="1" x14ac:dyDescent="0.25">
      <c r="A26" s="262"/>
      <c r="B26" s="73" t="s">
        <v>1</v>
      </c>
      <c r="C26" s="64" t="s">
        <v>3</v>
      </c>
      <c r="D26" s="72" t="s">
        <v>511</v>
      </c>
      <c r="E26" s="65"/>
      <c r="F26" s="65"/>
      <c r="G26" s="65"/>
      <c r="H26" s="65"/>
      <c r="I26" s="65"/>
      <c r="J26" s="65"/>
      <c r="K26" s="71" t="s">
        <v>33</v>
      </c>
      <c r="L26" s="79" t="s">
        <v>30</v>
      </c>
    </row>
    <row r="27" spans="1:12" s="11" customFormat="1" ht="15.75" x14ac:dyDescent="0.25">
      <c r="A27" s="14"/>
      <c r="B27" s="14"/>
      <c r="C27" s="15"/>
      <c r="D27" s="16"/>
      <c r="E27" s="16"/>
      <c r="F27" s="16"/>
      <c r="G27" s="16"/>
      <c r="H27" s="16"/>
      <c r="I27" s="16"/>
      <c r="J27" s="16"/>
      <c r="K27" s="16"/>
      <c r="L27" s="16"/>
    </row>
    <row r="28" spans="1:12" ht="19.5" x14ac:dyDescent="0.35">
      <c r="A28" s="273" t="s">
        <v>2</v>
      </c>
      <c r="B28" s="273"/>
      <c r="C28" s="273"/>
      <c r="H28" s="274" t="s">
        <v>15</v>
      </c>
      <c r="I28" s="274"/>
      <c r="J28" s="274"/>
    </row>
    <row r="29" spans="1:12" x14ac:dyDescent="0.3">
      <c r="A29" s="269" t="s">
        <v>20</v>
      </c>
      <c r="B29" s="269"/>
      <c r="C29" s="270"/>
      <c r="H29" s="3"/>
      <c r="I29" s="4"/>
      <c r="J29" s="8"/>
    </row>
    <row r="30" spans="1:12" x14ac:dyDescent="0.3">
      <c r="A30" s="18" t="s">
        <v>17</v>
      </c>
      <c r="B30" s="18"/>
      <c r="C30" s="19"/>
      <c r="H30" s="3"/>
      <c r="I30" s="4"/>
      <c r="J30" s="8"/>
    </row>
    <row r="31" spans="1:12" x14ac:dyDescent="0.3">
      <c r="A31" s="18" t="s">
        <v>18</v>
      </c>
      <c r="B31" s="18"/>
      <c r="C31" s="19"/>
      <c r="H31" s="3"/>
      <c r="I31" s="4"/>
      <c r="J31" s="8"/>
    </row>
    <row r="32" spans="1:12" x14ac:dyDescent="0.3">
      <c r="A32" s="19" t="s">
        <v>19</v>
      </c>
      <c r="B32" s="19"/>
      <c r="C32" s="19"/>
      <c r="H32" s="3"/>
      <c r="I32" s="4"/>
      <c r="J32" s="8"/>
    </row>
    <row r="33" spans="8:10" x14ac:dyDescent="0.3">
      <c r="H33" s="271" t="s">
        <v>16</v>
      </c>
      <c r="I33" s="271"/>
      <c r="J33" s="271"/>
    </row>
  </sheetData>
  <mergeCells count="26">
    <mergeCell ref="A19:A21"/>
    <mergeCell ref="A29:C29"/>
    <mergeCell ref="H33:J33"/>
    <mergeCell ref="A22:A24"/>
    <mergeCell ref="A25:A26"/>
    <mergeCell ref="A28:C28"/>
    <mergeCell ref="H28:J28"/>
    <mergeCell ref="B19:B20"/>
    <mergeCell ref="B22:B23"/>
    <mergeCell ref="A1:L1"/>
    <mergeCell ref="A2:L2"/>
    <mergeCell ref="A4:L4"/>
    <mergeCell ref="A7:A8"/>
    <mergeCell ref="B7:C8"/>
    <mergeCell ref="D7:D8"/>
    <mergeCell ref="J7:J8"/>
    <mergeCell ref="K7:K8"/>
    <mergeCell ref="L7:L8"/>
    <mergeCell ref="E7:I8"/>
    <mergeCell ref="A5:L5"/>
    <mergeCell ref="A16:A18"/>
    <mergeCell ref="A9:A12"/>
    <mergeCell ref="B9:B11"/>
    <mergeCell ref="A13:A15"/>
    <mergeCell ref="B13:B14"/>
    <mergeCell ref="B16:B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workbookViewId="0">
      <selection activeCell="A4" sqref="A4:L5"/>
    </sheetView>
  </sheetViews>
  <sheetFormatPr defaultRowHeight="17.25" x14ac:dyDescent="0.25"/>
  <cols>
    <col min="1" max="2" width="7.140625" style="25" customWidth="1"/>
    <col min="3" max="3" width="6.7109375" style="28" customWidth="1"/>
    <col min="4" max="4" width="102.85546875" style="28" customWidth="1"/>
    <col min="5" max="5" width="10.5703125" style="10" customWidth="1"/>
    <col min="6" max="7" width="8.42578125" style="10" customWidth="1"/>
    <col min="8" max="8" width="8.7109375" style="10" customWidth="1"/>
    <col min="9" max="9" width="9" style="10" customWidth="1"/>
    <col min="10" max="10" width="20.42578125" style="29" customWidth="1"/>
    <col min="11" max="11" width="21.5703125" style="30" bestFit="1" customWidth="1"/>
    <col min="12" max="12" width="12.42578125" style="10" customWidth="1"/>
    <col min="13" max="16384" width="9.140625" style="27"/>
  </cols>
  <sheetData>
    <row r="1" spans="1:18" ht="15.75" x14ac:dyDescent="0.25">
      <c r="A1" s="286" t="s">
        <v>251</v>
      </c>
      <c r="B1" s="286"/>
      <c r="C1" s="286"/>
      <c r="D1" s="286"/>
      <c r="E1" s="286"/>
      <c r="F1" s="286"/>
      <c r="G1" s="286"/>
      <c r="H1" s="286"/>
      <c r="I1" s="286"/>
      <c r="J1" s="286"/>
      <c r="K1" s="286"/>
      <c r="L1" s="286"/>
    </row>
    <row r="2" spans="1:18" ht="15.75" x14ac:dyDescent="0.25">
      <c r="A2" s="286" t="s">
        <v>252</v>
      </c>
      <c r="B2" s="286"/>
      <c r="C2" s="286"/>
      <c r="D2" s="286"/>
      <c r="E2" s="286"/>
      <c r="F2" s="286"/>
      <c r="G2" s="286"/>
      <c r="H2" s="286"/>
      <c r="I2" s="286"/>
      <c r="J2" s="286"/>
      <c r="K2" s="286"/>
      <c r="L2" s="286"/>
    </row>
    <row r="3" spans="1:18" ht="15.75" x14ac:dyDescent="0.25">
      <c r="A3" s="140"/>
      <c r="B3" s="140"/>
      <c r="C3" s="140"/>
      <c r="D3" s="140"/>
      <c r="E3" s="140"/>
      <c r="F3" s="140"/>
      <c r="G3" s="140"/>
      <c r="H3" s="140"/>
      <c r="I3" s="140"/>
      <c r="J3" s="140"/>
      <c r="K3" s="140"/>
      <c r="L3" s="140"/>
    </row>
    <row r="4" spans="1:18" ht="15.75" x14ac:dyDescent="0.25">
      <c r="A4" s="266" t="s">
        <v>474</v>
      </c>
      <c r="B4" s="266"/>
      <c r="C4" s="266"/>
      <c r="D4" s="266"/>
      <c r="E4" s="266"/>
      <c r="F4" s="266"/>
      <c r="G4" s="266"/>
      <c r="H4" s="266"/>
      <c r="I4" s="266"/>
      <c r="J4" s="266"/>
      <c r="K4" s="266"/>
      <c r="L4" s="266"/>
    </row>
    <row r="5" spans="1:18" ht="15.75" x14ac:dyDescent="0.25">
      <c r="A5" s="268" t="s">
        <v>475</v>
      </c>
      <c r="B5" s="268"/>
      <c r="C5" s="268"/>
      <c r="D5" s="268"/>
      <c r="E5" s="268"/>
      <c r="F5" s="268"/>
      <c r="G5" s="268"/>
      <c r="H5" s="268"/>
      <c r="I5" s="268"/>
      <c r="J5" s="268"/>
      <c r="K5" s="268"/>
      <c r="L5" s="268"/>
    </row>
    <row r="6" spans="1:18" ht="15.75" x14ac:dyDescent="0.25">
      <c r="A6" s="243"/>
      <c r="B6" s="243"/>
      <c r="C6" s="243"/>
      <c r="D6" s="167"/>
      <c r="E6" s="168"/>
      <c r="F6" s="168"/>
      <c r="G6" s="168"/>
      <c r="H6" s="168"/>
      <c r="I6" s="168"/>
      <c r="J6" s="243"/>
      <c r="K6" s="243"/>
      <c r="L6" s="243"/>
    </row>
    <row r="7" spans="1:18" ht="15" customHeight="1" x14ac:dyDescent="0.25">
      <c r="A7" s="287" t="s">
        <v>5</v>
      </c>
      <c r="B7" s="289" t="s">
        <v>6</v>
      </c>
      <c r="C7" s="289"/>
      <c r="D7" s="281" t="s">
        <v>7</v>
      </c>
      <c r="E7" s="291" t="s">
        <v>37</v>
      </c>
      <c r="F7" s="291"/>
      <c r="G7" s="291"/>
      <c r="H7" s="291"/>
      <c r="I7" s="291"/>
      <c r="J7" s="289" t="s">
        <v>9</v>
      </c>
      <c r="K7" s="289" t="s">
        <v>10</v>
      </c>
      <c r="L7" s="289" t="s">
        <v>11</v>
      </c>
    </row>
    <row r="8" spans="1:18" ht="42.75" customHeight="1" x14ac:dyDescent="0.25">
      <c r="A8" s="288"/>
      <c r="B8" s="290"/>
      <c r="C8" s="290"/>
      <c r="D8" s="282"/>
      <c r="E8" s="244" t="s">
        <v>38</v>
      </c>
      <c r="F8" s="219" t="s">
        <v>39</v>
      </c>
      <c r="G8" s="219" t="s">
        <v>40</v>
      </c>
      <c r="H8" s="219" t="s">
        <v>41</v>
      </c>
      <c r="I8" s="219" t="s">
        <v>42</v>
      </c>
      <c r="J8" s="290"/>
      <c r="K8" s="290"/>
      <c r="L8" s="290"/>
    </row>
    <row r="9" spans="1:18" ht="15.75" customHeight="1" x14ac:dyDescent="0.25">
      <c r="A9" s="275" t="s">
        <v>476</v>
      </c>
      <c r="B9" s="281" t="s">
        <v>0</v>
      </c>
      <c r="C9" s="169" t="s">
        <v>23</v>
      </c>
      <c r="D9" s="170" t="s">
        <v>228</v>
      </c>
      <c r="E9" s="169" t="s">
        <v>22</v>
      </c>
      <c r="F9" s="169"/>
      <c r="G9" s="169"/>
      <c r="H9" s="169"/>
      <c r="I9" s="169"/>
      <c r="J9" s="169"/>
      <c r="K9" s="220" t="s">
        <v>44</v>
      </c>
      <c r="L9" s="169" t="s">
        <v>43</v>
      </c>
    </row>
    <row r="10" spans="1:18" ht="15.75" x14ac:dyDescent="0.25">
      <c r="A10" s="276"/>
      <c r="B10" s="282"/>
      <c r="C10" s="182" t="s">
        <v>23</v>
      </c>
      <c r="D10" s="221" t="s">
        <v>453</v>
      </c>
      <c r="E10" s="182"/>
      <c r="F10" s="182" t="s">
        <v>22</v>
      </c>
      <c r="G10" s="182"/>
      <c r="H10" s="182"/>
      <c r="I10" s="182"/>
      <c r="J10" s="182"/>
      <c r="K10" s="222" t="s">
        <v>44</v>
      </c>
      <c r="L10" s="182" t="s">
        <v>43</v>
      </c>
    </row>
    <row r="11" spans="1:18" ht="15.75" x14ac:dyDescent="0.25">
      <c r="A11" s="276"/>
      <c r="B11" s="282"/>
      <c r="C11" s="182" t="str">
        <f>+C10</f>
        <v>8h00</v>
      </c>
      <c r="D11" s="223" t="s">
        <v>477</v>
      </c>
      <c r="E11" s="182"/>
      <c r="F11" s="182"/>
      <c r="G11" s="182"/>
      <c r="H11" s="182" t="s">
        <v>22</v>
      </c>
      <c r="I11" s="182"/>
      <c r="J11" s="182"/>
      <c r="K11" s="222" t="s">
        <v>44</v>
      </c>
      <c r="L11" s="182" t="s">
        <v>43</v>
      </c>
    </row>
    <row r="12" spans="1:18" ht="15.75" x14ac:dyDescent="0.25">
      <c r="A12" s="276"/>
      <c r="B12" s="282"/>
      <c r="C12" s="182" t="s">
        <v>23</v>
      </c>
      <c r="D12" s="221" t="s">
        <v>478</v>
      </c>
      <c r="E12" s="182"/>
      <c r="F12" s="182"/>
      <c r="G12" s="182"/>
      <c r="H12" s="182"/>
      <c r="I12" s="182" t="s">
        <v>22</v>
      </c>
      <c r="J12" s="182"/>
      <c r="K12" s="222" t="s">
        <v>44</v>
      </c>
      <c r="L12" s="182" t="s">
        <v>43</v>
      </c>
    </row>
    <row r="13" spans="1:18" ht="15.75" x14ac:dyDescent="0.25">
      <c r="A13" s="276"/>
      <c r="B13" s="283"/>
      <c r="C13" s="183" t="s">
        <v>23</v>
      </c>
      <c r="D13" s="224" t="s">
        <v>479</v>
      </c>
      <c r="E13" s="183"/>
      <c r="F13" s="183"/>
      <c r="G13" s="183" t="s">
        <v>22</v>
      </c>
      <c r="H13" s="183"/>
      <c r="I13" s="225"/>
      <c r="J13" s="182"/>
      <c r="K13" s="226" t="s">
        <v>44</v>
      </c>
      <c r="L13" s="182" t="s">
        <v>43</v>
      </c>
    </row>
    <row r="14" spans="1:18" ht="15.75" x14ac:dyDescent="0.25">
      <c r="A14" s="276"/>
      <c r="B14" s="281" t="s">
        <v>1</v>
      </c>
      <c r="C14" s="169" t="s">
        <v>3</v>
      </c>
      <c r="D14" s="170" t="s">
        <v>228</v>
      </c>
      <c r="E14" s="169" t="s">
        <v>22</v>
      </c>
      <c r="F14" s="169"/>
      <c r="G14" s="169"/>
      <c r="H14" s="169"/>
      <c r="I14" s="169"/>
      <c r="J14" s="169"/>
      <c r="K14" s="220" t="s">
        <v>44</v>
      </c>
      <c r="L14" s="169" t="s">
        <v>43</v>
      </c>
    </row>
    <row r="15" spans="1:18" ht="15.75" x14ac:dyDescent="0.25">
      <c r="A15" s="276"/>
      <c r="B15" s="282"/>
      <c r="C15" s="182" t="s">
        <v>3</v>
      </c>
      <c r="D15" s="221" t="s">
        <v>453</v>
      </c>
      <c r="E15" s="182"/>
      <c r="F15" s="182" t="s">
        <v>22</v>
      </c>
      <c r="G15" s="182"/>
      <c r="H15" s="182"/>
      <c r="I15" s="182"/>
      <c r="J15" s="182"/>
      <c r="K15" s="222" t="s">
        <v>44</v>
      </c>
      <c r="L15" s="182" t="s">
        <v>43</v>
      </c>
      <c r="R15" s="27">
        <f>30*40</f>
        <v>1200</v>
      </c>
    </row>
    <row r="16" spans="1:18" ht="15.75" x14ac:dyDescent="0.25">
      <c r="A16" s="276"/>
      <c r="B16" s="282"/>
      <c r="C16" s="182" t="str">
        <f>+C15</f>
        <v>14h00</v>
      </c>
      <c r="D16" s="223" t="s">
        <v>477</v>
      </c>
      <c r="E16" s="182"/>
      <c r="F16" s="182"/>
      <c r="G16" s="182"/>
      <c r="H16" s="182" t="s">
        <v>22</v>
      </c>
      <c r="I16" s="182"/>
      <c r="J16" s="182"/>
      <c r="K16" s="222" t="s">
        <v>44</v>
      </c>
      <c r="L16" s="182" t="s">
        <v>43</v>
      </c>
      <c r="R16" s="27">
        <f>+R15/3</f>
        <v>400</v>
      </c>
    </row>
    <row r="17" spans="1:12" ht="15.75" x14ac:dyDescent="0.25">
      <c r="A17" s="276"/>
      <c r="B17" s="282"/>
      <c r="C17" s="182" t="str">
        <f>+C16</f>
        <v>14h00</v>
      </c>
      <c r="D17" s="221" t="s">
        <v>478</v>
      </c>
      <c r="E17" s="182"/>
      <c r="F17" s="182"/>
      <c r="G17" s="182"/>
      <c r="H17" s="182"/>
      <c r="I17" s="182" t="s">
        <v>22</v>
      </c>
      <c r="J17" s="182"/>
      <c r="K17" s="222" t="s">
        <v>44</v>
      </c>
      <c r="L17" s="182" t="s">
        <v>43</v>
      </c>
    </row>
    <row r="18" spans="1:12" ht="15.75" x14ac:dyDescent="0.25">
      <c r="A18" s="277"/>
      <c r="B18" s="283"/>
      <c r="C18" s="183" t="s">
        <v>3</v>
      </c>
      <c r="D18" s="224" t="s">
        <v>479</v>
      </c>
      <c r="E18" s="183"/>
      <c r="F18" s="183"/>
      <c r="G18" s="183" t="s">
        <v>22</v>
      </c>
      <c r="H18" s="183"/>
      <c r="I18" s="225"/>
      <c r="J18" s="182"/>
      <c r="K18" s="226" t="s">
        <v>44</v>
      </c>
      <c r="L18" s="227" t="s">
        <v>45</v>
      </c>
    </row>
    <row r="19" spans="1:12" ht="15.75" customHeight="1" x14ac:dyDescent="0.25">
      <c r="A19" s="284" t="s">
        <v>480</v>
      </c>
      <c r="B19" s="281" t="s">
        <v>0</v>
      </c>
      <c r="C19" s="169" t="s">
        <v>23</v>
      </c>
      <c r="D19" s="171" t="s">
        <v>481</v>
      </c>
      <c r="E19" s="169" t="s">
        <v>22</v>
      </c>
      <c r="F19" s="169"/>
      <c r="G19" s="169"/>
      <c r="H19" s="169"/>
      <c r="I19" s="169"/>
      <c r="J19" s="169"/>
      <c r="K19" s="220" t="s">
        <v>44</v>
      </c>
      <c r="L19" s="169" t="s">
        <v>43</v>
      </c>
    </row>
    <row r="20" spans="1:12" ht="15.75" x14ac:dyDescent="0.25">
      <c r="A20" s="276"/>
      <c r="B20" s="282"/>
      <c r="C20" s="182" t="s">
        <v>23</v>
      </c>
      <c r="D20" s="221" t="s">
        <v>453</v>
      </c>
      <c r="E20" s="182"/>
      <c r="F20" s="182" t="s">
        <v>22</v>
      </c>
      <c r="G20" s="182"/>
      <c r="H20" s="182"/>
      <c r="I20" s="182"/>
      <c r="J20" s="182"/>
      <c r="K20" s="222" t="s">
        <v>44</v>
      </c>
      <c r="L20" s="182" t="s">
        <v>43</v>
      </c>
    </row>
    <row r="21" spans="1:12" ht="15.75" x14ac:dyDescent="0.25">
      <c r="A21" s="276"/>
      <c r="B21" s="282"/>
      <c r="C21" s="182" t="str">
        <f>+C20</f>
        <v>8h00</v>
      </c>
      <c r="D21" s="223" t="s">
        <v>482</v>
      </c>
      <c r="E21" s="182"/>
      <c r="F21" s="182"/>
      <c r="G21" s="182"/>
      <c r="H21" s="182" t="s">
        <v>22</v>
      </c>
      <c r="I21" s="182"/>
      <c r="J21" s="182"/>
      <c r="K21" s="222" t="s">
        <v>44</v>
      </c>
      <c r="L21" s="182" t="s">
        <v>43</v>
      </c>
    </row>
    <row r="22" spans="1:12" ht="15.75" x14ac:dyDescent="0.25">
      <c r="A22" s="276"/>
      <c r="B22" s="282"/>
      <c r="C22" s="182" t="s">
        <v>23</v>
      </c>
      <c r="D22" s="221" t="s">
        <v>478</v>
      </c>
      <c r="E22" s="182"/>
      <c r="F22" s="182"/>
      <c r="G22" s="182"/>
      <c r="H22" s="182"/>
      <c r="I22" s="182" t="s">
        <v>22</v>
      </c>
      <c r="J22" s="182"/>
      <c r="K22" s="222" t="s">
        <v>44</v>
      </c>
      <c r="L22" s="182" t="s">
        <v>43</v>
      </c>
    </row>
    <row r="23" spans="1:12" ht="15.75" x14ac:dyDescent="0.25">
      <c r="A23" s="276"/>
      <c r="B23" s="283"/>
      <c r="C23" s="183" t="s">
        <v>23</v>
      </c>
      <c r="D23" s="224" t="s">
        <v>479</v>
      </c>
      <c r="E23" s="183"/>
      <c r="F23" s="183"/>
      <c r="G23" s="183" t="s">
        <v>22</v>
      </c>
      <c r="H23" s="183"/>
      <c r="I23" s="225"/>
      <c r="J23" s="183"/>
      <c r="K23" s="226" t="s">
        <v>44</v>
      </c>
      <c r="L23" s="183" t="s">
        <v>43</v>
      </c>
    </row>
    <row r="24" spans="1:12" ht="15.75" x14ac:dyDescent="0.25">
      <c r="A24" s="276"/>
      <c r="B24" s="285" t="s">
        <v>1</v>
      </c>
      <c r="C24" s="228" t="s">
        <v>46</v>
      </c>
      <c r="D24" s="171" t="s">
        <v>481</v>
      </c>
      <c r="E24" s="169" t="s">
        <v>22</v>
      </c>
      <c r="F24" s="169"/>
      <c r="G24" s="169"/>
      <c r="H24" s="169"/>
      <c r="I24" s="169"/>
      <c r="J24" s="228"/>
      <c r="K24" s="220" t="s">
        <v>44</v>
      </c>
      <c r="L24" s="228" t="s">
        <v>43</v>
      </c>
    </row>
    <row r="25" spans="1:12" ht="15.75" x14ac:dyDescent="0.25">
      <c r="A25" s="276"/>
      <c r="B25" s="282"/>
      <c r="C25" s="182" t="s">
        <v>3</v>
      </c>
      <c r="D25" s="221" t="s">
        <v>483</v>
      </c>
      <c r="E25" s="182"/>
      <c r="F25" s="182" t="s">
        <v>22</v>
      </c>
      <c r="G25" s="182"/>
      <c r="H25" s="182"/>
      <c r="I25" s="182"/>
      <c r="J25" s="182"/>
      <c r="K25" s="222" t="s">
        <v>44</v>
      </c>
      <c r="L25" s="182" t="s">
        <v>43</v>
      </c>
    </row>
    <row r="26" spans="1:12" ht="15.75" x14ac:dyDescent="0.25">
      <c r="A26" s="276"/>
      <c r="B26" s="282"/>
      <c r="C26" s="182" t="str">
        <f>+C25</f>
        <v>14h00</v>
      </c>
      <c r="D26" s="223" t="s">
        <v>484</v>
      </c>
      <c r="E26" s="182"/>
      <c r="F26" s="182"/>
      <c r="G26" s="182"/>
      <c r="H26" s="182" t="s">
        <v>22</v>
      </c>
      <c r="I26" s="182"/>
      <c r="J26" s="182"/>
      <c r="K26" s="222" t="s">
        <v>44</v>
      </c>
      <c r="L26" s="182" t="s">
        <v>43</v>
      </c>
    </row>
    <row r="27" spans="1:12" ht="15.75" x14ac:dyDescent="0.25">
      <c r="A27" s="276"/>
      <c r="B27" s="282"/>
      <c r="C27" s="182" t="s">
        <v>3</v>
      </c>
      <c r="D27" s="221" t="s">
        <v>478</v>
      </c>
      <c r="E27" s="182"/>
      <c r="F27" s="182"/>
      <c r="G27" s="182"/>
      <c r="H27" s="182"/>
      <c r="I27" s="182" t="s">
        <v>22</v>
      </c>
      <c r="J27" s="182"/>
      <c r="K27" s="222" t="s">
        <v>44</v>
      </c>
      <c r="L27" s="182" t="s">
        <v>43</v>
      </c>
    </row>
    <row r="28" spans="1:12" ht="15.75" x14ac:dyDescent="0.25">
      <c r="A28" s="277"/>
      <c r="B28" s="275"/>
      <c r="C28" s="227" t="s">
        <v>3</v>
      </c>
      <c r="D28" s="224" t="s">
        <v>479</v>
      </c>
      <c r="E28" s="183"/>
      <c r="F28" s="183"/>
      <c r="G28" s="183" t="s">
        <v>22</v>
      </c>
      <c r="H28" s="183"/>
      <c r="I28" s="225"/>
      <c r="J28" s="182"/>
      <c r="K28" s="226" t="s">
        <v>44</v>
      </c>
      <c r="L28" s="227" t="s">
        <v>43</v>
      </c>
    </row>
    <row r="29" spans="1:12" ht="15.75" customHeight="1" x14ac:dyDescent="0.25">
      <c r="A29" s="284" t="s">
        <v>485</v>
      </c>
      <c r="B29" s="242"/>
      <c r="C29" s="182" t="s">
        <v>23</v>
      </c>
      <c r="D29" s="171" t="s">
        <v>486</v>
      </c>
      <c r="E29" s="169" t="s">
        <v>22</v>
      </c>
      <c r="F29" s="169"/>
      <c r="G29" s="169"/>
      <c r="H29" s="169"/>
      <c r="I29" s="169"/>
      <c r="J29" s="169"/>
      <c r="K29" s="220" t="s">
        <v>44</v>
      </c>
      <c r="L29" s="169" t="s">
        <v>43</v>
      </c>
    </row>
    <row r="30" spans="1:12" ht="15.75" x14ac:dyDescent="0.25">
      <c r="A30" s="276"/>
      <c r="B30" s="240"/>
      <c r="C30" s="182" t="s">
        <v>23</v>
      </c>
      <c r="D30" s="221" t="s">
        <v>487</v>
      </c>
      <c r="E30" s="182"/>
      <c r="F30" s="182" t="s">
        <v>22</v>
      </c>
      <c r="G30" s="182"/>
      <c r="H30" s="182"/>
      <c r="I30" s="182"/>
      <c r="J30" s="182"/>
      <c r="K30" s="222" t="s">
        <v>44</v>
      </c>
      <c r="L30" s="182" t="s">
        <v>43</v>
      </c>
    </row>
    <row r="31" spans="1:12" ht="15.75" x14ac:dyDescent="0.25">
      <c r="A31" s="276"/>
      <c r="B31" s="240" t="s">
        <v>0</v>
      </c>
      <c r="C31" s="182" t="str">
        <f>+C30</f>
        <v>8h00</v>
      </c>
      <c r="D31" s="223" t="s">
        <v>488</v>
      </c>
      <c r="E31" s="182"/>
      <c r="F31" s="182"/>
      <c r="G31" s="182"/>
      <c r="H31" s="182" t="s">
        <v>22</v>
      </c>
      <c r="I31" s="182"/>
      <c r="J31" s="182"/>
      <c r="K31" s="222" t="s">
        <v>44</v>
      </c>
      <c r="L31" s="182" t="s">
        <v>43</v>
      </c>
    </row>
    <row r="32" spans="1:12" ht="15.75" x14ac:dyDescent="0.25">
      <c r="A32" s="276"/>
      <c r="B32" s="240"/>
      <c r="C32" s="182" t="s">
        <v>23</v>
      </c>
      <c r="D32" s="221" t="s">
        <v>489</v>
      </c>
      <c r="E32" s="182"/>
      <c r="F32" s="182"/>
      <c r="G32" s="182"/>
      <c r="H32" s="182"/>
      <c r="I32" s="182" t="s">
        <v>22</v>
      </c>
      <c r="J32" s="182"/>
      <c r="K32" s="222" t="s">
        <v>44</v>
      </c>
      <c r="L32" s="182" t="s">
        <v>43</v>
      </c>
    </row>
    <row r="33" spans="1:12" ht="15.75" x14ac:dyDescent="0.25">
      <c r="A33" s="276"/>
      <c r="B33" s="241"/>
      <c r="C33" s="183" t="s">
        <v>23</v>
      </c>
      <c r="D33" s="224" t="s">
        <v>490</v>
      </c>
      <c r="E33" s="183"/>
      <c r="F33" s="183"/>
      <c r="G33" s="183" t="s">
        <v>22</v>
      </c>
      <c r="H33" s="183"/>
      <c r="I33" s="225"/>
      <c r="J33" s="183"/>
      <c r="K33" s="226" t="s">
        <v>44</v>
      </c>
      <c r="L33" s="183" t="s">
        <v>43</v>
      </c>
    </row>
    <row r="34" spans="1:12" ht="15.75" x14ac:dyDescent="0.25">
      <c r="A34" s="276"/>
      <c r="B34" s="240"/>
      <c r="C34" s="228" t="s">
        <v>46</v>
      </c>
      <c r="D34" s="171" t="s">
        <v>486</v>
      </c>
      <c r="E34" s="169" t="s">
        <v>22</v>
      </c>
      <c r="F34" s="169"/>
      <c r="G34" s="169"/>
      <c r="H34" s="169"/>
      <c r="I34" s="169"/>
      <c r="J34" s="228"/>
      <c r="K34" s="220" t="s">
        <v>44</v>
      </c>
      <c r="L34" s="228" t="s">
        <v>43</v>
      </c>
    </row>
    <row r="35" spans="1:12" ht="15.75" x14ac:dyDescent="0.25">
      <c r="A35" s="276"/>
      <c r="B35" s="240"/>
      <c r="C35" s="182" t="s">
        <v>3</v>
      </c>
      <c r="D35" s="221" t="s">
        <v>487</v>
      </c>
      <c r="E35" s="182"/>
      <c r="F35" s="182" t="s">
        <v>22</v>
      </c>
      <c r="G35" s="182"/>
      <c r="H35" s="182"/>
      <c r="I35" s="182"/>
      <c r="J35" s="182"/>
      <c r="K35" s="222" t="s">
        <v>44</v>
      </c>
      <c r="L35" s="182" t="s">
        <v>43</v>
      </c>
    </row>
    <row r="36" spans="1:12" ht="15.75" x14ac:dyDescent="0.25">
      <c r="A36" s="276"/>
      <c r="B36" s="240" t="s">
        <v>1</v>
      </c>
      <c r="C36" s="182" t="str">
        <f>+C35</f>
        <v>14h00</v>
      </c>
      <c r="D36" s="223" t="s">
        <v>488</v>
      </c>
      <c r="E36" s="182"/>
      <c r="F36" s="182"/>
      <c r="G36" s="182"/>
      <c r="H36" s="182" t="s">
        <v>22</v>
      </c>
      <c r="I36" s="182"/>
      <c r="J36" s="182"/>
      <c r="K36" s="222" t="s">
        <v>44</v>
      </c>
      <c r="L36" s="182" t="s">
        <v>43</v>
      </c>
    </row>
    <row r="37" spans="1:12" ht="15.75" x14ac:dyDescent="0.25">
      <c r="A37" s="276"/>
      <c r="B37" s="240"/>
      <c r="C37" s="182" t="s">
        <v>3</v>
      </c>
      <c r="D37" s="221" t="s">
        <v>489</v>
      </c>
      <c r="E37" s="182"/>
      <c r="F37" s="182"/>
      <c r="G37" s="182"/>
      <c r="H37" s="182"/>
      <c r="I37" s="182" t="s">
        <v>22</v>
      </c>
      <c r="J37" s="182"/>
      <c r="K37" s="222" t="s">
        <v>44</v>
      </c>
      <c r="L37" s="182" t="s">
        <v>43</v>
      </c>
    </row>
    <row r="38" spans="1:12" ht="15.75" x14ac:dyDescent="0.25">
      <c r="A38" s="277"/>
      <c r="B38" s="241"/>
      <c r="C38" s="183" t="s">
        <v>3</v>
      </c>
      <c r="D38" s="224" t="s">
        <v>490</v>
      </c>
      <c r="E38" s="183"/>
      <c r="F38" s="183"/>
      <c r="G38" s="183" t="s">
        <v>22</v>
      </c>
      <c r="H38" s="183"/>
      <c r="I38" s="225"/>
      <c r="J38" s="182"/>
      <c r="K38" s="226" t="s">
        <v>44</v>
      </c>
      <c r="L38" s="227" t="s">
        <v>43</v>
      </c>
    </row>
    <row r="39" spans="1:12" ht="15.75" customHeight="1" x14ac:dyDescent="0.25">
      <c r="A39" s="284" t="s">
        <v>491</v>
      </c>
      <c r="B39" s="284" t="s">
        <v>0</v>
      </c>
      <c r="C39" s="169" t="s">
        <v>23</v>
      </c>
      <c r="D39" s="171" t="s">
        <v>492</v>
      </c>
      <c r="E39" s="169" t="s">
        <v>22</v>
      </c>
      <c r="F39" s="169"/>
      <c r="G39" s="169"/>
      <c r="H39" s="169"/>
      <c r="I39" s="169"/>
      <c r="J39" s="169"/>
      <c r="K39" s="172" t="s">
        <v>44</v>
      </c>
      <c r="L39" s="182" t="s">
        <v>43</v>
      </c>
    </row>
    <row r="40" spans="1:12" ht="15.75" x14ac:dyDescent="0.25">
      <c r="A40" s="276"/>
      <c r="B40" s="276"/>
      <c r="C40" s="182" t="s">
        <v>23</v>
      </c>
      <c r="D40" s="221" t="s">
        <v>493</v>
      </c>
      <c r="E40" s="182"/>
      <c r="F40" s="182" t="s">
        <v>22</v>
      </c>
      <c r="G40" s="182"/>
      <c r="H40" s="182"/>
      <c r="I40" s="182"/>
      <c r="J40" s="182"/>
      <c r="K40" s="222" t="s">
        <v>44</v>
      </c>
      <c r="L40" s="182" t="s">
        <v>43</v>
      </c>
    </row>
    <row r="41" spans="1:12" ht="15.75" x14ac:dyDescent="0.25">
      <c r="A41" s="276"/>
      <c r="B41" s="276"/>
      <c r="C41" s="182" t="str">
        <f>+C40</f>
        <v>8h00</v>
      </c>
      <c r="D41" s="223" t="s">
        <v>488</v>
      </c>
      <c r="E41" s="182"/>
      <c r="F41" s="182"/>
      <c r="G41" s="182"/>
      <c r="H41" s="182" t="s">
        <v>22</v>
      </c>
      <c r="I41" s="182"/>
      <c r="J41" s="182"/>
      <c r="K41" s="222" t="s">
        <v>44</v>
      </c>
      <c r="L41" s="182" t="s">
        <v>43</v>
      </c>
    </row>
    <row r="42" spans="1:12" ht="15.75" x14ac:dyDescent="0.25">
      <c r="A42" s="276"/>
      <c r="B42" s="276"/>
      <c r="C42" s="182" t="s">
        <v>23</v>
      </c>
      <c r="D42" s="221" t="s">
        <v>489</v>
      </c>
      <c r="E42" s="182"/>
      <c r="F42" s="182"/>
      <c r="G42" s="182"/>
      <c r="H42" s="182"/>
      <c r="I42" s="182" t="s">
        <v>22</v>
      </c>
      <c r="J42" s="182"/>
      <c r="K42" s="222" t="s">
        <v>44</v>
      </c>
      <c r="L42" s="182" t="s">
        <v>43</v>
      </c>
    </row>
    <row r="43" spans="1:12" ht="15.75" x14ac:dyDescent="0.25">
      <c r="A43" s="276"/>
      <c r="B43" s="277"/>
      <c r="C43" s="182" t="s">
        <v>23</v>
      </c>
      <c r="D43" s="224" t="s">
        <v>490</v>
      </c>
      <c r="E43" s="183"/>
      <c r="F43" s="183"/>
      <c r="G43" s="183" t="s">
        <v>22</v>
      </c>
      <c r="H43" s="183"/>
      <c r="I43" s="225"/>
      <c r="J43" s="183"/>
      <c r="K43" s="226" t="s">
        <v>44</v>
      </c>
      <c r="L43" s="182" t="s">
        <v>43</v>
      </c>
    </row>
    <row r="44" spans="1:12" ht="15.75" x14ac:dyDescent="0.25">
      <c r="A44" s="276"/>
      <c r="B44" s="284" t="s">
        <v>1</v>
      </c>
      <c r="C44" s="182" t="s">
        <v>3</v>
      </c>
      <c r="D44" s="171" t="s">
        <v>492</v>
      </c>
      <c r="E44" s="169" t="s">
        <v>22</v>
      </c>
      <c r="F44" s="169"/>
      <c r="G44" s="169"/>
      <c r="H44" s="169"/>
      <c r="I44" s="169"/>
      <c r="J44" s="169"/>
      <c r="K44" s="172" t="s">
        <v>44</v>
      </c>
      <c r="L44" s="182" t="s">
        <v>43</v>
      </c>
    </row>
    <row r="45" spans="1:12" ht="15.75" x14ac:dyDescent="0.25">
      <c r="A45" s="276"/>
      <c r="B45" s="276"/>
      <c r="C45" s="182" t="s">
        <v>3</v>
      </c>
      <c r="D45" s="221" t="s">
        <v>493</v>
      </c>
      <c r="E45" s="182"/>
      <c r="F45" s="182" t="s">
        <v>22</v>
      </c>
      <c r="G45" s="182"/>
      <c r="H45" s="182"/>
      <c r="I45" s="182"/>
      <c r="J45" s="182"/>
      <c r="K45" s="222" t="s">
        <v>44</v>
      </c>
      <c r="L45" s="182" t="s">
        <v>43</v>
      </c>
    </row>
    <row r="46" spans="1:12" ht="15.75" x14ac:dyDescent="0.25">
      <c r="A46" s="276"/>
      <c r="B46" s="276"/>
      <c r="C46" s="182" t="str">
        <f>+C45</f>
        <v>14h00</v>
      </c>
      <c r="D46" s="223" t="s">
        <v>488</v>
      </c>
      <c r="E46" s="182"/>
      <c r="F46" s="182"/>
      <c r="G46" s="182"/>
      <c r="H46" s="182" t="s">
        <v>22</v>
      </c>
      <c r="I46" s="182"/>
      <c r="J46" s="182"/>
      <c r="K46" s="222" t="s">
        <v>44</v>
      </c>
      <c r="L46" s="182" t="s">
        <v>43</v>
      </c>
    </row>
    <row r="47" spans="1:12" ht="15.75" x14ac:dyDescent="0.25">
      <c r="A47" s="276"/>
      <c r="B47" s="276"/>
      <c r="C47" s="182" t="s">
        <v>3</v>
      </c>
      <c r="D47" s="221" t="s">
        <v>489</v>
      </c>
      <c r="E47" s="182"/>
      <c r="F47" s="182"/>
      <c r="G47" s="182"/>
      <c r="H47" s="182"/>
      <c r="I47" s="182" t="s">
        <v>22</v>
      </c>
      <c r="J47" s="182"/>
      <c r="K47" s="222" t="s">
        <v>44</v>
      </c>
      <c r="L47" s="182" t="s">
        <v>43</v>
      </c>
    </row>
    <row r="48" spans="1:12" ht="15.75" x14ac:dyDescent="0.25">
      <c r="A48" s="277"/>
      <c r="B48" s="277"/>
      <c r="C48" s="183" t="s">
        <v>3</v>
      </c>
      <c r="D48" s="224" t="s">
        <v>494</v>
      </c>
      <c r="E48" s="224"/>
      <c r="F48" s="224"/>
      <c r="G48" s="183" t="s">
        <v>22</v>
      </c>
      <c r="H48" s="224"/>
      <c r="I48" s="224"/>
      <c r="J48" s="183"/>
      <c r="K48" s="226" t="s">
        <v>44</v>
      </c>
      <c r="L48" s="182" t="s">
        <v>43</v>
      </c>
    </row>
    <row r="49" spans="1:12" ht="15.75" customHeight="1" x14ac:dyDescent="0.25">
      <c r="A49" s="279" t="s">
        <v>495</v>
      </c>
      <c r="B49" s="285" t="s">
        <v>0</v>
      </c>
      <c r="C49" s="228" t="s">
        <v>23</v>
      </c>
      <c r="D49" s="171" t="s">
        <v>496</v>
      </c>
      <c r="E49" s="169" t="s">
        <v>22</v>
      </c>
      <c r="F49" s="169"/>
      <c r="G49" s="169"/>
      <c r="H49" s="169"/>
      <c r="I49" s="169"/>
      <c r="J49" s="169"/>
      <c r="K49" s="172" t="s">
        <v>44</v>
      </c>
      <c r="L49" s="182" t="s">
        <v>43</v>
      </c>
    </row>
    <row r="50" spans="1:12" ht="15.75" x14ac:dyDescent="0.25">
      <c r="A50" s="279"/>
      <c r="B50" s="282"/>
      <c r="C50" s="182" t="s">
        <v>23</v>
      </c>
      <c r="D50" s="221" t="s">
        <v>487</v>
      </c>
      <c r="E50" s="182"/>
      <c r="F50" s="182" t="s">
        <v>22</v>
      </c>
      <c r="G50" s="182"/>
      <c r="H50" s="182"/>
      <c r="I50" s="182"/>
      <c r="J50" s="182"/>
      <c r="K50" s="222" t="s">
        <v>44</v>
      </c>
      <c r="L50" s="182" t="s">
        <v>43</v>
      </c>
    </row>
    <row r="51" spans="1:12" ht="15.75" x14ac:dyDescent="0.25">
      <c r="A51" s="279"/>
      <c r="B51" s="282"/>
      <c r="C51" s="182" t="str">
        <f>+C50</f>
        <v>8h00</v>
      </c>
      <c r="D51" s="223" t="s">
        <v>497</v>
      </c>
      <c r="E51" s="182"/>
      <c r="F51" s="182"/>
      <c r="G51" s="182"/>
      <c r="H51" s="182" t="s">
        <v>22</v>
      </c>
      <c r="I51" s="182"/>
      <c r="J51" s="182"/>
      <c r="K51" s="222" t="s">
        <v>44</v>
      </c>
      <c r="L51" s="182" t="s">
        <v>43</v>
      </c>
    </row>
    <row r="52" spans="1:12" ht="15.75" x14ac:dyDescent="0.25">
      <c r="A52" s="279"/>
      <c r="B52" s="282"/>
      <c r="C52" s="182" t="s">
        <v>23</v>
      </c>
      <c r="D52" s="221" t="s">
        <v>498</v>
      </c>
      <c r="E52" s="182"/>
      <c r="F52" s="182"/>
      <c r="G52" s="182"/>
      <c r="H52" s="182"/>
      <c r="I52" s="182" t="s">
        <v>22</v>
      </c>
      <c r="J52" s="182"/>
      <c r="K52" s="222" t="s">
        <v>44</v>
      </c>
      <c r="L52" s="182" t="s">
        <v>43</v>
      </c>
    </row>
    <row r="53" spans="1:12" ht="15.75" x14ac:dyDescent="0.25">
      <c r="A53" s="279"/>
      <c r="B53" s="275"/>
      <c r="C53" s="182" t="s">
        <v>23</v>
      </c>
      <c r="D53" s="224" t="s">
        <v>494</v>
      </c>
      <c r="E53" s="183"/>
      <c r="F53" s="183"/>
      <c r="G53" s="183" t="s">
        <v>22</v>
      </c>
      <c r="H53" s="183"/>
      <c r="I53" s="225"/>
      <c r="J53" s="183"/>
      <c r="K53" s="226" t="s">
        <v>44</v>
      </c>
      <c r="L53" s="182" t="s">
        <v>43</v>
      </c>
    </row>
    <row r="54" spans="1:12" ht="15.75" x14ac:dyDescent="0.25">
      <c r="A54" s="279"/>
      <c r="B54" s="281" t="s">
        <v>1</v>
      </c>
      <c r="C54" s="182" t="s">
        <v>3</v>
      </c>
      <c r="D54" s="171" t="s">
        <v>496</v>
      </c>
      <c r="E54" s="169" t="s">
        <v>22</v>
      </c>
      <c r="F54" s="169"/>
      <c r="G54" s="169"/>
      <c r="H54" s="169"/>
      <c r="I54" s="169"/>
      <c r="J54" s="169"/>
      <c r="K54" s="172" t="s">
        <v>44</v>
      </c>
      <c r="L54" s="182" t="s">
        <v>43</v>
      </c>
    </row>
    <row r="55" spans="1:12" ht="15.75" x14ac:dyDescent="0.25">
      <c r="A55" s="279"/>
      <c r="B55" s="282"/>
      <c r="C55" s="182" t="s">
        <v>3</v>
      </c>
      <c r="D55" s="221" t="s">
        <v>487</v>
      </c>
      <c r="E55" s="182"/>
      <c r="F55" s="182" t="s">
        <v>22</v>
      </c>
      <c r="G55" s="182"/>
      <c r="H55" s="182"/>
      <c r="I55" s="182"/>
      <c r="J55" s="182"/>
      <c r="K55" s="222" t="s">
        <v>44</v>
      </c>
      <c r="L55" s="182" t="s">
        <v>43</v>
      </c>
    </row>
    <row r="56" spans="1:12" ht="15.75" x14ac:dyDescent="0.25">
      <c r="A56" s="279"/>
      <c r="B56" s="282"/>
      <c r="C56" s="182" t="str">
        <f>+C55</f>
        <v>14h00</v>
      </c>
      <c r="D56" s="223" t="s">
        <v>499</v>
      </c>
      <c r="E56" s="182"/>
      <c r="F56" s="182"/>
      <c r="G56" s="182"/>
      <c r="H56" s="182" t="s">
        <v>22</v>
      </c>
      <c r="I56" s="182"/>
      <c r="J56" s="182"/>
      <c r="K56" s="222" t="s">
        <v>44</v>
      </c>
      <c r="L56" s="182" t="s">
        <v>43</v>
      </c>
    </row>
    <row r="57" spans="1:12" ht="15.75" x14ac:dyDescent="0.25">
      <c r="A57" s="279"/>
      <c r="B57" s="282"/>
      <c r="C57" s="182" t="s">
        <v>3</v>
      </c>
      <c r="D57" s="221" t="s">
        <v>498</v>
      </c>
      <c r="E57" s="182"/>
      <c r="F57" s="182"/>
      <c r="G57" s="182"/>
      <c r="H57" s="182"/>
      <c r="I57" s="182" t="s">
        <v>22</v>
      </c>
      <c r="J57" s="182"/>
      <c r="K57" s="222" t="s">
        <v>44</v>
      </c>
      <c r="L57" s="182" t="s">
        <v>43</v>
      </c>
    </row>
    <row r="58" spans="1:12" ht="15.75" x14ac:dyDescent="0.25">
      <c r="A58" s="280"/>
      <c r="B58" s="283"/>
      <c r="C58" s="227" t="s">
        <v>3</v>
      </c>
      <c r="D58" s="224" t="s">
        <v>494</v>
      </c>
      <c r="E58" s="183"/>
      <c r="F58" s="183"/>
      <c r="G58" s="183" t="s">
        <v>22</v>
      </c>
      <c r="H58" s="183"/>
      <c r="I58" s="225"/>
      <c r="J58" s="183"/>
      <c r="K58" s="226" t="s">
        <v>44</v>
      </c>
      <c r="L58" s="182" t="s">
        <v>43</v>
      </c>
    </row>
    <row r="59" spans="1:12" ht="15.75" customHeight="1" x14ac:dyDescent="0.25">
      <c r="A59" s="278" t="s">
        <v>500</v>
      </c>
      <c r="B59" s="281" t="s">
        <v>0</v>
      </c>
      <c r="C59" s="169" t="s">
        <v>23</v>
      </c>
      <c r="D59" s="171" t="s">
        <v>501</v>
      </c>
      <c r="E59" s="169" t="s">
        <v>22</v>
      </c>
      <c r="F59" s="169"/>
      <c r="G59" s="169"/>
      <c r="H59" s="169"/>
      <c r="I59" s="169"/>
      <c r="J59" s="169"/>
      <c r="K59" s="172" t="s">
        <v>44</v>
      </c>
      <c r="L59" s="169" t="s">
        <v>43</v>
      </c>
    </row>
    <row r="60" spans="1:12" ht="15.75" x14ac:dyDescent="0.25">
      <c r="A60" s="279"/>
      <c r="B60" s="282"/>
      <c r="C60" s="182" t="s">
        <v>23</v>
      </c>
      <c r="D60" s="221" t="s">
        <v>487</v>
      </c>
      <c r="E60" s="182"/>
      <c r="F60" s="182" t="s">
        <v>22</v>
      </c>
      <c r="G60" s="182"/>
      <c r="H60" s="182"/>
      <c r="I60" s="182"/>
      <c r="J60" s="182"/>
      <c r="K60" s="222" t="s">
        <v>44</v>
      </c>
      <c r="L60" s="182" t="s">
        <v>43</v>
      </c>
    </row>
    <row r="61" spans="1:12" ht="15.75" x14ac:dyDescent="0.25">
      <c r="A61" s="279"/>
      <c r="B61" s="282"/>
      <c r="C61" s="182" t="str">
        <f>+C60</f>
        <v>8h00</v>
      </c>
      <c r="D61" s="223" t="s">
        <v>502</v>
      </c>
      <c r="E61" s="182"/>
      <c r="F61" s="182"/>
      <c r="G61" s="182"/>
      <c r="H61" s="182" t="s">
        <v>22</v>
      </c>
      <c r="I61" s="182"/>
      <c r="J61" s="182"/>
      <c r="K61" s="222" t="s">
        <v>44</v>
      </c>
      <c r="L61" s="182" t="s">
        <v>43</v>
      </c>
    </row>
    <row r="62" spans="1:12" ht="15.75" x14ac:dyDescent="0.25">
      <c r="A62" s="279"/>
      <c r="B62" s="282"/>
      <c r="C62" s="182" t="s">
        <v>23</v>
      </c>
      <c r="D62" s="221" t="s">
        <v>503</v>
      </c>
      <c r="E62" s="182"/>
      <c r="F62" s="182"/>
      <c r="G62" s="182"/>
      <c r="H62" s="182"/>
      <c r="I62" s="182" t="s">
        <v>22</v>
      </c>
      <c r="J62" s="222"/>
      <c r="K62" s="222" t="s">
        <v>44</v>
      </c>
      <c r="L62" s="182" t="s">
        <v>43</v>
      </c>
    </row>
    <row r="63" spans="1:12" ht="15.75" x14ac:dyDescent="0.25">
      <c r="A63" s="280"/>
      <c r="B63" s="283"/>
      <c r="C63" s="226" t="s">
        <v>23</v>
      </c>
      <c r="D63" s="224" t="s">
        <v>494</v>
      </c>
      <c r="E63" s="183"/>
      <c r="F63" s="183"/>
      <c r="G63" s="183" t="s">
        <v>22</v>
      </c>
      <c r="H63" s="183"/>
      <c r="I63" s="225"/>
      <c r="J63" s="183"/>
      <c r="K63" s="226" t="s">
        <v>44</v>
      </c>
      <c r="L63" s="183" t="s">
        <v>43</v>
      </c>
    </row>
    <row r="64" spans="1:12" x14ac:dyDescent="0.25">
      <c r="D64" s="27"/>
    </row>
    <row r="65" spans="1:12" x14ac:dyDescent="0.25">
      <c r="D65" s="27"/>
    </row>
    <row r="69" spans="1:12" x14ac:dyDescent="0.25">
      <c r="D69" s="27"/>
    </row>
    <row r="70" spans="1:12" x14ac:dyDescent="0.25">
      <c r="D70" s="27"/>
    </row>
    <row r="71" spans="1:12" s="158" customFormat="1" x14ac:dyDescent="0.25">
      <c r="A71" s="159"/>
      <c r="B71" s="159"/>
      <c r="C71" s="160"/>
      <c r="D71" s="160"/>
      <c r="E71" s="107"/>
      <c r="F71" s="107"/>
      <c r="G71" s="107"/>
      <c r="H71" s="107"/>
      <c r="I71" s="107"/>
      <c r="J71" s="161"/>
      <c r="K71" s="162"/>
      <c r="L71" s="107"/>
    </row>
    <row r="72" spans="1:12" s="158" customFormat="1" x14ac:dyDescent="0.25">
      <c r="A72" s="159"/>
      <c r="B72" s="159"/>
      <c r="C72" s="160"/>
      <c r="D72" s="160"/>
      <c r="E72" s="107"/>
      <c r="F72" s="107"/>
      <c r="G72" s="107"/>
      <c r="H72" s="107"/>
      <c r="I72" s="107"/>
      <c r="J72" s="161"/>
      <c r="K72" s="162"/>
      <c r="L72" s="107"/>
    </row>
    <row r="73" spans="1:12" s="158" customFormat="1" x14ac:dyDescent="0.25">
      <c r="A73" s="159"/>
      <c r="B73" s="159"/>
      <c r="C73" s="160"/>
      <c r="D73" s="160"/>
      <c r="E73" s="107"/>
      <c r="F73" s="107"/>
      <c r="G73" s="107"/>
      <c r="H73" s="107"/>
      <c r="I73" s="107"/>
      <c r="J73" s="161"/>
      <c r="K73" s="162"/>
      <c r="L73" s="107"/>
    </row>
    <row r="74" spans="1:12" s="158" customFormat="1" x14ac:dyDescent="0.25">
      <c r="A74" s="159"/>
      <c r="B74" s="159"/>
      <c r="C74" s="160"/>
      <c r="D74" s="160"/>
      <c r="E74" s="107"/>
      <c r="F74" s="107"/>
      <c r="G74" s="107"/>
      <c r="H74" s="107"/>
      <c r="I74" s="107"/>
      <c r="J74" s="161"/>
      <c r="K74" s="162"/>
      <c r="L74" s="107"/>
    </row>
    <row r="75" spans="1:12" s="158" customFormat="1" x14ac:dyDescent="0.25">
      <c r="A75" s="159"/>
      <c r="B75" s="159"/>
      <c r="C75" s="160"/>
      <c r="D75" s="160"/>
      <c r="E75" s="107"/>
      <c r="F75" s="107"/>
      <c r="G75" s="107"/>
      <c r="H75" s="107"/>
      <c r="I75" s="107"/>
      <c r="J75" s="161"/>
      <c r="K75" s="162"/>
      <c r="L75" s="107"/>
    </row>
    <row r="76" spans="1:12" s="158" customFormat="1" x14ac:dyDescent="0.25">
      <c r="A76" s="159"/>
      <c r="B76" s="159"/>
      <c r="C76" s="160"/>
      <c r="D76" s="160"/>
      <c r="E76" s="107"/>
      <c r="F76" s="107"/>
      <c r="G76" s="107"/>
      <c r="H76" s="107"/>
      <c r="I76" s="107"/>
      <c r="J76" s="161"/>
      <c r="K76" s="162"/>
      <c r="L76" s="107"/>
    </row>
    <row r="77" spans="1:12" s="158" customFormat="1" x14ac:dyDescent="0.25">
      <c r="A77" s="159"/>
      <c r="B77" s="159"/>
      <c r="C77" s="160"/>
      <c r="D77" s="160"/>
      <c r="E77" s="107"/>
      <c r="F77" s="107"/>
      <c r="G77" s="107"/>
      <c r="H77" s="107"/>
      <c r="I77" s="107"/>
      <c r="J77" s="161"/>
      <c r="K77" s="162"/>
      <c r="L77" s="107"/>
    </row>
  </sheetData>
  <mergeCells count="26">
    <mergeCell ref="A1:L1"/>
    <mergeCell ref="A2:L2"/>
    <mergeCell ref="A4:L4"/>
    <mergeCell ref="A5:L5"/>
    <mergeCell ref="A7:A8"/>
    <mergeCell ref="L7:L8"/>
    <mergeCell ref="K7:K8"/>
    <mergeCell ref="B7:C8"/>
    <mergeCell ref="D7:D8"/>
    <mergeCell ref="E7:I7"/>
    <mergeCell ref="J7:J8"/>
    <mergeCell ref="A9:A18"/>
    <mergeCell ref="A59:A63"/>
    <mergeCell ref="B59:B63"/>
    <mergeCell ref="A19:A28"/>
    <mergeCell ref="A29:A38"/>
    <mergeCell ref="A39:A48"/>
    <mergeCell ref="A49:A58"/>
    <mergeCell ref="B49:B53"/>
    <mergeCell ref="B9:B13"/>
    <mergeCell ref="B14:B18"/>
    <mergeCell ref="B19:B23"/>
    <mergeCell ref="B24:B28"/>
    <mergeCell ref="B54:B58"/>
    <mergeCell ref="B39:B43"/>
    <mergeCell ref="B44:B4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5"/>
  <sheetViews>
    <sheetView topLeftCell="A61" workbookViewId="0">
      <selection activeCell="D49" sqref="D49"/>
    </sheetView>
  </sheetViews>
  <sheetFormatPr defaultRowHeight="15" x14ac:dyDescent="0.25"/>
  <cols>
    <col min="1" max="1" width="13.42578125" customWidth="1"/>
    <col min="3" max="3" width="14.42578125" customWidth="1"/>
    <col min="4" max="4" width="46.85546875" customWidth="1"/>
    <col min="5" max="5" width="9.85546875" customWidth="1"/>
    <col min="6" max="6" width="9.140625" customWidth="1"/>
    <col min="7" max="7" width="10.7109375" customWidth="1"/>
    <col min="8" max="8" width="15" customWidth="1"/>
    <col min="9" max="9" width="5.28515625" customWidth="1"/>
    <col min="10" max="10" width="14.42578125" customWidth="1"/>
  </cols>
  <sheetData>
    <row r="1" spans="1:11" s="24" customFormat="1" ht="15.75" x14ac:dyDescent="0.25">
      <c r="A1" s="265" t="s">
        <v>47</v>
      </c>
      <c r="B1" s="265"/>
      <c r="C1" s="265"/>
      <c r="D1" s="265"/>
      <c r="E1" s="265"/>
      <c r="F1" s="265"/>
      <c r="G1" s="265"/>
      <c r="H1" s="265"/>
      <c r="I1" s="265"/>
      <c r="J1" s="265"/>
      <c r="K1" s="265"/>
    </row>
    <row r="2" spans="1:11" s="24" customFormat="1" ht="15.75" x14ac:dyDescent="0.25">
      <c r="A2" s="265" t="s">
        <v>54</v>
      </c>
      <c r="B2" s="265"/>
      <c r="C2" s="265"/>
      <c r="D2" s="265"/>
      <c r="E2" s="265"/>
      <c r="F2" s="265"/>
      <c r="G2" s="265"/>
      <c r="H2" s="265"/>
      <c r="I2" s="265"/>
      <c r="J2" s="265"/>
      <c r="K2" s="265"/>
    </row>
    <row r="3" spans="1:11" s="1" customFormat="1" ht="18.75" x14ac:dyDescent="0.3">
      <c r="A3" s="271" t="s">
        <v>307</v>
      </c>
      <c r="B3" s="271"/>
      <c r="C3" s="271"/>
      <c r="D3" s="271"/>
      <c r="E3" s="271"/>
      <c r="F3" s="271"/>
      <c r="G3" s="271"/>
      <c r="H3" s="271"/>
    </row>
    <row r="4" spans="1:11" s="1" customFormat="1" ht="18.75" x14ac:dyDescent="0.3">
      <c r="A4" s="271" t="s">
        <v>308</v>
      </c>
      <c r="B4" s="271"/>
      <c r="C4" s="271"/>
      <c r="D4" s="271"/>
      <c r="E4" s="271"/>
      <c r="F4" s="271"/>
      <c r="G4" s="271"/>
      <c r="H4" s="271"/>
    </row>
    <row r="5" spans="1:11" s="1" customFormat="1" ht="19.5" x14ac:dyDescent="0.35">
      <c r="A5" s="297" t="s">
        <v>603</v>
      </c>
      <c r="B5" s="297"/>
      <c r="C5" s="297"/>
      <c r="D5" s="297"/>
      <c r="E5" s="297"/>
      <c r="F5" s="297"/>
      <c r="G5" s="297"/>
      <c r="H5" s="297"/>
    </row>
    <row r="6" spans="1:11" s="1" customFormat="1" ht="19.5" x14ac:dyDescent="0.35">
      <c r="A6" s="296"/>
      <c r="B6" s="296"/>
      <c r="C6" s="296"/>
      <c r="D6" s="296"/>
      <c r="E6" s="296"/>
      <c r="F6" s="296"/>
      <c r="G6" s="296"/>
      <c r="H6" s="296"/>
    </row>
    <row r="7" spans="1:11" s="1" customFormat="1" ht="19.5" x14ac:dyDescent="0.35">
      <c r="A7" s="246"/>
      <c r="B7" s="246"/>
      <c r="C7" s="246"/>
      <c r="D7" s="5"/>
      <c r="E7" s="246"/>
      <c r="F7" s="246"/>
      <c r="G7" s="31"/>
      <c r="H7" s="5"/>
    </row>
    <row r="8" spans="1:11" s="1" customFormat="1" ht="37.9" customHeight="1" x14ac:dyDescent="0.3">
      <c r="A8" s="402" t="s">
        <v>55</v>
      </c>
      <c r="B8" s="403" t="s">
        <v>56</v>
      </c>
      <c r="C8" s="403"/>
      <c r="D8" s="404" t="s">
        <v>48</v>
      </c>
      <c r="E8" s="405" t="s">
        <v>120</v>
      </c>
      <c r="F8" s="405" t="s">
        <v>68</v>
      </c>
      <c r="G8" s="404" t="s">
        <v>49</v>
      </c>
      <c r="H8" s="404" t="s">
        <v>50</v>
      </c>
    </row>
    <row r="9" spans="1:11" s="3" customFormat="1" ht="56.25" x14ac:dyDescent="0.3">
      <c r="A9" s="406" t="s">
        <v>604</v>
      </c>
      <c r="B9" s="407" t="s">
        <v>0</v>
      </c>
      <c r="C9" s="408" t="s">
        <v>23</v>
      </c>
      <c r="D9" s="409" t="s">
        <v>605</v>
      </c>
      <c r="E9" s="404" t="s">
        <v>4</v>
      </c>
      <c r="F9" s="404"/>
      <c r="G9" s="404" t="s">
        <v>117</v>
      </c>
      <c r="H9" s="410" t="s">
        <v>80</v>
      </c>
    </row>
    <row r="10" spans="1:11" s="1" customFormat="1" ht="57.75" customHeight="1" x14ac:dyDescent="0.3">
      <c r="A10" s="406"/>
      <c r="B10" s="294"/>
      <c r="C10" s="408" t="str">
        <f>C9</f>
        <v>8h00</v>
      </c>
      <c r="D10" s="411" t="s">
        <v>606</v>
      </c>
      <c r="E10" s="412"/>
      <c r="F10" s="412"/>
      <c r="G10" s="412" t="s">
        <v>69</v>
      </c>
      <c r="H10" s="413" t="s">
        <v>80</v>
      </c>
    </row>
    <row r="11" spans="1:11" s="1" customFormat="1" ht="75" x14ac:dyDescent="0.3">
      <c r="A11" s="406"/>
      <c r="B11" s="294"/>
      <c r="C11" s="408" t="s">
        <v>23</v>
      </c>
      <c r="D11" s="414" t="s">
        <v>607</v>
      </c>
      <c r="E11" s="412"/>
      <c r="F11" s="412"/>
      <c r="G11" s="412" t="s">
        <v>75</v>
      </c>
      <c r="H11" s="413" t="s">
        <v>80</v>
      </c>
      <c r="I11" s="3"/>
    </row>
    <row r="12" spans="1:11" s="1" customFormat="1" ht="56.25" x14ac:dyDescent="0.3">
      <c r="A12" s="406"/>
      <c r="B12" s="294"/>
      <c r="C12" s="408" t="s">
        <v>23</v>
      </c>
      <c r="D12" s="414" t="s">
        <v>369</v>
      </c>
      <c r="E12" s="412"/>
      <c r="F12" s="412"/>
      <c r="G12" s="412" t="s">
        <v>76</v>
      </c>
      <c r="H12" s="413" t="s">
        <v>80</v>
      </c>
    </row>
    <row r="13" spans="1:11" s="1" customFormat="1" ht="37.5" x14ac:dyDescent="0.3">
      <c r="A13" s="406"/>
      <c r="B13" s="294"/>
      <c r="C13" s="408" t="s">
        <v>23</v>
      </c>
      <c r="D13" s="414" t="s">
        <v>401</v>
      </c>
      <c r="E13" s="412"/>
      <c r="F13" s="412"/>
      <c r="G13" s="412" t="s">
        <v>77</v>
      </c>
      <c r="H13" s="413" t="s">
        <v>80</v>
      </c>
      <c r="I13" s="3"/>
    </row>
    <row r="14" spans="1:11" s="1" customFormat="1" ht="56.25" x14ac:dyDescent="0.3">
      <c r="A14" s="406"/>
      <c r="B14" s="294"/>
      <c r="C14" s="408" t="s">
        <v>23</v>
      </c>
      <c r="D14" s="415" t="s">
        <v>608</v>
      </c>
      <c r="E14" s="412"/>
      <c r="F14" s="412"/>
      <c r="G14" s="412" t="s">
        <v>78</v>
      </c>
      <c r="H14" s="413" t="s">
        <v>80</v>
      </c>
    </row>
    <row r="15" spans="1:11" s="1" customFormat="1" ht="75" x14ac:dyDescent="0.3">
      <c r="A15" s="406"/>
      <c r="B15" s="294"/>
      <c r="C15" s="408" t="s">
        <v>23</v>
      </c>
      <c r="D15" s="415" t="s">
        <v>609</v>
      </c>
      <c r="E15" s="412"/>
      <c r="F15" s="412"/>
      <c r="G15" s="412" t="s">
        <v>79</v>
      </c>
      <c r="H15" s="413" t="s">
        <v>80</v>
      </c>
    </row>
    <row r="16" spans="1:11" s="1" customFormat="1" ht="37.5" x14ac:dyDescent="0.3">
      <c r="A16" s="406"/>
      <c r="B16" s="295"/>
      <c r="C16" s="408" t="s">
        <v>23</v>
      </c>
      <c r="D16" s="416" t="s">
        <v>220</v>
      </c>
      <c r="E16" s="412"/>
      <c r="F16" s="412"/>
      <c r="G16" s="412" t="s">
        <v>74</v>
      </c>
      <c r="H16" s="413" t="s">
        <v>81</v>
      </c>
    </row>
    <row r="17" spans="1:9" s="3" customFormat="1" ht="56.25" x14ac:dyDescent="0.3">
      <c r="A17" s="406"/>
      <c r="B17" s="407" t="s">
        <v>1</v>
      </c>
      <c r="C17" s="408" t="s">
        <v>3</v>
      </c>
      <c r="D17" s="409" t="s">
        <v>610</v>
      </c>
      <c r="E17" s="404" t="s">
        <v>4</v>
      </c>
      <c r="F17" s="404"/>
      <c r="G17" s="404" t="s">
        <v>434</v>
      </c>
      <c r="H17" s="410" t="s">
        <v>80</v>
      </c>
    </row>
    <row r="18" spans="1:9" s="1" customFormat="1" ht="36" customHeight="1" x14ac:dyDescent="0.3">
      <c r="A18" s="406"/>
      <c r="B18" s="294"/>
      <c r="C18" s="408" t="s">
        <v>3</v>
      </c>
      <c r="D18" s="411" t="s">
        <v>435</v>
      </c>
      <c r="E18" s="412"/>
      <c r="F18" s="412"/>
      <c r="G18" s="412" t="s">
        <v>69</v>
      </c>
      <c r="H18" s="413" t="s">
        <v>80</v>
      </c>
    </row>
    <row r="19" spans="1:9" s="1" customFormat="1" ht="112.5" x14ac:dyDescent="0.3">
      <c r="A19" s="406"/>
      <c r="B19" s="294"/>
      <c r="C19" s="408" t="s">
        <v>3</v>
      </c>
      <c r="D19" s="417" t="s">
        <v>611</v>
      </c>
      <c r="E19" s="412"/>
      <c r="F19" s="412"/>
      <c r="G19" s="412" t="s">
        <v>75</v>
      </c>
      <c r="H19" s="413" t="s">
        <v>80</v>
      </c>
    </row>
    <row r="20" spans="1:9" s="1" customFormat="1" ht="56.25" x14ac:dyDescent="0.3">
      <c r="A20" s="406"/>
      <c r="B20" s="294"/>
      <c r="C20" s="408" t="s">
        <v>3</v>
      </c>
      <c r="D20" s="414" t="s">
        <v>221</v>
      </c>
      <c r="E20" s="412"/>
      <c r="F20" s="412"/>
      <c r="G20" s="412" t="s">
        <v>76</v>
      </c>
      <c r="H20" s="413" t="s">
        <v>80</v>
      </c>
      <c r="I20" s="186"/>
    </row>
    <row r="21" spans="1:9" s="1" customFormat="1" ht="56.25" x14ac:dyDescent="0.3">
      <c r="A21" s="406"/>
      <c r="B21" s="294"/>
      <c r="C21" s="408" t="s">
        <v>3</v>
      </c>
      <c r="D21" s="414" t="s">
        <v>222</v>
      </c>
      <c r="E21" s="412"/>
      <c r="F21" s="412"/>
      <c r="G21" s="412" t="s">
        <v>77</v>
      </c>
      <c r="H21" s="414" t="s">
        <v>80</v>
      </c>
    </row>
    <row r="22" spans="1:9" s="1" customFormat="1" ht="56.25" x14ac:dyDescent="0.3">
      <c r="A22" s="406"/>
      <c r="B22" s="294"/>
      <c r="C22" s="408" t="s">
        <v>3</v>
      </c>
      <c r="D22" s="415" t="s">
        <v>612</v>
      </c>
      <c r="E22" s="412"/>
      <c r="F22" s="412"/>
      <c r="G22" s="412" t="s">
        <v>78</v>
      </c>
      <c r="H22" s="414" t="s">
        <v>80</v>
      </c>
    </row>
    <row r="23" spans="1:9" s="1" customFormat="1" ht="75" x14ac:dyDescent="0.3">
      <c r="A23" s="406"/>
      <c r="B23" s="294"/>
      <c r="C23" s="408" t="s">
        <v>3</v>
      </c>
      <c r="D23" s="415" t="s">
        <v>613</v>
      </c>
      <c r="E23" s="412"/>
      <c r="F23" s="412"/>
      <c r="G23" s="412" t="s">
        <v>79</v>
      </c>
      <c r="H23" s="413" t="s">
        <v>80</v>
      </c>
    </row>
    <row r="24" spans="1:9" s="1" customFormat="1" ht="37.5" x14ac:dyDescent="0.3">
      <c r="A24" s="406"/>
      <c r="B24" s="295"/>
      <c r="C24" s="408" t="s">
        <v>3</v>
      </c>
      <c r="D24" s="414" t="s">
        <v>156</v>
      </c>
      <c r="E24" s="412"/>
      <c r="F24" s="412"/>
      <c r="G24" s="412" t="s">
        <v>74</v>
      </c>
      <c r="H24" s="413" t="s">
        <v>80</v>
      </c>
    </row>
    <row r="25" spans="1:9" s="3" customFormat="1" ht="75" x14ac:dyDescent="0.3">
      <c r="A25" s="406" t="s">
        <v>614</v>
      </c>
      <c r="B25" s="407" t="s">
        <v>0</v>
      </c>
      <c r="C25" s="408" t="s">
        <v>116</v>
      </c>
      <c r="D25" s="409" t="s">
        <v>615</v>
      </c>
      <c r="E25" s="404" t="s">
        <v>4</v>
      </c>
      <c r="F25" s="404"/>
      <c r="G25" s="404" t="s">
        <v>69</v>
      </c>
      <c r="H25" s="410" t="s">
        <v>333</v>
      </c>
    </row>
    <row r="26" spans="1:9" s="1" customFormat="1" ht="37.5" x14ac:dyDescent="0.3">
      <c r="A26" s="406"/>
      <c r="B26" s="294"/>
      <c r="C26" s="408" t="s">
        <v>23</v>
      </c>
      <c r="D26" s="411" t="s">
        <v>327</v>
      </c>
      <c r="E26" s="412"/>
      <c r="F26" s="412"/>
      <c r="G26" s="412" t="s">
        <v>69</v>
      </c>
      <c r="H26" s="413" t="s">
        <v>80</v>
      </c>
    </row>
    <row r="27" spans="1:9" s="1" customFormat="1" ht="150" x14ac:dyDescent="0.3">
      <c r="A27" s="406"/>
      <c r="B27" s="294"/>
      <c r="C27" s="408" t="s">
        <v>23</v>
      </c>
      <c r="D27" s="414" t="s">
        <v>616</v>
      </c>
      <c r="E27" s="412"/>
      <c r="F27" s="412"/>
      <c r="G27" s="412" t="s">
        <v>75</v>
      </c>
      <c r="H27" s="413" t="s">
        <v>80</v>
      </c>
    </row>
    <row r="28" spans="1:9" s="1" customFormat="1" ht="56.25" x14ac:dyDescent="0.3">
      <c r="A28" s="406"/>
      <c r="B28" s="294"/>
      <c r="C28" s="408" t="s">
        <v>23</v>
      </c>
      <c r="D28" s="414" t="s">
        <v>324</v>
      </c>
      <c r="E28" s="412"/>
      <c r="F28" s="412"/>
      <c r="G28" s="412" t="s">
        <v>76</v>
      </c>
      <c r="H28" s="413" t="s">
        <v>80</v>
      </c>
    </row>
    <row r="29" spans="1:9" s="1" customFormat="1" ht="56.25" x14ac:dyDescent="0.3">
      <c r="A29" s="406"/>
      <c r="B29" s="294"/>
      <c r="C29" s="408" t="s">
        <v>23</v>
      </c>
      <c r="D29" s="414" t="s">
        <v>402</v>
      </c>
      <c r="E29" s="412"/>
      <c r="F29" s="412"/>
      <c r="G29" s="412" t="s">
        <v>77</v>
      </c>
      <c r="H29" s="413" t="s">
        <v>81</v>
      </c>
    </row>
    <row r="30" spans="1:9" s="1" customFormat="1" ht="56.25" x14ac:dyDescent="0.3">
      <c r="A30" s="406"/>
      <c r="B30" s="294"/>
      <c r="C30" s="408" t="s">
        <v>23</v>
      </c>
      <c r="D30" s="415" t="s">
        <v>617</v>
      </c>
      <c r="E30" s="412"/>
      <c r="F30" s="412"/>
      <c r="G30" s="412" t="s">
        <v>78</v>
      </c>
      <c r="H30" s="413" t="s">
        <v>81</v>
      </c>
      <c r="I30" s="210"/>
    </row>
    <row r="31" spans="1:9" s="1" customFormat="1" ht="56.25" x14ac:dyDescent="0.3">
      <c r="A31" s="406"/>
      <c r="B31" s="294"/>
      <c r="C31" s="408" t="s">
        <v>23</v>
      </c>
      <c r="D31" s="415" t="s">
        <v>618</v>
      </c>
      <c r="E31" s="412"/>
      <c r="F31" s="412"/>
      <c r="G31" s="412" t="s">
        <v>79</v>
      </c>
      <c r="H31" s="413" t="s">
        <v>80</v>
      </c>
    </row>
    <row r="32" spans="1:9" s="1" customFormat="1" ht="18.75" x14ac:dyDescent="0.3">
      <c r="A32" s="406"/>
      <c r="B32" s="295"/>
      <c r="C32" s="408" t="s">
        <v>23</v>
      </c>
      <c r="D32" s="414" t="s">
        <v>223</v>
      </c>
      <c r="E32" s="412"/>
      <c r="F32" s="412"/>
      <c r="G32" s="412" t="s">
        <v>74</v>
      </c>
      <c r="H32" s="413" t="s">
        <v>139</v>
      </c>
    </row>
    <row r="33" spans="1:9" s="1" customFormat="1" ht="56.25" x14ac:dyDescent="0.3">
      <c r="A33" s="406"/>
      <c r="B33" s="407" t="s">
        <v>1</v>
      </c>
      <c r="C33" s="408" t="s">
        <v>3</v>
      </c>
      <c r="D33" s="409" t="s">
        <v>619</v>
      </c>
      <c r="E33" s="404" t="s">
        <v>4</v>
      </c>
      <c r="F33" s="404"/>
      <c r="G33" s="404" t="s">
        <v>370</v>
      </c>
      <c r="H33" s="410" t="s">
        <v>80</v>
      </c>
    </row>
    <row r="34" spans="1:9" s="1" customFormat="1" ht="52.9" customHeight="1" x14ac:dyDescent="0.3">
      <c r="A34" s="406"/>
      <c r="B34" s="294"/>
      <c r="C34" s="408" t="s">
        <v>3</v>
      </c>
      <c r="D34" s="411" t="str">
        <f>D33</f>
        <v>Khảo sát lập dự án Xây dựng trường THCS Dương Hà; Giai đoạn 2</v>
      </c>
      <c r="E34" s="412"/>
      <c r="F34" s="412"/>
      <c r="G34" s="412" t="s">
        <v>69</v>
      </c>
      <c r="H34" s="413" t="s">
        <v>620</v>
      </c>
      <c r="I34" s="186"/>
    </row>
    <row r="35" spans="1:9" s="1" customFormat="1" ht="56.25" x14ac:dyDescent="0.3">
      <c r="A35" s="406"/>
      <c r="B35" s="294"/>
      <c r="C35" s="408" t="s">
        <v>3</v>
      </c>
      <c r="D35" s="414" t="s">
        <v>328</v>
      </c>
      <c r="E35" s="412"/>
      <c r="F35" s="412"/>
      <c r="G35" s="412" t="s">
        <v>75</v>
      </c>
      <c r="H35" s="414" t="s">
        <v>25</v>
      </c>
    </row>
    <row r="36" spans="1:9" s="1" customFormat="1" ht="56.25" x14ac:dyDescent="0.3">
      <c r="A36" s="406"/>
      <c r="B36" s="294"/>
      <c r="C36" s="408" t="s">
        <v>3</v>
      </c>
      <c r="D36" s="414" t="s">
        <v>371</v>
      </c>
      <c r="E36" s="412"/>
      <c r="F36" s="412"/>
      <c r="G36" s="412" t="s">
        <v>76</v>
      </c>
      <c r="H36" s="413" t="s">
        <v>80</v>
      </c>
      <c r="I36" s="186"/>
    </row>
    <row r="37" spans="1:9" s="1" customFormat="1" ht="56.25" x14ac:dyDescent="0.3">
      <c r="A37" s="406"/>
      <c r="B37" s="294"/>
      <c r="C37" s="408" t="s">
        <v>3</v>
      </c>
      <c r="D37" s="414" t="s">
        <v>224</v>
      </c>
      <c r="E37" s="412"/>
      <c r="F37" s="412"/>
      <c r="G37" s="412" t="s">
        <v>77</v>
      </c>
      <c r="H37" s="413" t="s">
        <v>80</v>
      </c>
    </row>
    <row r="38" spans="1:9" s="1" customFormat="1" ht="56.25" x14ac:dyDescent="0.3">
      <c r="A38" s="406"/>
      <c r="B38" s="294"/>
      <c r="C38" s="408" t="s">
        <v>3</v>
      </c>
      <c r="D38" s="415" t="s">
        <v>621</v>
      </c>
      <c r="E38" s="412"/>
      <c r="F38" s="412"/>
      <c r="G38" s="412" t="s">
        <v>78</v>
      </c>
      <c r="H38" s="413" t="s">
        <v>80</v>
      </c>
      <c r="I38" s="210"/>
    </row>
    <row r="39" spans="1:9" s="1" customFormat="1" ht="56.25" x14ac:dyDescent="0.3">
      <c r="A39" s="406"/>
      <c r="B39" s="294"/>
      <c r="C39" s="408" t="s">
        <v>3</v>
      </c>
      <c r="D39" s="415" t="s">
        <v>436</v>
      </c>
      <c r="E39" s="412"/>
      <c r="F39" s="412"/>
      <c r="G39" s="412" t="s">
        <v>79</v>
      </c>
      <c r="H39" s="413" t="s">
        <v>437</v>
      </c>
    </row>
    <row r="40" spans="1:9" s="1" customFormat="1" ht="37.5" x14ac:dyDescent="0.3">
      <c r="A40" s="406"/>
      <c r="B40" s="295"/>
      <c r="C40" s="408" t="s">
        <v>3</v>
      </c>
      <c r="D40" s="414" t="s">
        <v>225</v>
      </c>
      <c r="E40" s="412"/>
      <c r="F40" s="412"/>
      <c r="G40" s="412" t="s">
        <v>74</v>
      </c>
      <c r="H40" s="413" t="s">
        <v>80</v>
      </c>
    </row>
    <row r="41" spans="1:9" s="1" customFormat="1" ht="56.25" x14ac:dyDescent="0.3">
      <c r="A41" s="407" t="s">
        <v>622</v>
      </c>
      <c r="B41" s="418" t="s">
        <v>0</v>
      </c>
      <c r="C41" s="408" t="s">
        <v>23</v>
      </c>
      <c r="D41" s="409" t="s">
        <v>623</v>
      </c>
      <c r="E41" s="404" t="s">
        <v>4</v>
      </c>
      <c r="F41" s="404"/>
      <c r="G41" s="404" t="s">
        <v>403</v>
      </c>
      <c r="H41" s="410" t="s">
        <v>80</v>
      </c>
    </row>
    <row r="42" spans="1:9" s="1" customFormat="1" ht="37.5" x14ac:dyDescent="0.3">
      <c r="A42" s="294"/>
      <c r="B42" s="418"/>
      <c r="C42" s="408" t="s">
        <v>23</v>
      </c>
      <c r="D42" s="411" t="str">
        <f>D41</f>
        <v>Làm việc với đơn vị tư vấn thiết kế điều chỉnh hạ tầng dự án trụ sở Huyện</v>
      </c>
      <c r="E42" s="404"/>
      <c r="F42" s="404"/>
      <c r="G42" s="412" t="s">
        <v>69</v>
      </c>
      <c r="H42" s="413" t="s">
        <v>80</v>
      </c>
    </row>
    <row r="43" spans="1:9" s="1" customFormat="1" ht="75" x14ac:dyDescent="0.3">
      <c r="A43" s="294"/>
      <c r="B43" s="418"/>
      <c r="C43" s="408" t="s">
        <v>23</v>
      </c>
      <c r="D43" s="414" t="s">
        <v>329</v>
      </c>
      <c r="E43" s="404"/>
      <c r="F43" s="404"/>
      <c r="G43" s="412" t="s">
        <v>75</v>
      </c>
      <c r="H43" s="410"/>
    </row>
    <row r="44" spans="1:9" s="1" customFormat="1" ht="56.25" x14ac:dyDescent="0.3">
      <c r="A44" s="294"/>
      <c r="B44" s="418"/>
      <c r="C44" s="408" t="s">
        <v>23</v>
      </c>
      <c r="D44" s="414" t="s">
        <v>330</v>
      </c>
      <c r="E44" s="412"/>
      <c r="F44" s="412"/>
      <c r="G44" s="412" t="s">
        <v>76</v>
      </c>
      <c r="H44" s="413" t="s">
        <v>80</v>
      </c>
    </row>
    <row r="45" spans="1:9" s="1" customFormat="1" ht="56.25" x14ac:dyDescent="0.3">
      <c r="A45" s="294"/>
      <c r="B45" s="418"/>
      <c r="C45" s="408" t="s">
        <v>23</v>
      </c>
      <c r="D45" s="414" t="s">
        <v>372</v>
      </c>
      <c r="E45" s="404"/>
      <c r="F45" s="404"/>
      <c r="G45" s="412" t="s">
        <v>77</v>
      </c>
      <c r="H45" s="410"/>
    </row>
    <row r="46" spans="1:9" s="1" customFormat="1" ht="37.5" x14ac:dyDescent="0.3">
      <c r="A46" s="294"/>
      <c r="B46" s="418"/>
      <c r="C46" s="408" t="s">
        <v>23</v>
      </c>
      <c r="D46" s="415" t="s">
        <v>331</v>
      </c>
      <c r="E46" s="404"/>
      <c r="F46" s="404"/>
      <c r="G46" s="412" t="s">
        <v>78</v>
      </c>
      <c r="H46" s="413" t="s">
        <v>80</v>
      </c>
    </row>
    <row r="47" spans="1:9" s="1" customFormat="1" ht="56.25" x14ac:dyDescent="0.3">
      <c r="A47" s="294"/>
      <c r="B47" s="418"/>
      <c r="C47" s="408" t="s">
        <v>23</v>
      </c>
      <c r="D47" s="415" t="s">
        <v>624</v>
      </c>
      <c r="E47" s="404"/>
      <c r="F47" s="404"/>
      <c r="G47" s="412" t="s">
        <v>79</v>
      </c>
      <c r="H47" s="413" t="s">
        <v>438</v>
      </c>
    </row>
    <row r="48" spans="1:9" s="1" customFormat="1" ht="18.75" x14ac:dyDescent="0.3">
      <c r="A48" s="294"/>
      <c r="B48" s="418"/>
      <c r="C48" s="408" t="s">
        <v>23</v>
      </c>
      <c r="D48" s="409"/>
      <c r="E48" s="404"/>
      <c r="F48" s="404"/>
      <c r="G48" s="412" t="s">
        <v>74</v>
      </c>
      <c r="H48" s="410"/>
    </row>
    <row r="49" spans="1:9" s="1" customFormat="1" ht="56.25" x14ac:dyDescent="0.3">
      <c r="A49" s="294"/>
      <c r="B49" s="418" t="s">
        <v>1</v>
      </c>
      <c r="C49" s="404" t="s">
        <v>332</v>
      </c>
      <c r="D49" s="409" t="s">
        <v>625</v>
      </c>
      <c r="E49" s="404" t="s">
        <v>4</v>
      </c>
      <c r="F49" s="404"/>
      <c r="G49" s="404" t="s">
        <v>404</v>
      </c>
      <c r="H49" s="410" t="s">
        <v>80</v>
      </c>
    </row>
    <row r="50" spans="1:9" s="1" customFormat="1" ht="37.5" x14ac:dyDescent="0.3">
      <c r="A50" s="294"/>
      <c r="B50" s="418"/>
      <c r="C50" s="408" t="s">
        <v>3</v>
      </c>
      <c r="D50" s="411" t="s">
        <v>327</v>
      </c>
      <c r="E50" s="404"/>
      <c r="F50" s="404"/>
      <c r="G50" s="412" t="s">
        <v>69</v>
      </c>
      <c r="H50" s="413" t="s">
        <v>80</v>
      </c>
    </row>
    <row r="51" spans="1:9" s="1" customFormat="1" ht="75" x14ac:dyDescent="0.3">
      <c r="A51" s="294"/>
      <c r="B51" s="418"/>
      <c r="C51" s="408" t="s">
        <v>3</v>
      </c>
      <c r="D51" s="414" t="s">
        <v>334</v>
      </c>
      <c r="E51" s="404"/>
      <c r="F51" s="404"/>
      <c r="G51" s="412" t="s">
        <v>75</v>
      </c>
      <c r="H51" s="413" t="s">
        <v>81</v>
      </c>
    </row>
    <row r="52" spans="1:9" s="1" customFormat="1" ht="56.25" x14ac:dyDescent="0.3">
      <c r="A52" s="294"/>
      <c r="B52" s="418"/>
      <c r="C52" s="408" t="s">
        <v>3</v>
      </c>
      <c r="D52" s="414" t="s">
        <v>335</v>
      </c>
      <c r="E52" s="412"/>
      <c r="F52" s="412"/>
      <c r="G52" s="412" t="s">
        <v>76</v>
      </c>
      <c r="H52" s="413" t="s">
        <v>81</v>
      </c>
    </row>
    <row r="53" spans="1:9" s="1" customFormat="1" ht="56.25" x14ac:dyDescent="0.3">
      <c r="A53" s="294"/>
      <c r="B53" s="418"/>
      <c r="C53" s="408" t="s">
        <v>3</v>
      </c>
      <c r="D53" s="414" t="s">
        <v>405</v>
      </c>
      <c r="E53" s="404"/>
      <c r="F53" s="404"/>
      <c r="G53" s="412" t="s">
        <v>77</v>
      </c>
      <c r="H53" s="410"/>
    </row>
    <row r="54" spans="1:9" s="1" customFormat="1" ht="37.5" x14ac:dyDescent="0.3">
      <c r="A54" s="294"/>
      <c r="B54" s="418"/>
      <c r="C54" s="408" t="s">
        <v>3</v>
      </c>
      <c r="D54" s="415" t="s">
        <v>331</v>
      </c>
      <c r="E54" s="404"/>
      <c r="F54" s="404"/>
      <c r="G54" s="412" t="s">
        <v>78</v>
      </c>
      <c r="H54" s="413" t="s">
        <v>80</v>
      </c>
    </row>
    <row r="55" spans="1:9" s="1" customFormat="1" ht="75" x14ac:dyDescent="0.3">
      <c r="A55" s="294"/>
      <c r="B55" s="418"/>
      <c r="C55" s="408" t="s">
        <v>3</v>
      </c>
      <c r="D55" s="415" t="s">
        <v>626</v>
      </c>
      <c r="E55" s="404"/>
      <c r="F55" s="404"/>
      <c r="G55" s="412" t="s">
        <v>79</v>
      </c>
      <c r="H55" s="413" t="s">
        <v>80</v>
      </c>
    </row>
    <row r="56" spans="1:9" s="1" customFormat="1" ht="18.75" x14ac:dyDescent="0.3">
      <c r="A56" s="295"/>
      <c r="B56" s="418"/>
      <c r="C56" s="408" t="s">
        <v>3</v>
      </c>
      <c r="D56" s="409"/>
      <c r="E56" s="404"/>
      <c r="F56" s="404"/>
      <c r="G56" s="412" t="s">
        <v>74</v>
      </c>
      <c r="H56" s="410"/>
    </row>
    <row r="57" spans="1:9" s="3" customFormat="1" ht="56.45" customHeight="1" x14ac:dyDescent="0.3">
      <c r="A57" s="406" t="s">
        <v>627</v>
      </c>
      <c r="B57" s="407" t="s">
        <v>0</v>
      </c>
      <c r="C57" s="408" t="s">
        <v>23</v>
      </c>
      <c r="D57" s="409" t="s">
        <v>373</v>
      </c>
      <c r="E57" s="404" t="s">
        <v>4</v>
      </c>
      <c r="F57" s="404"/>
      <c r="G57" s="404"/>
      <c r="H57" s="410" t="s">
        <v>337</v>
      </c>
    </row>
    <row r="58" spans="1:9" s="1" customFormat="1" ht="37.5" x14ac:dyDescent="0.3">
      <c r="A58" s="406"/>
      <c r="B58" s="294"/>
      <c r="C58" s="408" t="s">
        <v>23</v>
      </c>
      <c r="D58" s="411" t="s">
        <v>338</v>
      </c>
      <c r="E58" s="412"/>
      <c r="F58" s="412"/>
      <c r="G58" s="412" t="s">
        <v>69</v>
      </c>
      <c r="H58" s="413" t="s">
        <v>81</v>
      </c>
      <c r="I58" s="186">
        <f>I57</f>
        <v>0</v>
      </c>
    </row>
    <row r="59" spans="1:9" s="1" customFormat="1" ht="56.25" x14ac:dyDescent="0.3">
      <c r="A59" s="406"/>
      <c r="B59" s="294"/>
      <c r="C59" s="408" t="s">
        <v>23</v>
      </c>
      <c r="D59" s="414" t="s">
        <v>339</v>
      </c>
      <c r="E59" s="412"/>
      <c r="F59" s="412"/>
      <c r="G59" s="412" t="s">
        <v>75</v>
      </c>
      <c r="H59" s="413" t="s">
        <v>80</v>
      </c>
      <c r="I59" s="186"/>
    </row>
    <row r="60" spans="1:9" s="1" customFormat="1" ht="56.25" x14ac:dyDescent="0.3">
      <c r="A60" s="406"/>
      <c r="B60" s="294"/>
      <c r="C60" s="408" t="s">
        <v>23</v>
      </c>
      <c r="D60" s="414" t="s">
        <v>340</v>
      </c>
      <c r="E60" s="412"/>
      <c r="F60" s="412"/>
      <c r="G60" s="412" t="s">
        <v>76</v>
      </c>
      <c r="H60" s="413" t="s">
        <v>80</v>
      </c>
      <c r="I60" s="186"/>
    </row>
    <row r="61" spans="1:9" s="1" customFormat="1" ht="37.5" x14ac:dyDescent="0.3">
      <c r="A61" s="406"/>
      <c r="B61" s="294"/>
      <c r="C61" s="408" t="s">
        <v>23</v>
      </c>
      <c r="D61" s="414" t="s">
        <v>341</v>
      </c>
      <c r="E61" s="412"/>
      <c r="F61" s="412"/>
      <c r="G61" s="412" t="s">
        <v>77</v>
      </c>
      <c r="H61" s="413" t="s">
        <v>25</v>
      </c>
    </row>
    <row r="62" spans="1:9" s="1" customFormat="1" ht="37.5" x14ac:dyDescent="0.3">
      <c r="A62" s="406"/>
      <c r="B62" s="294"/>
      <c r="C62" s="408" t="s">
        <v>23</v>
      </c>
      <c r="D62" s="415" t="s">
        <v>628</v>
      </c>
      <c r="E62" s="412"/>
      <c r="F62" s="412"/>
      <c r="G62" s="412" t="s">
        <v>78</v>
      </c>
      <c r="H62" s="413" t="s">
        <v>629</v>
      </c>
      <c r="I62" s="211"/>
    </row>
    <row r="63" spans="1:9" s="1" customFormat="1" ht="75" x14ac:dyDescent="0.3">
      <c r="A63" s="406"/>
      <c r="B63" s="294"/>
      <c r="C63" s="408" t="s">
        <v>23</v>
      </c>
      <c r="D63" s="415" t="s">
        <v>630</v>
      </c>
      <c r="E63" s="404"/>
      <c r="F63" s="404"/>
      <c r="G63" s="412" t="s">
        <v>79</v>
      </c>
      <c r="H63" s="413" t="s">
        <v>80</v>
      </c>
      <c r="I63" s="174"/>
    </row>
    <row r="64" spans="1:9" s="1" customFormat="1" ht="37.5" x14ac:dyDescent="0.3">
      <c r="A64" s="406"/>
      <c r="B64" s="295"/>
      <c r="C64" s="408" t="s">
        <v>23</v>
      </c>
      <c r="D64" s="411" t="s">
        <v>338</v>
      </c>
      <c r="E64" s="412"/>
      <c r="F64" s="412"/>
      <c r="G64" s="412" t="s">
        <v>74</v>
      </c>
      <c r="H64" s="413" t="s">
        <v>81</v>
      </c>
    </row>
    <row r="65" spans="1:9" s="1" customFormat="1" ht="56.25" x14ac:dyDescent="0.3">
      <c r="A65" s="406"/>
      <c r="B65" s="407" t="s">
        <v>1</v>
      </c>
      <c r="C65" s="404" t="s">
        <v>3</v>
      </c>
      <c r="D65" s="409" t="s">
        <v>218</v>
      </c>
      <c r="E65" s="404" t="s">
        <v>4</v>
      </c>
      <c r="F65" s="404"/>
      <c r="G65" s="404"/>
      <c r="H65" s="410" t="s">
        <v>80</v>
      </c>
    </row>
    <row r="66" spans="1:9" s="1" customFormat="1" ht="56.25" x14ac:dyDescent="0.3">
      <c r="A66" s="406"/>
      <c r="B66" s="294"/>
      <c r="C66" s="408" t="s">
        <v>3</v>
      </c>
      <c r="D66" s="411" t="str">
        <f>D65</f>
        <v>Báo cáo quy mô (dự kiến)</v>
      </c>
      <c r="E66" s="412"/>
      <c r="F66" s="412"/>
      <c r="G66" s="412" t="s">
        <v>69</v>
      </c>
      <c r="H66" s="410" t="s">
        <v>80</v>
      </c>
    </row>
    <row r="67" spans="1:9" s="1" customFormat="1" ht="56.25" x14ac:dyDescent="0.3">
      <c r="A67" s="406"/>
      <c r="B67" s="294"/>
      <c r="C67" s="408" t="s">
        <v>3</v>
      </c>
      <c r="D67" s="414" t="s">
        <v>279</v>
      </c>
      <c r="E67" s="412"/>
      <c r="F67" s="412"/>
      <c r="G67" s="412" t="s">
        <v>75</v>
      </c>
      <c r="H67" s="413" t="s">
        <v>80</v>
      </c>
    </row>
    <row r="68" spans="1:9" s="1" customFormat="1" ht="37.5" x14ac:dyDescent="0.3">
      <c r="A68" s="406"/>
      <c r="B68" s="294"/>
      <c r="C68" s="408" t="s">
        <v>3</v>
      </c>
      <c r="D68" s="414" t="s">
        <v>218</v>
      </c>
      <c r="E68" s="412"/>
      <c r="F68" s="412"/>
      <c r="G68" s="412" t="s">
        <v>76</v>
      </c>
      <c r="H68" s="413" t="s">
        <v>80</v>
      </c>
      <c r="I68" s="186"/>
    </row>
    <row r="69" spans="1:9" s="1" customFormat="1" ht="37.5" x14ac:dyDescent="0.3">
      <c r="A69" s="406"/>
      <c r="B69" s="294"/>
      <c r="C69" s="408" t="s">
        <v>3</v>
      </c>
      <c r="D69" s="419" t="s">
        <v>218</v>
      </c>
      <c r="E69" s="412"/>
      <c r="F69" s="412"/>
      <c r="G69" s="412" t="s">
        <v>77</v>
      </c>
      <c r="H69" s="414" t="s">
        <v>80</v>
      </c>
      <c r="I69" s="212"/>
    </row>
    <row r="70" spans="1:9" s="1" customFormat="1" ht="60" customHeight="1" x14ac:dyDescent="0.3">
      <c r="A70" s="406"/>
      <c r="B70" s="294"/>
      <c r="C70" s="408" t="s">
        <v>3</v>
      </c>
      <c r="D70" s="415" t="s">
        <v>631</v>
      </c>
      <c r="E70" s="412"/>
      <c r="F70" s="412"/>
      <c r="G70" s="412" t="s">
        <v>78</v>
      </c>
      <c r="H70" s="413" t="s">
        <v>80</v>
      </c>
    </row>
    <row r="71" spans="1:9" s="1" customFormat="1" ht="56.25" x14ac:dyDescent="0.3">
      <c r="A71" s="406"/>
      <c r="B71" s="294"/>
      <c r="C71" s="408" t="s">
        <v>3</v>
      </c>
      <c r="D71" s="414" t="s">
        <v>632</v>
      </c>
      <c r="E71" s="412"/>
      <c r="F71" s="412"/>
      <c r="G71" s="412" t="s">
        <v>79</v>
      </c>
      <c r="H71" s="413" t="s">
        <v>333</v>
      </c>
      <c r="I71" s="212"/>
    </row>
    <row r="72" spans="1:9" s="1" customFormat="1" ht="37.5" x14ac:dyDescent="0.3">
      <c r="A72" s="406"/>
      <c r="B72" s="295"/>
      <c r="C72" s="408" t="s">
        <v>3</v>
      </c>
      <c r="D72" s="414" t="s">
        <v>226</v>
      </c>
      <c r="E72" s="412"/>
      <c r="F72" s="412"/>
      <c r="G72" s="412" t="s">
        <v>74</v>
      </c>
      <c r="H72" s="413" t="s">
        <v>80</v>
      </c>
    </row>
    <row r="73" spans="1:9" s="1" customFormat="1" ht="56.25" x14ac:dyDescent="0.3">
      <c r="A73" s="406" t="s">
        <v>633</v>
      </c>
      <c r="B73" s="407" t="s">
        <v>0</v>
      </c>
      <c r="C73" s="408" t="s">
        <v>23</v>
      </c>
      <c r="D73" s="409" t="s">
        <v>244</v>
      </c>
      <c r="E73" s="404" t="s">
        <v>4</v>
      </c>
      <c r="F73" s="404"/>
      <c r="G73" s="404"/>
      <c r="H73" s="410" t="s">
        <v>80</v>
      </c>
    </row>
    <row r="74" spans="1:9" s="1" customFormat="1" ht="37.5" x14ac:dyDescent="0.3">
      <c r="A74" s="406"/>
      <c r="B74" s="294"/>
      <c r="C74" s="408" t="s">
        <v>23</v>
      </c>
      <c r="D74" s="414" t="s">
        <v>245</v>
      </c>
      <c r="E74" s="412"/>
      <c r="F74" s="412"/>
      <c r="G74" s="412" t="s">
        <v>69</v>
      </c>
      <c r="H74" s="413" t="s">
        <v>80</v>
      </c>
    </row>
    <row r="75" spans="1:9" s="1" customFormat="1" ht="75" x14ac:dyDescent="0.3">
      <c r="A75" s="406"/>
      <c r="B75" s="294"/>
      <c r="C75" s="408" t="s">
        <v>23</v>
      </c>
      <c r="D75" s="414" t="s">
        <v>280</v>
      </c>
      <c r="E75" s="412"/>
      <c r="F75" s="412"/>
      <c r="G75" s="412" t="s">
        <v>75</v>
      </c>
      <c r="H75" s="413" t="s">
        <v>80</v>
      </c>
    </row>
    <row r="76" spans="1:9" s="1" customFormat="1" ht="56.25" x14ac:dyDescent="0.3">
      <c r="A76" s="406"/>
      <c r="B76" s="294"/>
      <c r="C76" s="408" t="s">
        <v>23</v>
      </c>
      <c r="D76" s="414" t="s">
        <v>374</v>
      </c>
      <c r="E76" s="412"/>
      <c r="F76" s="412"/>
      <c r="G76" s="412" t="s">
        <v>76</v>
      </c>
      <c r="H76" s="413" t="s">
        <v>81</v>
      </c>
      <c r="I76" s="186"/>
    </row>
    <row r="77" spans="1:9" s="1" customFormat="1" ht="37.5" x14ac:dyDescent="0.3">
      <c r="A77" s="406"/>
      <c r="B77" s="294"/>
      <c r="C77" s="408" t="s">
        <v>23</v>
      </c>
      <c r="D77" s="414" t="s">
        <v>406</v>
      </c>
      <c r="E77" s="414"/>
      <c r="F77" s="412"/>
      <c r="G77" s="412" t="s">
        <v>77</v>
      </c>
      <c r="H77" s="413" t="s">
        <v>25</v>
      </c>
    </row>
    <row r="78" spans="1:9" s="1" customFormat="1" ht="56.25" x14ac:dyDescent="0.3">
      <c r="A78" s="406"/>
      <c r="B78" s="294"/>
      <c r="C78" s="408" t="s">
        <v>23</v>
      </c>
      <c r="D78" s="415" t="s">
        <v>634</v>
      </c>
      <c r="E78" s="412"/>
      <c r="F78" s="412"/>
      <c r="G78" s="412" t="s">
        <v>78</v>
      </c>
      <c r="H78" s="413" t="s">
        <v>80</v>
      </c>
      <c r="I78" s="213"/>
    </row>
    <row r="79" spans="1:9" s="1" customFormat="1" ht="56.25" x14ac:dyDescent="0.3">
      <c r="A79" s="406"/>
      <c r="B79" s="294"/>
      <c r="C79" s="408" t="s">
        <v>23</v>
      </c>
      <c r="D79" s="414" t="s">
        <v>336</v>
      </c>
      <c r="E79" s="412"/>
      <c r="F79" s="412"/>
      <c r="G79" s="412" t="s">
        <v>79</v>
      </c>
      <c r="H79" s="413" t="s">
        <v>81</v>
      </c>
    </row>
    <row r="80" spans="1:9" s="1" customFormat="1" ht="37.5" x14ac:dyDescent="0.3">
      <c r="A80" s="406"/>
      <c r="B80" s="295"/>
      <c r="C80" s="408" t="s">
        <v>23</v>
      </c>
      <c r="D80" s="420" t="s">
        <v>231</v>
      </c>
      <c r="E80" s="412"/>
      <c r="F80" s="412"/>
      <c r="G80" s="412" t="s">
        <v>74</v>
      </c>
      <c r="H80" s="413" t="s">
        <v>80</v>
      </c>
    </row>
    <row r="81" spans="1:9" s="3" customFormat="1" ht="56.25" x14ac:dyDescent="0.3">
      <c r="A81" s="406"/>
      <c r="B81" s="407" t="s">
        <v>1</v>
      </c>
      <c r="C81" s="404" t="s">
        <v>227</v>
      </c>
      <c r="D81" s="409" t="s">
        <v>635</v>
      </c>
      <c r="E81" s="404" t="s">
        <v>4</v>
      </c>
      <c r="F81" s="404"/>
      <c r="G81" s="404" t="s">
        <v>407</v>
      </c>
      <c r="H81" s="410" t="str">
        <f>H80</f>
        <v>Ban QLDA ĐTXD</v>
      </c>
    </row>
    <row r="82" spans="1:9" s="1" customFormat="1" ht="37.5" x14ac:dyDescent="0.3">
      <c r="A82" s="406"/>
      <c r="B82" s="294"/>
      <c r="C82" s="408" t="s">
        <v>3</v>
      </c>
      <c r="D82" s="414" t="str">
        <f>D81</f>
        <v>Rà soát tiến độ dự án thực hiện 2021 chưa xong thủ tục (2 đợt)</v>
      </c>
      <c r="E82" s="412"/>
      <c r="F82" s="412"/>
      <c r="G82" s="412" t="s">
        <v>69</v>
      </c>
      <c r="H82" s="413" t="s">
        <v>80</v>
      </c>
    </row>
    <row r="83" spans="1:9" s="1" customFormat="1" ht="75" x14ac:dyDescent="0.3">
      <c r="A83" s="406"/>
      <c r="B83" s="294"/>
      <c r="C83" s="408" t="s">
        <v>3</v>
      </c>
      <c r="D83" s="414" t="s">
        <v>325</v>
      </c>
      <c r="E83" s="412"/>
      <c r="F83" s="412"/>
      <c r="G83" s="412" t="s">
        <v>75</v>
      </c>
      <c r="H83" s="413" t="s">
        <v>80</v>
      </c>
    </row>
    <row r="84" spans="1:9" s="1" customFormat="1" ht="56.25" x14ac:dyDescent="0.3">
      <c r="A84" s="406"/>
      <c r="B84" s="294"/>
      <c r="C84" s="408" t="s">
        <v>3</v>
      </c>
      <c r="D84" s="414" t="s">
        <v>376</v>
      </c>
      <c r="E84" s="412"/>
      <c r="F84" s="412"/>
      <c r="G84" s="412" t="s">
        <v>76</v>
      </c>
      <c r="H84" s="413" t="s">
        <v>80</v>
      </c>
      <c r="I84" s="186"/>
    </row>
    <row r="85" spans="1:9" s="1" customFormat="1" ht="37.5" x14ac:dyDescent="0.3">
      <c r="A85" s="406"/>
      <c r="B85" s="294"/>
      <c r="C85" s="408" t="s">
        <v>3</v>
      </c>
      <c r="D85" s="421" t="s">
        <v>408</v>
      </c>
      <c r="E85" s="412"/>
      <c r="F85" s="412"/>
      <c r="G85" s="412" t="s">
        <v>77</v>
      </c>
      <c r="H85" s="414" t="s">
        <v>80</v>
      </c>
    </row>
    <row r="86" spans="1:9" s="1" customFormat="1" ht="56.25" x14ac:dyDescent="0.3">
      <c r="A86" s="406"/>
      <c r="B86" s="294"/>
      <c r="C86" s="408" t="s">
        <v>23</v>
      </c>
      <c r="D86" s="415" t="s">
        <v>375</v>
      </c>
      <c r="E86" s="412"/>
      <c r="F86" s="412"/>
      <c r="G86" s="412" t="s">
        <v>78</v>
      </c>
      <c r="H86" s="413" t="s">
        <v>80</v>
      </c>
    </row>
    <row r="87" spans="1:9" s="1" customFormat="1" ht="37.5" x14ac:dyDescent="0.3">
      <c r="A87" s="406"/>
      <c r="B87" s="294"/>
      <c r="C87" s="408" t="s">
        <v>3</v>
      </c>
      <c r="D87" s="414" t="s">
        <v>636</v>
      </c>
      <c r="E87" s="412"/>
      <c r="F87" s="412"/>
      <c r="G87" s="412" t="s">
        <v>79</v>
      </c>
      <c r="H87" s="413" t="s">
        <v>80</v>
      </c>
    </row>
    <row r="88" spans="1:9" s="1" customFormat="1" ht="37.5" x14ac:dyDescent="0.3">
      <c r="A88" s="406"/>
      <c r="B88" s="295"/>
      <c r="C88" s="408" t="s">
        <v>3</v>
      </c>
      <c r="D88" s="414" t="s">
        <v>226</v>
      </c>
      <c r="E88" s="412"/>
      <c r="F88" s="412"/>
      <c r="G88" s="412" t="s">
        <v>74</v>
      </c>
      <c r="H88" s="413" t="s">
        <v>80</v>
      </c>
    </row>
    <row r="89" spans="1:9" s="3" customFormat="1" ht="37.5" x14ac:dyDescent="0.3">
      <c r="A89" s="406" t="s">
        <v>637</v>
      </c>
      <c r="B89" s="418" t="s">
        <v>0</v>
      </c>
      <c r="C89" s="408" t="s">
        <v>23</v>
      </c>
      <c r="D89" s="409" t="s">
        <v>342</v>
      </c>
      <c r="E89" s="404" t="s">
        <v>4</v>
      </c>
      <c r="F89" s="404"/>
      <c r="G89" s="404"/>
      <c r="H89" s="410" t="s">
        <v>25</v>
      </c>
    </row>
    <row r="90" spans="1:9" s="1" customFormat="1" ht="18.75" x14ac:dyDescent="0.3">
      <c r="A90" s="406"/>
      <c r="B90" s="247"/>
      <c r="C90" s="408" t="s">
        <v>23</v>
      </c>
      <c r="D90" s="414" t="s">
        <v>232</v>
      </c>
      <c r="E90" s="412"/>
      <c r="F90" s="412"/>
      <c r="G90" s="412" t="s">
        <v>69</v>
      </c>
      <c r="H90" s="414"/>
    </row>
    <row r="91" spans="1:9" s="1" customFormat="1" ht="37.5" x14ac:dyDescent="0.3">
      <c r="A91" s="406"/>
      <c r="B91" s="247"/>
      <c r="C91" s="408" t="s">
        <v>23</v>
      </c>
      <c r="D91" s="413" t="s">
        <v>233</v>
      </c>
      <c r="E91" s="412"/>
      <c r="F91" s="412"/>
      <c r="G91" s="412" t="s">
        <v>75</v>
      </c>
      <c r="H91" s="414"/>
    </row>
    <row r="92" spans="1:9" s="1" customFormat="1" ht="37.5" x14ac:dyDescent="0.3">
      <c r="A92" s="406"/>
      <c r="B92" s="247"/>
      <c r="C92" s="408" t="s">
        <v>23</v>
      </c>
      <c r="D92" s="413" t="s">
        <v>233</v>
      </c>
      <c r="E92" s="412"/>
      <c r="F92" s="412"/>
      <c r="G92" s="412" t="s">
        <v>76</v>
      </c>
      <c r="H92" s="413"/>
    </row>
    <row r="93" spans="1:9" s="1" customFormat="1" ht="37.5" x14ac:dyDescent="0.3">
      <c r="A93" s="406"/>
      <c r="B93" s="247"/>
      <c r="C93" s="408" t="s">
        <v>23</v>
      </c>
      <c r="D93" s="414" t="s">
        <v>233</v>
      </c>
      <c r="E93" s="412"/>
      <c r="F93" s="412"/>
      <c r="G93" s="412" t="s">
        <v>77</v>
      </c>
      <c r="H93" s="414"/>
    </row>
    <row r="94" spans="1:9" s="1" customFormat="1" ht="37.5" x14ac:dyDescent="0.3">
      <c r="A94" s="406"/>
      <c r="B94" s="247"/>
      <c r="C94" s="408" t="s">
        <v>23</v>
      </c>
      <c r="D94" s="413" t="s">
        <v>233</v>
      </c>
      <c r="E94" s="412"/>
      <c r="F94" s="412"/>
      <c r="G94" s="412" t="s">
        <v>78</v>
      </c>
      <c r="H94" s="413"/>
    </row>
    <row r="95" spans="1:9" s="1" customFormat="1" ht="37.5" x14ac:dyDescent="0.3">
      <c r="A95" s="406"/>
      <c r="B95" s="247"/>
      <c r="C95" s="408" t="s">
        <v>23</v>
      </c>
      <c r="D95" s="413" t="s">
        <v>233</v>
      </c>
      <c r="E95" s="412"/>
      <c r="F95" s="412"/>
      <c r="G95" s="412" t="s">
        <v>79</v>
      </c>
      <c r="H95" s="413"/>
    </row>
    <row r="96" spans="1:9" s="1" customFormat="1" ht="37.5" x14ac:dyDescent="0.3">
      <c r="A96" s="406"/>
      <c r="B96" s="248"/>
      <c r="C96" s="408" t="s">
        <v>23</v>
      </c>
      <c r="D96" s="413" t="s">
        <v>233</v>
      </c>
      <c r="E96" s="412"/>
      <c r="F96" s="412"/>
      <c r="G96" s="412" t="s">
        <v>74</v>
      </c>
      <c r="H96" s="414"/>
    </row>
    <row r="97" spans="1:8" s="1" customFormat="1" ht="37.5" x14ac:dyDescent="0.3">
      <c r="A97" s="406"/>
      <c r="B97" s="418" t="s">
        <v>1</v>
      </c>
      <c r="C97" s="408" t="s">
        <v>3</v>
      </c>
      <c r="D97" s="409" t="s">
        <v>239</v>
      </c>
      <c r="E97" s="404" t="s">
        <v>4</v>
      </c>
      <c r="F97" s="404"/>
      <c r="G97" s="404"/>
      <c r="H97" s="410" t="str">
        <f>H89</f>
        <v>Hiện trường</v>
      </c>
    </row>
    <row r="98" spans="1:8" s="1" customFormat="1" ht="18.75" x14ac:dyDescent="0.3">
      <c r="A98" s="406"/>
      <c r="B98" s="247"/>
      <c r="C98" s="408" t="s">
        <v>3</v>
      </c>
      <c r="D98" s="414" t="s">
        <v>232</v>
      </c>
      <c r="E98" s="412"/>
      <c r="F98" s="412"/>
      <c r="G98" s="412" t="s">
        <v>69</v>
      </c>
      <c r="H98" s="414"/>
    </row>
    <row r="99" spans="1:8" s="1" customFormat="1" ht="37.5" x14ac:dyDescent="0.3">
      <c r="A99" s="406"/>
      <c r="B99" s="247"/>
      <c r="C99" s="408" t="s">
        <v>3</v>
      </c>
      <c r="D99" s="413" t="s">
        <v>233</v>
      </c>
      <c r="E99" s="412"/>
      <c r="F99" s="412"/>
      <c r="G99" s="412" t="s">
        <v>75</v>
      </c>
      <c r="H99" s="414"/>
    </row>
    <row r="100" spans="1:8" s="1" customFormat="1" ht="37.5" x14ac:dyDescent="0.3">
      <c r="A100" s="406"/>
      <c r="B100" s="247"/>
      <c r="C100" s="408" t="s">
        <v>3</v>
      </c>
      <c r="D100" s="413" t="s">
        <v>233</v>
      </c>
      <c r="E100" s="412"/>
      <c r="F100" s="412"/>
      <c r="G100" s="412" t="s">
        <v>76</v>
      </c>
      <c r="H100" s="413"/>
    </row>
    <row r="101" spans="1:8" s="1" customFormat="1" ht="37.5" x14ac:dyDescent="0.3">
      <c r="A101" s="406"/>
      <c r="B101" s="247"/>
      <c r="C101" s="408" t="s">
        <v>3</v>
      </c>
      <c r="D101" s="414" t="s">
        <v>233</v>
      </c>
      <c r="E101" s="412"/>
      <c r="F101" s="412"/>
      <c r="G101" s="412" t="s">
        <v>77</v>
      </c>
      <c r="H101" s="414"/>
    </row>
    <row r="102" spans="1:8" s="1" customFormat="1" ht="37.5" x14ac:dyDescent="0.3">
      <c r="A102" s="406"/>
      <c r="B102" s="247"/>
      <c r="C102" s="408" t="s">
        <v>3</v>
      </c>
      <c r="D102" s="413" t="s">
        <v>233</v>
      </c>
      <c r="E102" s="412"/>
      <c r="F102" s="412"/>
      <c r="G102" s="412" t="s">
        <v>78</v>
      </c>
      <c r="H102" s="413"/>
    </row>
    <row r="103" spans="1:8" s="1" customFormat="1" ht="37.5" x14ac:dyDescent="0.3">
      <c r="A103" s="406"/>
      <c r="B103" s="247"/>
      <c r="C103" s="408" t="s">
        <v>3</v>
      </c>
      <c r="D103" s="413" t="s">
        <v>233</v>
      </c>
      <c r="E103" s="412"/>
      <c r="F103" s="412"/>
      <c r="G103" s="412" t="s">
        <v>79</v>
      </c>
      <c r="H103" s="413"/>
    </row>
    <row r="104" spans="1:8" s="1" customFormat="1" ht="37.5" x14ac:dyDescent="0.3">
      <c r="A104" s="406"/>
      <c r="B104" s="247"/>
      <c r="C104" s="408" t="s">
        <v>3</v>
      </c>
      <c r="D104" s="413" t="s">
        <v>233</v>
      </c>
      <c r="E104" s="412"/>
      <c r="F104" s="412"/>
      <c r="G104" s="412" t="s">
        <v>74</v>
      </c>
      <c r="H104" s="413"/>
    </row>
    <row r="105" spans="1:8" s="1" customFormat="1" ht="18.75" x14ac:dyDescent="0.3">
      <c r="A105" s="300" t="s">
        <v>2</v>
      </c>
      <c r="B105" s="300"/>
      <c r="C105" s="300"/>
      <c r="D105" s="6"/>
      <c r="E105" s="274" t="s">
        <v>51</v>
      </c>
      <c r="F105" s="274"/>
      <c r="G105" s="274"/>
      <c r="H105" s="274"/>
    </row>
    <row r="106" spans="1:8" s="1" customFormat="1" ht="18.75" customHeight="1" x14ac:dyDescent="0.3">
      <c r="A106" s="298" t="s">
        <v>52</v>
      </c>
      <c r="B106" s="298"/>
      <c r="C106" s="299"/>
      <c r="D106" s="6"/>
      <c r="E106" s="245"/>
      <c r="F106" s="245"/>
      <c r="G106" s="110"/>
      <c r="H106" s="8"/>
    </row>
    <row r="107" spans="1:8" s="1" customFormat="1" ht="18.75" x14ac:dyDescent="0.3">
      <c r="C107" s="32"/>
      <c r="D107" s="6"/>
      <c r="E107" s="245"/>
      <c r="F107" s="245"/>
      <c r="G107" s="110"/>
      <c r="H107" s="8"/>
    </row>
    <row r="108" spans="1:8" s="1" customFormat="1" ht="18.75" x14ac:dyDescent="0.3">
      <c r="C108" s="32"/>
      <c r="D108" s="6"/>
      <c r="E108" s="271" t="s">
        <v>53</v>
      </c>
      <c r="F108" s="271"/>
      <c r="G108" s="271"/>
      <c r="H108" s="271"/>
    </row>
    <row r="109" spans="1:8" s="1" customFormat="1" ht="18.75" x14ac:dyDescent="0.3">
      <c r="C109" s="32"/>
      <c r="D109" s="6"/>
      <c r="E109" s="32"/>
      <c r="F109" s="32"/>
      <c r="G109" s="111"/>
      <c r="H109" s="6"/>
    </row>
    <row r="110" spans="1:8" s="1" customFormat="1" ht="18.75" x14ac:dyDescent="0.3">
      <c r="C110" s="32"/>
      <c r="D110" s="6"/>
      <c r="E110" s="32"/>
      <c r="F110" s="32"/>
      <c r="G110" s="111"/>
      <c r="H110" s="6"/>
    </row>
    <row r="111" spans="1:8" s="1" customFormat="1" ht="18.75" x14ac:dyDescent="0.3">
      <c r="C111" s="32"/>
      <c r="D111" s="6"/>
      <c r="E111" s="32"/>
      <c r="F111" s="32"/>
      <c r="G111" s="111"/>
      <c r="H111" s="6"/>
    </row>
    <row r="112" spans="1:8" s="1" customFormat="1" ht="18.75" x14ac:dyDescent="0.3">
      <c r="C112" s="32"/>
      <c r="D112" s="6"/>
      <c r="E112" s="32"/>
      <c r="F112" s="32"/>
      <c r="G112" s="111"/>
      <c r="H112" s="6"/>
    </row>
    <row r="113" spans="3:8" s="1" customFormat="1" ht="18.75" x14ac:dyDescent="0.3">
      <c r="C113" s="32"/>
      <c r="D113" s="6"/>
      <c r="E113" s="32"/>
      <c r="F113" s="32"/>
      <c r="G113" s="111"/>
      <c r="H113" s="6"/>
    </row>
    <row r="114" spans="3:8" s="1" customFormat="1" ht="18.75" x14ac:dyDescent="0.3">
      <c r="C114" s="32"/>
      <c r="D114" s="6"/>
      <c r="E114" s="32"/>
      <c r="F114" s="32"/>
      <c r="G114" s="111"/>
      <c r="H114" s="6"/>
    </row>
    <row r="115" spans="3:8" s="1" customFormat="1" ht="18.75" x14ac:dyDescent="0.3">
      <c r="C115" s="32"/>
      <c r="D115" s="6"/>
      <c r="E115" s="32"/>
      <c r="F115" s="32"/>
      <c r="G115" s="111"/>
      <c r="H115" s="6"/>
    </row>
  </sheetData>
  <mergeCells count="25">
    <mergeCell ref="E105:H105"/>
    <mergeCell ref="E108:H108"/>
    <mergeCell ref="A106:C106"/>
    <mergeCell ref="A89:A104"/>
    <mergeCell ref="A105:C105"/>
    <mergeCell ref="A1:K1"/>
    <mergeCell ref="A2:K2"/>
    <mergeCell ref="A3:H3"/>
    <mergeCell ref="A4:H4"/>
    <mergeCell ref="A5:H5"/>
    <mergeCell ref="A6:H6"/>
    <mergeCell ref="B8:C8"/>
    <mergeCell ref="A9:A24"/>
    <mergeCell ref="B9:B16"/>
    <mergeCell ref="B17:B24"/>
    <mergeCell ref="A25:A40"/>
    <mergeCell ref="B25:B32"/>
    <mergeCell ref="B33:B40"/>
    <mergeCell ref="A41:A56"/>
    <mergeCell ref="A73:A88"/>
    <mergeCell ref="B73:B80"/>
    <mergeCell ref="B81:B88"/>
    <mergeCell ref="A57:A72"/>
    <mergeCell ref="B57:B64"/>
    <mergeCell ref="B65:B7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17"/>
  <sheetViews>
    <sheetView workbookViewId="0">
      <selection activeCell="D10" sqref="D10"/>
    </sheetView>
  </sheetViews>
  <sheetFormatPr defaultRowHeight="15" x14ac:dyDescent="0.25"/>
  <cols>
    <col min="2" max="2" width="7.140625" customWidth="1"/>
    <col min="3" max="3" width="9.7109375" customWidth="1"/>
    <col min="4" max="4" width="54.5703125" customWidth="1"/>
    <col min="5" max="5" width="25" customWidth="1"/>
    <col min="6" max="6" width="15.140625" bestFit="1" customWidth="1"/>
    <col min="7" max="7" width="7.28515625" bestFit="1" customWidth="1"/>
    <col min="8" max="8" width="0" hidden="1" customWidth="1"/>
    <col min="9" max="9" width="5.85546875" bestFit="1" customWidth="1"/>
    <col min="10" max="10" width="20.5703125" customWidth="1"/>
    <col min="11" max="11" width="15.140625" customWidth="1"/>
  </cols>
  <sheetData>
    <row r="1" spans="1:12" s="24" customFormat="1" ht="15.75" x14ac:dyDescent="0.25">
      <c r="A1" s="265" t="s">
        <v>47</v>
      </c>
      <c r="B1" s="265"/>
      <c r="C1" s="265"/>
      <c r="D1" s="265"/>
      <c r="E1" s="265"/>
      <c r="F1" s="265"/>
      <c r="G1" s="265"/>
      <c r="H1" s="265"/>
      <c r="I1" s="265"/>
      <c r="J1" s="265"/>
      <c r="K1" s="265"/>
      <c r="L1" s="265"/>
    </row>
    <row r="2" spans="1:12" s="24" customFormat="1" ht="15.75" x14ac:dyDescent="0.25">
      <c r="A2" s="265" t="s">
        <v>114</v>
      </c>
      <c r="B2" s="265"/>
      <c r="C2" s="265"/>
      <c r="D2" s="265"/>
      <c r="E2" s="265"/>
      <c r="F2" s="265"/>
      <c r="G2" s="265"/>
      <c r="H2" s="265"/>
      <c r="I2" s="265"/>
      <c r="J2" s="265"/>
      <c r="K2" s="265"/>
      <c r="L2" s="265"/>
    </row>
    <row r="3" spans="1:12" s="33" customFormat="1" ht="21" customHeight="1" x14ac:dyDescent="0.2">
      <c r="A3" s="305"/>
      <c r="B3" s="305"/>
      <c r="C3" s="305"/>
      <c r="D3" s="305"/>
      <c r="E3" s="305"/>
      <c r="F3" s="305"/>
      <c r="G3" s="305"/>
    </row>
    <row r="4" spans="1:12" s="33" customFormat="1" ht="18.75" x14ac:dyDescent="0.2">
      <c r="A4" s="306" t="s">
        <v>409</v>
      </c>
      <c r="B4" s="306"/>
      <c r="C4" s="306"/>
      <c r="D4" s="306"/>
      <c r="E4" s="306"/>
      <c r="F4" s="306"/>
      <c r="G4" s="306"/>
    </row>
    <row r="5" spans="1:12" s="33" customFormat="1" ht="15.75" x14ac:dyDescent="0.2">
      <c r="A5" s="305" t="s">
        <v>410</v>
      </c>
      <c r="B5" s="305"/>
      <c r="C5" s="305"/>
      <c r="D5" s="305"/>
      <c r="E5" s="305"/>
      <c r="F5" s="305"/>
      <c r="G5" s="305"/>
    </row>
    <row r="6" spans="1:12" s="33" customFormat="1" ht="31.5" x14ac:dyDescent="0.2">
      <c r="A6" s="216" t="s">
        <v>55</v>
      </c>
      <c r="B6" s="301" t="s">
        <v>56</v>
      </c>
      <c r="C6" s="301"/>
      <c r="D6" s="216" t="s">
        <v>57</v>
      </c>
      <c r="E6" s="216" t="s">
        <v>50</v>
      </c>
      <c r="F6" s="216" t="s">
        <v>58</v>
      </c>
      <c r="G6" s="216" t="s">
        <v>59</v>
      </c>
    </row>
    <row r="7" spans="1:12" s="34" customFormat="1" ht="31.5" x14ac:dyDescent="0.2">
      <c r="A7" s="301" t="s">
        <v>60</v>
      </c>
      <c r="B7" s="301" t="s">
        <v>0</v>
      </c>
      <c r="C7" s="301"/>
      <c r="D7" s="215" t="s">
        <v>381</v>
      </c>
      <c r="E7" s="217" t="s">
        <v>382</v>
      </c>
      <c r="F7" s="302" t="s">
        <v>96</v>
      </c>
      <c r="G7" s="302"/>
    </row>
    <row r="8" spans="1:12" s="24" customFormat="1" ht="31.5" x14ac:dyDescent="0.25">
      <c r="A8" s="301"/>
      <c r="B8" s="301" t="s">
        <v>1</v>
      </c>
      <c r="C8" s="301"/>
      <c r="D8" s="215" t="s">
        <v>383</v>
      </c>
      <c r="E8" s="217" t="s">
        <v>384</v>
      </c>
      <c r="F8" s="302"/>
      <c r="G8" s="302"/>
    </row>
    <row r="9" spans="1:12" s="34" customFormat="1" ht="15.75" x14ac:dyDescent="0.2">
      <c r="A9" s="301" t="s">
        <v>61</v>
      </c>
      <c r="B9" s="301" t="s">
        <v>0</v>
      </c>
      <c r="C9" s="301"/>
      <c r="D9" s="215" t="s">
        <v>247</v>
      </c>
      <c r="E9" s="217" t="s">
        <v>95</v>
      </c>
      <c r="F9" s="302"/>
      <c r="G9" s="302"/>
    </row>
    <row r="10" spans="1:12" s="24" customFormat="1" ht="47.25" x14ac:dyDescent="0.25">
      <c r="A10" s="301"/>
      <c r="B10" s="301" t="s">
        <v>1</v>
      </c>
      <c r="C10" s="301"/>
      <c r="D10" s="215" t="s">
        <v>385</v>
      </c>
      <c r="E10" s="217" t="s">
        <v>349</v>
      </c>
      <c r="F10" s="302"/>
      <c r="G10" s="302"/>
    </row>
    <row r="11" spans="1:12" s="34" customFormat="1" ht="15.75" x14ac:dyDescent="0.2">
      <c r="A11" s="301" t="s">
        <v>62</v>
      </c>
      <c r="B11" s="301" t="s">
        <v>0</v>
      </c>
      <c r="C11" s="301"/>
      <c r="D11" s="215" t="s">
        <v>386</v>
      </c>
      <c r="E11" s="217" t="s">
        <v>95</v>
      </c>
      <c r="F11" s="302"/>
      <c r="G11" s="302"/>
    </row>
    <row r="12" spans="1:12" s="24" customFormat="1" ht="31.5" x14ac:dyDescent="0.25">
      <c r="A12" s="301"/>
      <c r="B12" s="301" t="s">
        <v>1</v>
      </c>
      <c r="C12" s="301"/>
      <c r="D12" s="215" t="s">
        <v>348</v>
      </c>
      <c r="E12" s="217" t="s">
        <v>95</v>
      </c>
      <c r="F12" s="302"/>
      <c r="G12" s="302"/>
    </row>
    <row r="13" spans="1:12" s="34" customFormat="1" ht="31.5" x14ac:dyDescent="0.2">
      <c r="A13" s="301" t="s">
        <v>63</v>
      </c>
      <c r="B13" s="301" t="s">
        <v>0</v>
      </c>
      <c r="C13" s="301"/>
      <c r="D13" s="215" t="s">
        <v>387</v>
      </c>
      <c r="E13" s="217" t="s">
        <v>388</v>
      </c>
      <c r="F13" s="302"/>
      <c r="G13" s="302"/>
    </row>
    <row r="14" spans="1:12" s="24" customFormat="1" ht="47.25" x14ac:dyDescent="0.25">
      <c r="A14" s="301"/>
      <c r="B14" s="301" t="s">
        <v>1</v>
      </c>
      <c r="C14" s="301"/>
      <c r="D14" s="215" t="s">
        <v>389</v>
      </c>
      <c r="E14" s="217" t="s">
        <v>349</v>
      </c>
      <c r="F14" s="302"/>
      <c r="G14" s="302"/>
    </row>
    <row r="15" spans="1:12" s="34" customFormat="1" ht="78.75" x14ac:dyDescent="0.2">
      <c r="A15" s="301" t="s">
        <v>64</v>
      </c>
      <c r="B15" s="301" t="s">
        <v>0</v>
      </c>
      <c r="C15" s="301"/>
      <c r="D15" s="215" t="s">
        <v>390</v>
      </c>
      <c r="E15" s="217" t="s">
        <v>95</v>
      </c>
      <c r="F15" s="302"/>
      <c r="G15" s="302"/>
    </row>
    <row r="16" spans="1:12" s="24" customFormat="1" ht="15.75" x14ac:dyDescent="0.25">
      <c r="A16" s="301"/>
      <c r="B16" s="301" t="s">
        <v>1</v>
      </c>
      <c r="C16" s="301"/>
      <c r="D16" s="215" t="s">
        <v>247</v>
      </c>
      <c r="E16" s="217" t="s">
        <v>95</v>
      </c>
      <c r="F16" s="302"/>
      <c r="G16" s="302"/>
    </row>
    <row r="17" spans="1:9" s="34" customFormat="1" ht="15.75" x14ac:dyDescent="0.2">
      <c r="A17" s="301" t="s">
        <v>65</v>
      </c>
      <c r="B17" s="301" t="s">
        <v>0</v>
      </c>
      <c r="C17" s="301"/>
      <c r="D17" s="215" t="s">
        <v>247</v>
      </c>
      <c r="E17" s="217" t="s">
        <v>95</v>
      </c>
      <c r="F17" s="302"/>
      <c r="G17" s="302"/>
    </row>
    <row r="18" spans="1:9" s="24" customFormat="1" ht="15.75" x14ac:dyDescent="0.25">
      <c r="A18" s="301"/>
      <c r="B18" s="301" t="s">
        <v>1</v>
      </c>
      <c r="C18" s="301"/>
      <c r="D18" s="195" t="s">
        <v>66</v>
      </c>
      <c r="E18" s="217"/>
      <c r="F18" s="302"/>
      <c r="G18" s="302"/>
    </row>
    <row r="19" spans="1:9" s="24" customFormat="1" ht="15.75" x14ac:dyDescent="0.25">
      <c r="A19" s="303"/>
      <c r="B19" s="303"/>
      <c r="C19" s="303"/>
      <c r="D19" s="303"/>
      <c r="E19" s="303"/>
      <c r="F19" s="303"/>
      <c r="G19" s="303"/>
    </row>
    <row r="20" spans="1:9" s="35" customFormat="1" ht="47.25" x14ac:dyDescent="0.25">
      <c r="A20" s="301" t="s">
        <v>60</v>
      </c>
      <c r="B20" s="304" t="s">
        <v>0</v>
      </c>
      <c r="C20" s="304"/>
      <c r="D20" s="229" t="s">
        <v>411</v>
      </c>
      <c r="E20" s="230" t="s">
        <v>139</v>
      </c>
      <c r="F20" s="302" t="s">
        <v>98</v>
      </c>
      <c r="G20" s="302"/>
    </row>
    <row r="21" spans="1:9" s="35" customFormat="1" ht="31.5" x14ac:dyDescent="0.25">
      <c r="A21" s="301"/>
      <c r="B21" s="304" t="s">
        <v>1</v>
      </c>
      <c r="C21" s="304"/>
      <c r="D21" s="231" t="s">
        <v>412</v>
      </c>
      <c r="E21" s="230" t="s">
        <v>43</v>
      </c>
      <c r="F21" s="302"/>
      <c r="G21" s="302"/>
    </row>
    <row r="22" spans="1:9" s="36" customFormat="1" ht="63" x14ac:dyDescent="0.25">
      <c r="A22" s="301" t="s">
        <v>61</v>
      </c>
      <c r="B22" s="216" t="s">
        <v>0</v>
      </c>
      <c r="C22" s="216"/>
      <c r="D22" s="231" t="s">
        <v>413</v>
      </c>
      <c r="E22" s="230" t="s">
        <v>43</v>
      </c>
      <c r="F22" s="302"/>
      <c r="G22" s="302"/>
      <c r="I22" s="35"/>
    </row>
    <row r="23" spans="1:9" s="36" customFormat="1" ht="120.75" customHeight="1" x14ac:dyDescent="0.25">
      <c r="A23" s="301"/>
      <c r="B23" s="304" t="s">
        <v>1</v>
      </c>
      <c r="C23" s="304"/>
      <c r="D23" s="232" t="s">
        <v>365</v>
      </c>
      <c r="E23" s="230" t="s">
        <v>347</v>
      </c>
      <c r="F23" s="302"/>
      <c r="G23" s="302"/>
      <c r="I23" s="35"/>
    </row>
    <row r="24" spans="1:9" s="36" customFormat="1" ht="47.25" x14ac:dyDescent="0.25">
      <c r="A24" s="301" t="s">
        <v>62</v>
      </c>
      <c r="B24" s="304" t="s">
        <v>0</v>
      </c>
      <c r="C24" s="304"/>
      <c r="D24" s="229" t="s">
        <v>414</v>
      </c>
      <c r="E24" s="230" t="s">
        <v>43</v>
      </c>
      <c r="F24" s="302"/>
      <c r="G24" s="302"/>
    </row>
    <row r="25" spans="1:9" s="36" customFormat="1" ht="52.5" customHeight="1" x14ac:dyDescent="0.25">
      <c r="A25" s="301"/>
      <c r="B25" s="301" t="s">
        <v>1</v>
      </c>
      <c r="C25" s="301"/>
      <c r="D25" s="229" t="s">
        <v>366</v>
      </c>
      <c r="E25" s="230" t="s">
        <v>367</v>
      </c>
      <c r="F25" s="302"/>
      <c r="G25" s="302"/>
    </row>
    <row r="26" spans="1:9" s="33" customFormat="1" ht="47.25" x14ac:dyDescent="0.2">
      <c r="A26" s="301" t="s">
        <v>63</v>
      </c>
      <c r="B26" s="304" t="s">
        <v>0</v>
      </c>
      <c r="C26" s="304"/>
      <c r="D26" s="232" t="s">
        <v>415</v>
      </c>
      <c r="E26" s="230" t="s">
        <v>347</v>
      </c>
      <c r="F26" s="302"/>
      <c r="G26" s="302"/>
    </row>
    <row r="27" spans="1:9" s="33" customFormat="1" ht="48" customHeight="1" x14ac:dyDescent="0.2">
      <c r="A27" s="301"/>
      <c r="B27" s="304" t="s">
        <v>1</v>
      </c>
      <c r="C27" s="304"/>
      <c r="D27" s="229" t="s">
        <v>416</v>
      </c>
      <c r="E27" s="230" t="s">
        <v>43</v>
      </c>
      <c r="F27" s="302"/>
      <c r="G27" s="302"/>
    </row>
    <row r="28" spans="1:9" s="33" customFormat="1" ht="39" customHeight="1" x14ac:dyDescent="0.2">
      <c r="A28" s="301" t="s">
        <v>64</v>
      </c>
      <c r="B28" s="304" t="s">
        <v>0</v>
      </c>
      <c r="C28" s="304"/>
      <c r="D28" s="229" t="s">
        <v>417</v>
      </c>
      <c r="E28" s="230" t="s">
        <v>43</v>
      </c>
      <c r="F28" s="302"/>
      <c r="G28" s="302"/>
    </row>
    <row r="29" spans="1:9" s="33" customFormat="1" ht="63.75" customHeight="1" x14ac:dyDescent="0.2">
      <c r="A29" s="301"/>
      <c r="B29" s="301" t="s">
        <v>1</v>
      </c>
      <c r="C29" s="301"/>
      <c r="D29" s="232" t="s">
        <v>391</v>
      </c>
      <c r="E29" s="230" t="s">
        <v>392</v>
      </c>
      <c r="F29" s="302"/>
      <c r="G29" s="302"/>
      <c r="I29" s="209"/>
    </row>
    <row r="30" spans="1:9" s="33" customFormat="1" ht="31.5" x14ac:dyDescent="0.2">
      <c r="A30" s="301" t="s">
        <v>65</v>
      </c>
      <c r="B30" s="301" t="s">
        <v>0</v>
      </c>
      <c r="C30" s="301"/>
      <c r="D30" s="196" t="s">
        <v>368</v>
      </c>
      <c r="E30" s="217" t="s">
        <v>43</v>
      </c>
      <c r="F30" s="302"/>
      <c r="G30" s="302"/>
    </row>
    <row r="31" spans="1:9" s="33" customFormat="1" ht="15.75" x14ac:dyDescent="0.2">
      <c r="A31" s="301"/>
      <c r="B31" s="301" t="s">
        <v>1</v>
      </c>
      <c r="C31" s="301"/>
      <c r="D31" s="195" t="s">
        <v>66</v>
      </c>
      <c r="E31" s="217"/>
      <c r="F31" s="302"/>
      <c r="G31" s="302"/>
    </row>
    <row r="32" spans="1:9" s="24" customFormat="1" ht="15.75" x14ac:dyDescent="0.25">
      <c r="A32" s="303"/>
      <c r="B32" s="303"/>
      <c r="C32" s="303"/>
      <c r="D32" s="303"/>
      <c r="E32" s="303"/>
      <c r="F32" s="303"/>
      <c r="G32" s="303"/>
    </row>
    <row r="33" spans="1:7" s="33" customFormat="1" ht="31.5" x14ac:dyDescent="0.2">
      <c r="A33" s="301" t="s">
        <v>60</v>
      </c>
      <c r="B33" s="301" t="s">
        <v>0</v>
      </c>
      <c r="C33" s="301"/>
      <c r="D33" s="190" t="s">
        <v>350</v>
      </c>
      <c r="E33" s="217" t="s">
        <v>43</v>
      </c>
      <c r="F33" s="302" t="s">
        <v>99</v>
      </c>
      <c r="G33" s="302"/>
    </row>
    <row r="34" spans="1:7" s="33" customFormat="1" ht="31.5" x14ac:dyDescent="0.2">
      <c r="A34" s="301"/>
      <c r="B34" s="301" t="s">
        <v>1</v>
      </c>
      <c r="C34" s="301"/>
      <c r="D34" s="190" t="s">
        <v>393</v>
      </c>
      <c r="E34" s="217" t="s">
        <v>43</v>
      </c>
      <c r="F34" s="302"/>
      <c r="G34" s="302"/>
    </row>
    <row r="35" spans="1:7" s="33" customFormat="1" ht="31.5" x14ac:dyDescent="0.2">
      <c r="A35" s="301" t="s">
        <v>61</v>
      </c>
      <c r="B35" s="301" t="s">
        <v>0</v>
      </c>
      <c r="C35" s="301"/>
      <c r="D35" s="190" t="s">
        <v>351</v>
      </c>
      <c r="E35" s="217" t="s">
        <v>43</v>
      </c>
      <c r="F35" s="302"/>
      <c r="G35" s="302"/>
    </row>
    <row r="36" spans="1:7" s="33" customFormat="1" ht="31.5" x14ac:dyDescent="0.2">
      <c r="A36" s="301"/>
      <c r="B36" s="301" t="s">
        <v>1</v>
      </c>
      <c r="C36" s="301"/>
      <c r="D36" s="190" t="s">
        <v>312</v>
      </c>
      <c r="E36" s="217" t="s">
        <v>43</v>
      </c>
      <c r="F36" s="302"/>
      <c r="G36" s="302"/>
    </row>
    <row r="37" spans="1:7" s="33" customFormat="1" ht="15.75" x14ac:dyDescent="0.2">
      <c r="A37" s="301" t="s">
        <v>62</v>
      </c>
      <c r="B37" s="301" t="s">
        <v>0</v>
      </c>
      <c r="C37" s="301"/>
      <c r="D37" s="190" t="s">
        <v>313</v>
      </c>
      <c r="E37" s="217" t="s">
        <v>43</v>
      </c>
      <c r="F37" s="302"/>
      <c r="G37" s="302"/>
    </row>
    <row r="38" spans="1:7" s="33" customFormat="1" ht="31.5" x14ac:dyDescent="0.2">
      <c r="A38" s="301"/>
      <c r="B38" s="301" t="s">
        <v>1</v>
      </c>
      <c r="C38" s="301"/>
      <c r="D38" s="190" t="s">
        <v>352</v>
      </c>
      <c r="E38" s="217" t="s">
        <v>43</v>
      </c>
      <c r="F38" s="302"/>
      <c r="G38" s="302"/>
    </row>
    <row r="39" spans="1:7" s="33" customFormat="1" ht="34.5" customHeight="1" x14ac:dyDescent="0.2">
      <c r="A39" s="301" t="s">
        <v>63</v>
      </c>
      <c r="B39" s="301" t="s">
        <v>0</v>
      </c>
      <c r="C39" s="301"/>
      <c r="D39" s="190" t="s">
        <v>394</v>
      </c>
      <c r="E39" s="217" t="s">
        <v>43</v>
      </c>
      <c r="F39" s="302"/>
      <c r="G39" s="302"/>
    </row>
    <row r="40" spans="1:7" s="33" customFormat="1" ht="31.5" x14ac:dyDescent="0.2">
      <c r="A40" s="301"/>
      <c r="B40" s="301" t="s">
        <v>1</v>
      </c>
      <c r="C40" s="301"/>
      <c r="D40" s="196" t="s">
        <v>395</v>
      </c>
      <c r="E40" s="217" t="s">
        <v>43</v>
      </c>
      <c r="F40" s="302"/>
      <c r="G40" s="302"/>
    </row>
    <row r="41" spans="1:7" s="33" customFormat="1" ht="15.75" x14ac:dyDescent="0.2">
      <c r="A41" s="301" t="s">
        <v>64</v>
      </c>
      <c r="B41" s="301" t="s">
        <v>0</v>
      </c>
      <c r="C41" s="301"/>
      <c r="D41" s="190" t="s">
        <v>353</v>
      </c>
      <c r="E41" s="217" t="s">
        <v>43</v>
      </c>
      <c r="F41" s="302"/>
      <c r="G41" s="302"/>
    </row>
    <row r="42" spans="1:7" s="33" customFormat="1" ht="15.75" x14ac:dyDescent="0.2">
      <c r="A42" s="301"/>
      <c r="B42" s="301" t="s">
        <v>1</v>
      </c>
      <c r="C42" s="301"/>
      <c r="D42" s="190" t="s">
        <v>354</v>
      </c>
      <c r="E42" s="217" t="s">
        <v>43</v>
      </c>
      <c r="F42" s="302"/>
      <c r="G42" s="302"/>
    </row>
    <row r="43" spans="1:7" s="33" customFormat="1" ht="15.75" x14ac:dyDescent="0.2">
      <c r="A43" s="301" t="s">
        <v>65</v>
      </c>
      <c r="B43" s="301" t="s">
        <v>0</v>
      </c>
      <c r="C43" s="301"/>
      <c r="D43" s="190" t="s">
        <v>355</v>
      </c>
      <c r="E43" s="217" t="s">
        <v>43</v>
      </c>
      <c r="F43" s="302"/>
      <c r="G43" s="302"/>
    </row>
    <row r="44" spans="1:7" s="33" customFormat="1" ht="15.75" x14ac:dyDescent="0.2">
      <c r="A44" s="301"/>
      <c r="B44" s="301" t="s">
        <v>1</v>
      </c>
      <c r="C44" s="301"/>
      <c r="D44" s="195" t="s">
        <v>66</v>
      </c>
      <c r="E44" s="217"/>
      <c r="F44" s="302"/>
      <c r="G44" s="302"/>
    </row>
    <row r="45" spans="1:7" s="33" customFormat="1" ht="15.75" x14ac:dyDescent="0.2">
      <c r="A45" s="303"/>
      <c r="B45" s="303"/>
      <c r="C45" s="303"/>
      <c r="D45" s="303"/>
      <c r="E45" s="303"/>
      <c r="F45" s="303"/>
      <c r="G45" s="303"/>
    </row>
    <row r="46" spans="1:7" s="33" customFormat="1" ht="34.5" customHeight="1" x14ac:dyDescent="0.2">
      <c r="A46" s="301" t="s">
        <v>60</v>
      </c>
      <c r="B46" s="301" t="s">
        <v>0</v>
      </c>
      <c r="C46" s="301"/>
      <c r="D46" s="190" t="s">
        <v>315</v>
      </c>
      <c r="E46" s="217" t="s">
        <v>314</v>
      </c>
      <c r="F46" s="302" t="s">
        <v>100</v>
      </c>
      <c r="G46" s="302"/>
    </row>
    <row r="47" spans="1:7" s="33" customFormat="1" ht="15.75" x14ac:dyDescent="0.2">
      <c r="A47" s="301"/>
      <c r="B47" s="301" t="s">
        <v>1</v>
      </c>
      <c r="C47" s="301"/>
      <c r="D47" s="190" t="s">
        <v>315</v>
      </c>
      <c r="E47" s="217" t="s">
        <v>272</v>
      </c>
      <c r="F47" s="302"/>
      <c r="G47" s="302"/>
    </row>
    <row r="48" spans="1:7" s="33" customFormat="1" ht="42" customHeight="1" x14ac:dyDescent="0.2">
      <c r="A48" s="301" t="s">
        <v>61</v>
      </c>
      <c r="B48" s="301" t="s">
        <v>0</v>
      </c>
      <c r="C48" s="301"/>
      <c r="D48" s="190" t="s">
        <v>356</v>
      </c>
      <c r="E48" s="217" t="s">
        <v>316</v>
      </c>
      <c r="F48" s="302"/>
      <c r="G48" s="302"/>
    </row>
    <row r="49" spans="1:9" s="33" customFormat="1" ht="15.75" x14ac:dyDescent="0.2">
      <c r="A49" s="301"/>
      <c r="B49" s="301" t="s">
        <v>1</v>
      </c>
      <c r="C49" s="301"/>
      <c r="D49" s="190" t="s">
        <v>315</v>
      </c>
      <c r="E49" s="217" t="s">
        <v>317</v>
      </c>
      <c r="F49" s="302"/>
      <c r="G49" s="302"/>
    </row>
    <row r="50" spans="1:9" s="33" customFormat="1" ht="47.25" x14ac:dyDescent="0.2">
      <c r="A50" s="301" t="s">
        <v>62</v>
      </c>
      <c r="B50" s="301" t="s">
        <v>0</v>
      </c>
      <c r="C50" s="301"/>
      <c r="D50" s="190" t="s">
        <v>396</v>
      </c>
      <c r="E50" s="217" t="s">
        <v>316</v>
      </c>
      <c r="F50" s="302"/>
      <c r="G50" s="302"/>
    </row>
    <row r="51" spans="1:9" s="33" customFormat="1" ht="31.5" x14ac:dyDescent="0.2">
      <c r="A51" s="301"/>
      <c r="B51" s="301" t="s">
        <v>1</v>
      </c>
      <c r="C51" s="301"/>
      <c r="D51" s="190" t="s">
        <v>397</v>
      </c>
      <c r="E51" s="217" t="s">
        <v>43</v>
      </c>
      <c r="F51" s="302"/>
      <c r="G51" s="302"/>
    </row>
    <row r="52" spans="1:9" s="33" customFormat="1" ht="31.5" x14ac:dyDescent="0.2">
      <c r="A52" s="301" t="s">
        <v>63</v>
      </c>
      <c r="B52" s="301" t="s">
        <v>0</v>
      </c>
      <c r="C52" s="301"/>
      <c r="D52" s="190" t="s">
        <v>398</v>
      </c>
      <c r="E52" s="217" t="s">
        <v>43</v>
      </c>
      <c r="F52" s="302"/>
      <c r="G52" s="302"/>
    </row>
    <row r="53" spans="1:9" s="33" customFormat="1" ht="15.75" x14ac:dyDescent="0.2">
      <c r="A53" s="301"/>
      <c r="B53" s="301" t="s">
        <v>1</v>
      </c>
      <c r="C53" s="301"/>
      <c r="D53" s="190" t="s">
        <v>273</v>
      </c>
      <c r="E53" s="217" t="s">
        <v>43</v>
      </c>
      <c r="F53" s="302"/>
      <c r="G53" s="302"/>
    </row>
    <row r="54" spans="1:9" s="33" customFormat="1" ht="15.75" x14ac:dyDescent="0.2">
      <c r="A54" s="301" t="s">
        <v>64</v>
      </c>
      <c r="B54" s="301" t="s">
        <v>0</v>
      </c>
      <c r="C54" s="301"/>
      <c r="D54" s="190" t="str">
        <f>+D53</f>
        <v>Làm pháp lý các dự án và công tác nội nghiệp</v>
      </c>
      <c r="E54" s="217" t="str">
        <f>+E53</f>
        <v>Ban QLDA</v>
      </c>
      <c r="F54" s="302"/>
      <c r="G54" s="302"/>
    </row>
    <row r="55" spans="1:9" s="33" customFormat="1" ht="15.75" x14ac:dyDescent="0.2">
      <c r="A55" s="301"/>
      <c r="B55" s="301" t="s">
        <v>1</v>
      </c>
      <c r="C55" s="301"/>
      <c r="D55" s="190" t="str">
        <f>+D53</f>
        <v>Làm pháp lý các dự án và công tác nội nghiệp</v>
      </c>
      <c r="E55" s="217" t="s">
        <v>43</v>
      </c>
      <c r="F55" s="302"/>
      <c r="G55" s="302"/>
    </row>
    <row r="56" spans="1:9" s="33" customFormat="1" ht="15.75" x14ac:dyDescent="0.2">
      <c r="A56" s="301" t="s">
        <v>65</v>
      </c>
      <c r="B56" s="301" t="s">
        <v>0</v>
      </c>
      <c r="C56" s="301"/>
      <c r="D56" s="190" t="s">
        <v>274</v>
      </c>
      <c r="E56" s="217" t="s">
        <v>43</v>
      </c>
      <c r="F56" s="302"/>
      <c r="G56" s="302"/>
    </row>
    <row r="57" spans="1:9" s="33" customFormat="1" ht="15.75" x14ac:dyDescent="0.2">
      <c r="A57" s="301"/>
      <c r="B57" s="301" t="s">
        <v>1</v>
      </c>
      <c r="C57" s="301"/>
      <c r="D57" s="195" t="s">
        <v>66</v>
      </c>
      <c r="E57" s="217"/>
      <c r="F57" s="302"/>
      <c r="G57" s="302"/>
    </row>
    <row r="58" spans="1:9" s="33" customFormat="1" ht="15.75" x14ac:dyDescent="0.2">
      <c r="A58" s="303"/>
      <c r="B58" s="303"/>
      <c r="C58" s="303"/>
      <c r="D58" s="303"/>
      <c r="E58" s="303"/>
      <c r="F58" s="303"/>
      <c r="G58" s="303"/>
    </row>
    <row r="59" spans="1:9" s="33" customFormat="1" ht="15.75" x14ac:dyDescent="0.2">
      <c r="A59" s="301" t="s">
        <v>60</v>
      </c>
      <c r="B59" s="301" t="s">
        <v>0</v>
      </c>
      <c r="C59" s="301"/>
      <c r="D59" s="190" t="s">
        <v>318</v>
      </c>
      <c r="E59" s="217" t="s">
        <v>43</v>
      </c>
      <c r="F59" s="302" t="s">
        <v>101</v>
      </c>
      <c r="G59" s="302"/>
    </row>
    <row r="60" spans="1:9" s="33" customFormat="1" ht="15.75" x14ac:dyDescent="0.2">
      <c r="A60" s="301"/>
      <c r="B60" s="301" t="s">
        <v>1</v>
      </c>
      <c r="C60" s="301"/>
      <c r="D60" s="190" t="s">
        <v>319</v>
      </c>
      <c r="E60" s="217" t="s">
        <v>43</v>
      </c>
      <c r="F60" s="302"/>
      <c r="G60" s="302"/>
    </row>
    <row r="61" spans="1:9" s="33" customFormat="1" ht="15.75" x14ac:dyDescent="0.2">
      <c r="A61" s="301" t="s">
        <v>61</v>
      </c>
      <c r="B61" s="301" t="s">
        <v>0</v>
      </c>
      <c r="C61" s="301"/>
      <c r="D61" s="190" t="s">
        <v>320</v>
      </c>
      <c r="E61" s="217" t="s">
        <v>43</v>
      </c>
      <c r="F61" s="302"/>
      <c r="G61" s="302"/>
      <c r="I61" s="33">
        <v>448</v>
      </c>
    </row>
    <row r="62" spans="1:9" s="33" customFormat="1" ht="31.5" x14ac:dyDescent="0.2">
      <c r="A62" s="301"/>
      <c r="B62" s="301" t="s">
        <v>1</v>
      </c>
      <c r="C62" s="301"/>
      <c r="D62" s="190" t="s">
        <v>321</v>
      </c>
      <c r="E62" s="217" t="s">
        <v>43</v>
      </c>
      <c r="F62" s="302"/>
      <c r="G62" s="302"/>
      <c r="I62" s="33">
        <f>I61*0.6</f>
        <v>268.8</v>
      </c>
    </row>
    <row r="63" spans="1:9" s="33" customFormat="1" ht="15.75" x14ac:dyDescent="0.2">
      <c r="A63" s="301" t="s">
        <v>62</v>
      </c>
      <c r="B63" s="301" t="s">
        <v>0</v>
      </c>
      <c r="C63" s="301"/>
      <c r="D63" s="190" t="s">
        <v>275</v>
      </c>
      <c r="E63" s="217" t="s">
        <v>43</v>
      </c>
      <c r="F63" s="302"/>
      <c r="G63" s="302"/>
    </row>
    <row r="64" spans="1:9" s="33" customFormat="1" ht="15.75" x14ac:dyDescent="0.2">
      <c r="A64" s="301"/>
      <c r="B64" s="301" t="s">
        <v>1</v>
      </c>
      <c r="C64" s="301"/>
      <c r="D64" s="190" t="s">
        <v>322</v>
      </c>
      <c r="E64" s="217" t="s">
        <v>43</v>
      </c>
      <c r="F64" s="302"/>
      <c r="G64" s="302"/>
    </row>
    <row r="65" spans="1:7" s="33" customFormat="1" ht="31.5" x14ac:dyDescent="0.2">
      <c r="A65" s="301" t="s">
        <v>63</v>
      </c>
      <c r="B65" s="301" t="s">
        <v>0</v>
      </c>
      <c r="C65" s="301"/>
      <c r="D65" s="190" t="s">
        <v>323</v>
      </c>
      <c r="E65" s="217" t="s">
        <v>43</v>
      </c>
      <c r="F65" s="302"/>
      <c r="G65" s="302"/>
    </row>
    <row r="66" spans="1:7" s="33" customFormat="1" ht="15.75" x14ac:dyDescent="0.2">
      <c r="A66" s="301"/>
      <c r="B66" s="301" t="s">
        <v>1</v>
      </c>
      <c r="C66" s="301"/>
      <c r="D66" s="190" t="s">
        <v>276</v>
      </c>
      <c r="E66" s="217" t="s">
        <v>43</v>
      </c>
      <c r="F66" s="302"/>
      <c r="G66" s="302"/>
    </row>
    <row r="67" spans="1:7" s="33" customFormat="1" ht="15.75" x14ac:dyDescent="0.2">
      <c r="A67" s="301" t="s">
        <v>64</v>
      </c>
      <c r="B67" s="301" t="s">
        <v>0</v>
      </c>
      <c r="C67" s="301"/>
      <c r="D67" s="190" t="s">
        <v>276</v>
      </c>
      <c r="E67" s="217" t="s">
        <v>43</v>
      </c>
      <c r="F67" s="302"/>
      <c r="G67" s="302"/>
    </row>
    <row r="68" spans="1:7" s="33" customFormat="1" ht="15.75" x14ac:dyDescent="0.2">
      <c r="A68" s="301"/>
      <c r="B68" s="301" t="s">
        <v>1</v>
      </c>
      <c r="C68" s="301"/>
      <c r="D68" s="190" t="s">
        <v>276</v>
      </c>
      <c r="E68" s="217" t="s">
        <v>43</v>
      </c>
      <c r="F68" s="302"/>
      <c r="G68" s="302"/>
    </row>
    <row r="69" spans="1:7" s="33" customFormat="1" ht="15.75" x14ac:dyDescent="0.2">
      <c r="A69" s="301" t="s">
        <v>65</v>
      </c>
      <c r="B69" s="301" t="s">
        <v>0</v>
      </c>
      <c r="C69" s="301"/>
      <c r="D69" s="190" t="s">
        <v>276</v>
      </c>
      <c r="E69" s="217" t="s">
        <v>43</v>
      </c>
      <c r="F69" s="302"/>
      <c r="G69" s="302"/>
    </row>
    <row r="70" spans="1:7" s="33" customFormat="1" ht="15.75" x14ac:dyDescent="0.2">
      <c r="A70" s="301"/>
      <c r="B70" s="301" t="s">
        <v>1</v>
      </c>
      <c r="C70" s="301"/>
      <c r="D70" s="190" t="s">
        <v>276</v>
      </c>
      <c r="E70" s="217"/>
      <c r="F70" s="302"/>
      <c r="G70" s="302"/>
    </row>
    <row r="71" spans="1:7" s="33" customFormat="1" ht="15.75" x14ac:dyDescent="0.2">
      <c r="A71" s="218"/>
      <c r="B71" s="218"/>
      <c r="C71" s="218"/>
      <c r="D71" s="218"/>
      <c r="E71" s="218"/>
      <c r="F71" s="218"/>
      <c r="G71" s="218"/>
    </row>
    <row r="72" spans="1:7" s="33" customFormat="1" ht="15.75" x14ac:dyDescent="0.2">
      <c r="A72" s="301" t="s">
        <v>60</v>
      </c>
      <c r="B72" s="301" t="s">
        <v>0</v>
      </c>
      <c r="C72" s="301"/>
      <c r="D72" s="190" t="s">
        <v>97</v>
      </c>
      <c r="E72" s="217" t="s">
        <v>95</v>
      </c>
      <c r="F72" s="302" t="s">
        <v>160</v>
      </c>
      <c r="G72" s="217"/>
    </row>
    <row r="73" spans="1:7" s="33" customFormat="1" ht="15.75" x14ac:dyDescent="0.2">
      <c r="A73" s="301"/>
      <c r="B73" s="301" t="s">
        <v>1</v>
      </c>
      <c r="C73" s="301"/>
      <c r="D73" s="190" t="s">
        <v>418</v>
      </c>
      <c r="E73" s="217" t="s">
        <v>419</v>
      </c>
      <c r="F73" s="302"/>
      <c r="G73" s="217"/>
    </row>
    <row r="74" spans="1:7" s="33" customFormat="1" ht="15.75" x14ac:dyDescent="0.2">
      <c r="A74" s="301" t="s">
        <v>61</v>
      </c>
      <c r="B74" s="301" t="s">
        <v>0</v>
      </c>
      <c r="C74" s="301"/>
      <c r="D74" s="190" t="s">
        <v>97</v>
      </c>
      <c r="E74" s="217" t="s">
        <v>95</v>
      </c>
      <c r="F74" s="302"/>
      <c r="G74" s="217"/>
    </row>
    <row r="75" spans="1:7" s="33" customFormat="1" ht="15.75" x14ac:dyDescent="0.2">
      <c r="A75" s="301"/>
      <c r="B75" s="301" t="s">
        <v>1</v>
      </c>
      <c r="C75" s="301"/>
      <c r="D75" s="190" t="s">
        <v>420</v>
      </c>
      <c r="E75" s="217" t="s">
        <v>421</v>
      </c>
      <c r="F75" s="302"/>
      <c r="G75" s="217"/>
    </row>
    <row r="76" spans="1:7" s="33" customFormat="1" ht="15.75" x14ac:dyDescent="0.2">
      <c r="A76" s="301" t="s">
        <v>62</v>
      </c>
      <c r="B76" s="301" t="s">
        <v>0</v>
      </c>
      <c r="C76" s="301"/>
      <c r="D76" s="190" t="s">
        <v>97</v>
      </c>
      <c r="E76" s="217" t="s">
        <v>95</v>
      </c>
      <c r="F76" s="302"/>
      <c r="G76" s="217"/>
    </row>
    <row r="77" spans="1:7" s="33" customFormat="1" ht="15.75" x14ac:dyDescent="0.2">
      <c r="A77" s="301"/>
      <c r="B77" s="301" t="s">
        <v>1</v>
      </c>
      <c r="C77" s="301"/>
      <c r="D77" s="190" t="s">
        <v>97</v>
      </c>
      <c r="E77" s="217" t="s">
        <v>95</v>
      </c>
      <c r="F77" s="302"/>
      <c r="G77" s="217"/>
    </row>
    <row r="78" spans="1:7" s="33" customFormat="1" ht="15.75" x14ac:dyDescent="0.2">
      <c r="A78" s="301" t="s">
        <v>63</v>
      </c>
      <c r="B78" s="301" t="s">
        <v>0</v>
      </c>
      <c r="C78" s="301"/>
      <c r="D78" s="190" t="s">
        <v>97</v>
      </c>
      <c r="E78" s="217" t="s">
        <v>95</v>
      </c>
      <c r="F78" s="302"/>
      <c r="G78" s="217"/>
    </row>
    <row r="79" spans="1:7" s="33" customFormat="1" ht="15.75" x14ac:dyDescent="0.2">
      <c r="A79" s="301"/>
      <c r="B79" s="301" t="s">
        <v>1</v>
      </c>
      <c r="C79" s="301"/>
      <c r="D79" s="190" t="s">
        <v>97</v>
      </c>
      <c r="E79" s="217" t="s">
        <v>95</v>
      </c>
      <c r="F79" s="302"/>
      <c r="G79" s="217"/>
    </row>
    <row r="80" spans="1:7" s="33" customFormat="1" ht="15.75" x14ac:dyDescent="0.2">
      <c r="A80" s="301" t="s">
        <v>64</v>
      </c>
      <c r="B80" s="301" t="s">
        <v>0</v>
      </c>
      <c r="C80" s="301"/>
      <c r="D80" s="190" t="s">
        <v>97</v>
      </c>
      <c r="E80" s="217" t="s">
        <v>95</v>
      </c>
      <c r="F80" s="302"/>
      <c r="G80" s="217"/>
    </row>
    <row r="81" spans="1:7" s="33" customFormat="1" ht="15.75" x14ac:dyDescent="0.2">
      <c r="A81" s="301"/>
      <c r="B81" s="301" t="s">
        <v>1</v>
      </c>
      <c r="C81" s="301"/>
      <c r="D81" s="190" t="s">
        <v>97</v>
      </c>
      <c r="E81" s="217" t="s">
        <v>95</v>
      </c>
      <c r="F81" s="302"/>
      <c r="G81" s="217"/>
    </row>
    <row r="82" spans="1:7" s="33" customFormat="1" ht="15.75" x14ac:dyDescent="0.2">
      <c r="A82" s="301" t="s">
        <v>65</v>
      </c>
      <c r="B82" s="301" t="s">
        <v>0</v>
      </c>
      <c r="C82" s="301"/>
      <c r="D82" s="190" t="s">
        <v>97</v>
      </c>
      <c r="E82" s="217" t="s">
        <v>95</v>
      </c>
      <c r="F82" s="302"/>
      <c r="G82" s="217"/>
    </row>
    <row r="83" spans="1:7" s="33" customFormat="1" ht="15.75" x14ac:dyDescent="0.2">
      <c r="A83" s="301"/>
      <c r="B83" s="301" t="s">
        <v>1</v>
      </c>
      <c r="C83" s="301"/>
      <c r="D83" s="195"/>
      <c r="E83" s="197"/>
      <c r="F83" s="302"/>
      <c r="G83" s="217"/>
    </row>
    <row r="84" spans="1:7" s="33" customFormat="1" ht="15.75" x14ac:dyDescent="0.2">
      <c r="A84" s="218"/>
      <c r="B84" s="218"/>
      <c r="C84" s="218"/>
      <c r="D84" s="218"/>
      <c r="E84" s="218"/>
      <c r="F84" s="218"/>
      <c r="G84" s="218"/>
    </row>
    <row r="85" spans="1:7" s="33" customFormat="1" ht="15.75" x14ac:dyDescent="0.2">
      <c r="A85" s="301" t="s">
        <v>60</v>
      </c>
      <c r="B85" s="301" t="s">
        <v>0</v>
      </c>
      <c r="C85" s="301"/>
      <c r="D85" s="190" t="s">
        <v>422</v>
      </c>
      <c r="E85" s="217" t="s">
        <v>95</v>
      </c>
      <c r="F85" s="302" t="s">
        <v>219</v>
      </c>
      <c r="G85" s="217"/>
    </row>
    <row r="86" spans="1:7" s="33" customFormat="1" ht="31.5" x14ac:dyDescent="0.2">
      <c r="A86" s="301"/>
      <c r="B86" s="301" t="s">
        <v>1</v>
      </c>
      <c r="C86" s="301"/>
      <c r="D86" s="190" t="s">
        <v>423</v>
      </c>
      <c r="E86" s="217" t="s">
        <v>424</v>
      </c>
      <c r="F86" s="302"/>
      <c r="G86" s="217"/>
    </row>
    <row r="87" spans="1:7" s="33" customFormat="1" ht="15.75" x14ac:dyDescent="0.2">
      <c r="A87" s="301" t="s">
        <v>61</v>
      </c>
      <c r="B87" s="301" t="s">
        <v>0</v>
      </c>
      <c r="C87" s="301"/>
      <c r="D87" s="190" t="s">
        <v>357</v>
      </c>
      <c r="E87" s="217" t="s">
        <v>95</v>
      </c>
      <c r="F87" s="302"/>
      <c r="G87" s="217"/>
    </row>
    <row r="88" spans="1:7" s="33" customFormat="1" ht="15.75" x14ac:dyDescent="0.2">
      <c r="A88" s="301"/>
      <c r="B88" s="301" t="s">
        <v>1</v>
      </c>
      <c r="C88" s="301"/>
      <c r="D88" s="190" t="s">
        <v>425</v>
      </c>
      <c r="E88" s="217" t="s">
        <v>426</v>
      </c>
      <c r="F88" s="302"/>
      <c r="G88" s="217"/>
    </row>
    <row r="89" spans="1:7" s="33" customFormat="1" ht="15.75" x14ac:dyDescent="0.2">
      <c r="A89" s="301" t="s">
        <v>62</v>
      </c>
      <c r="B89" s="301" t="s">
        <v>0</v>
      </c>
      <c r="C89" s="301"/>
      <c r="D89" s="190" t="s">
        <v>277</v>
      </c>
      <c r="E89" s="217" t="s">
        <v>95</v>
      </c>
      <c r="F89" s="302"/>
      <c r="G89" s="217"/>
    </row>
    <row r="90" spans="1:7" s="33" customFormat="1" ht="15.75" x14ac:dyDescent="0.2">
      <c r="A90" s="301"/>
      <c r="B90" s="301" t="s">
        <v>1</v>
      </c>
      <c r="C90" s="301"/>
      <c r="D90" s="190" t="s">
        <v>427</v>
      </c>
      <c r="E90" s="217" t="s">
        <v>95</v>
      </c>
      <c r="F90" s="302"/>
      <c r="G90" s="217"/>
    </row>
    <row r="91" spans="1:7" s="33" customFormat="1" ht="15.75" x14ac:dyDescent="0.2">
      <c r="A91" s="301" t="s">
        <v>63</v>
      </c>
      <c r="B91" s="301" t="s">
        <v>0</v>
      </c>
      <c r="C91" s="301"/>
      <c r="D91" s="190" t="s">
        <v>358</v>
      </c>
      <c r="E91" s="217" t="s">
        <v>95</v>
      </c>
      <c r="F91" s="302"/>
      <c r="G91" s="217"/>
    </row>
    <row r="92" spans="1:7" s="33" customFormat="1" ht="15.75" x14ac:dyDescent="0.2">
      <c r="A92" s="301"/>
      <c r="B92" s="301" t="s">
        <v>1</v>
      </c>
      <c r="C92" s="301"/>
      <c r="D92" s="196" t="s">
        <v>218</v>
      </c>
      <c r="E92" s="217" t="s">
        <v>95</v>
      </c>
      <c r="F92" s="302"/>
      <c r="G92" s="217"/>
    </row>
    <row r="93" spans="1:7" s="33" customFormat="1" ht="15.75" x14ac:dyDescent="0.2">
      <c r="A93" s="301" t="s">
        <v>64</v>
      </c>
      <c r="B93" s="301" t="s">
        <v>0</v>
      </c>
      <c r="C93" s="301"/>
      <c r="D93" s="190" t="s">
        <v>359</v>
      </c>
      <c r="E93" s="217" t="s">
        <v>95</v>
      </c>
      <c r="F93" s="302"/>
      <c r="G93" s="217"/>
    </row>
    <row r="94" spans="1:7" s="33" customFormat="1" ht="15.75" x14ac:dyDescent="0.2">
      <c r="A94" s="301"/>
      <c r="B94" s="301" t="s">
        <v>1</v>
      </c>
      <c r="C94" s="301"/>
      <c r="D94" s="190" t="s">
        <v>97</v>
      </c>
      <c r="E94" s="217" t="s">
        <v>95</v>
      </c>
      <c r="F94" s="302"/>
      <c r="G94" s="217"/>
    </row>
    <row r="95" spans="1:7" s="33" customFormat="1" ht="15.75" x14ac:dyDescent="0.2">
      <c r="A95" s="301" t="s">
        <v>65</v>
      </c>
      <c r="B95" s="301" t="s">
        <v>0</v>
      </c>
      <c r="C95" s="301"/>
      <c r="D95" s="190" t="s">
        <v>278</v>
      </c>
      <c r="E95" s="217" t="s">
        <v>95</v>
      </c>
      <c r="F95" s="302"/>
      <c r="G95" s="217"/>
    </row>
    <row r="96" spans="1:7" s="33" customFormat="1" ht="15.75" x14ac:dyDescent="0.2">
      <c r="A96" s="301"/>
      <c r="B96" s="301" t="s">
        <v>1</v>
      </c>
      <c r="C96" s="301"/>
      <c r="D96" s="195" t="s">
        <v>66</v>
      </c>
      <c r="E96" s="197"/>
      <c r="F96" s="302"/>
      <c r="G96" s="217"/>
    </row>
    <row r="97" spans="5:5" s="33" customFormat="1" ht="14.25" x14ac:dyDescent="0.2">
      <c r="E97" s="57"/>
    </row>
    <row r="98" spans="5:5" s="33" customFormat="1" ht="14.25" x14ac:dyDescent="0.2">
      <c r="E98" s="57"/>
    </row>
    <row r="99" spans="5:5" s="33" customFormat="1" ht="14.25" x14ac:dyDescent="0.2">
      <c r="E99" s="57"/>
    </row>
    <row r="100" spans="5:5" s="33" customFormat="1" ht="14.25" x14ac:dyDescent="0.2">
      <c r="E100" s="57"/>
    </row>
    <row r="101" spans="5:5" s="33" customFormat="1" ht="14.25" x14ac:dyDescent="0.2">
      <c r="E101" s="57"/>
    </row>
    <row r="102" spans="5:5" s="33" customFormat="1" ht="14.25" x14ac:dyDescent="0.2">
      <c r="E102" s="57"/>
    </row>
    <row r="103" spans="5:5" s="33" customFormat="1" ht="14.25" x14ac:dyDescent="0.2">
      <c r="E103" s="57"/>
    </row>
    <row r="104" spans="5:5" s="33" customFormat="1" ht="14.25" x14ac:dyDescent="0.2">
      <c r="E104" s="57"/>
    </row>
    <row r="105" spans="5:5" s="33" customFormat="1" ht="14.25" x14ac:dyDescent="0.2">
      <c r="E105" s="57"/>
    </row>
    <row r="106" spans="5:5" s="33" customFormat="1" ht="14.25" x14ac:dyDescent="0.2">
      <c r="E106" s="57"/>
    </row>
    <row r="107" spans="5:5" s="33" customFormat="1" ht="14.25" x14ac:dyDescent="0.2">
      <c r="E107" s="57"/>
    </row>
    <row r="108" spans="5:5" s="33" customFormat="1" ht="14.25" x14ac:dyDescent="0.2">
      <c r="E108" s="57"/>
    </row>
    <row r="109" spans="5:5" s="33" customFormat="1" ht="14.25" x14ac:dyDescent="0.2">
      <c r="E109" s="57"/>
    </row>
    <row r="110" spans="5:5" s="33" customFormat="1" ht="14.25" x14ac:dyDescent="0.2">
      <c r="E110" s="57"/>
    </row>
    <row r="111" spans="5:5" s="33" customFormat="1" ht="14.25" x14ac:dyDescent="0.2">
      <c r="E111" s="57"/>
    </row>
    <row r="112" spans="5:5" s="33" customFormat="1" ht="14.25" x14ac:dyDescent="0.2">
      <c r="E112" s="57"/>
    </row>
    <row r="113" spans="5:5" s="33" customFormat="1" ht="14.25" x14ac:dyDescent="0.2">
      <c r="E113" s="57"/>
    </row>
    <row r="114" spans="5:5" s="33" customFormat="1" ht="14.25" x14ac:dyDescent="0.2">
      <c r="E114" s="57"/>
    </row>
    <row r="115" spans="5:5" s="33" customFormat="1" ht="14.25" x14ac:dyDescent="0.2">
      <c r="E115" s="57"/>
    </row>
    <row r="116" spans="5:5" s="33" customFormat="1" ht="14.25" x14ac:dyDescent="0.2">
      <c r="E116" s="57"/>
    </row>
    <row r="117" spans="5:5" s="33" customFormat="1" ht="14.25" x14ac:dyDescent="0.2">
      <c r="E117" s="57"/>
    </row>
  </sheetData>
  <mergeCells count="147">
    <mergeCell ref="B17:C17"/>
    <mergeCell ref="B16:C16"/>
    <mergeCell ref="A19:G19"/>
    <mergeCell ref="A85:A86"/>
    <mergeCell ref="B85:C85"/>
    <mergeCell ref="F85:F96"/>
    <mergeCell ref="B86:C86"/>
    <mergeCell ref="A87:A88"/>
    <mergeCell ref="B87:C87"/>
    <mergeCell ref="B88:C88"/>
    <mergeCell ref="A89:A90"/>
    <mergeCell ref="B89:C89"/>
    <mergeCell ref="B90:C90"/>
    <mergeCell ref="A91:A92"/>
    <mergeCell ref="B91:C91"/>
    <mergeCell ref="B92:C92"/>
    <mergeCell ref="A93:A94"/>
    <mergeCell ref="B93:C93"/>
    <mergeCell ref="B94:C94"/>
    <mergeCell ref="A95:A96"/>
    <mergeCell ref="B95:C95"/>
    <mergeCell ref="B96:C96"/>
    <mergeCell ref="A28:A29"/>
    <mergeCell ref="A30:A31"/>
    <mergeCell ref="A1:L1"/>
    <mergeCell ref="A2:L2"/>
    <mergeCell ref="A3:G3"/>
    <mergeCell ref="B12:C12"/>
    <mergeCell ref="B13:C13"/>
    <mergeCell ref="B14:C14"/>
    <mergeCell ref="B15:C15"/>
    <mergeCell ref="B7:C7"/>
    <mergeCell ref="B6:C6"/>
    <mergeCell ref="B8:C8"/>
    <mergeCell ref="B9:C9"/>
    <mergeCell ref="B10:C10"/>
    <mergeCell ref="B11:C11"/>
    <mergeCell ref="A4:G4"/>
    <mergeCell ref="A5:G5"/>
    <mergeCell ref="A7:A8"/>
    <mergeCell ref="F7:F18"/>
    <mergeCell ref="G7:G18"/>
    <mergeCell ref="A9:A10"/>
    <mergeCell ref="A11:A12"/>
    <mergeCell ref="A13:A14"/>
    <mergeCell ref="A15:A16"/>
    <mergeCell ref="A17:A18"/>
    <mergeCell ref="B18:C18"/>
    <mergeCell ref="B31:C31"/>
    <mergeCell ref="A32:G32"/>
    <mergeCell ref="B27:C27"/>
    <mergeCell ref="B28:C28"/>
    <mergeCell ref="B21:C21"/>
    <mergeCell ref="B29:C29"/>
    <mergeCell ref="B23:C23"/>
    <mergeCell ref="B24:C24"/>
    <mergeCell ref="B26:C26"/>
    <mergeCell ref="B30:C30"/>
    <mergeCell ref="B25:C25"/>
    <mergeCell ref="F20:F31"/>
    <mergeCell ref="G20:G31"/>
    <mergeCell ref="A22:A23"/>
    <mergeCell ref="A24:A25"/>
    <mergeCell ref="A26:A27"/>
    <mergeCell ref="A20:A21"/>
    <mergeCell ref="B20:C20"/>
    <mergeCell ref="A33:A34"/>
    <mergeCell ref="F33:F44"/>
    <mergeCell ref="G33:G44"/>
    <mergeCell ref="A35:A36"/>
    <mergeCell ref="A37:A38"/>
    <mergeCell ref="A39:A40"/>
    <mergeCell ref="A41:A42"/>
    <mergeCell ref="A43:A44"/>
    <mergeCell ref="B44:C44"/>
    <mergeCell ref="B43:C43"/>
    <mergeCell ref="B38:C38"/>
    <mergeCell ref="B39:C39"/>
    <mergeCell ref="B40:C40"/>
    <mergeCell ref="B41:C41"/>
    <mergeCell ref="B33:C33"/>
    <mergeCell ref="B34:C34"/>
    <mergeCell ref="B35:C35"/>
    <mergeCell ref="B36:C36"/>
    <mergeCell ref="B37:C37"/>
    <mergeCell ref="B42:C42"/>
    <mergeCell ref="A45:G45"/>
    <mergeCell ref="A46:A47"/>
    <mergeCell ref="F46:F57"/>
    <mergeCell ref="G46:G57"/>
    <mergeCell ref="A48:A49"/>
    <mergeCell ref="A50:A51"/>
    <mergeCell ref="A52:A53"/>
    <mergeCell ref="A54:A55"/>
    <mergeCell ref="A56:A57"/>
    <mergeCell ref="B57:C57"/>
    <mergeCell ref="B48:C48"/>
    <mergeCell ref="B49:C49"/>
    <mergeCell ref="B50:C50"/>
    <mergeCell ref="B51:C51"/>
    <mergeCell ref="B56:C56"/>
    <mergeCell ref="B52:C52"/>
    <mergeCell ref="B55:C55"/>
    <mergeCell ref="B53:C53"/>
    <mergeCell ref="B54:C54"/>
    <mergeCell ref="B47:C47"/>
    <mergeCell ref="B46:C46"/>
    <mergeCell ref="A58:G58"/>
    <mergeCell ref="A59:A60"/>
    <mergeCell ref="F59:F70"/>
    <mergeCell ref="G59:G70"/>
    <mergeCell ref="A61:A62"/>
    <mergeCell ref="A63:A64"/>
    <mergeCell ref="A65:A66"/>
    <mergeCell ref="A67:A68"/>
    <mergeCell ref="A69:A70"/>
    <mergeCell ref="B70:C70"/>
    <mergeCell ref="B61:C61"/>
    <mergeCell ref="B68:C68"/>
    <mergeCell ref="B62:C62"/>
    <mergeCell ref="B63:C63"/>
    <mergeCell ref="B64:C64"/>
    <mergeCell ref="B65:C65"/>
    <mergeCell ref="B66:C66"/>
    <mergeCell ref="B67:C67"/>
    <mergeCell ref="B69:C69"/>
    <mergeCell ref="B59:C59"/>
    <mergeCell ref="B60:C60"/>
    <mergeCell ref="A72:A73"/>
    <mergeCell ref="B72:C72"/>
    <mergeCell ref="F72:F83"/>
    <mergeCell ref="B73:C73"/>
    <mergeCell ref="A74:A75"/>
    <mergeCell ref="B74:C74"/>
    <mergeCell ref="B75:C75"/>
    <mergeCell ref="A76:A77"/>
    <mergeCell ref="B76:C76"/>
    <mergeCell ref="B77:C77"/>
    <mergeCell ref="A78:A79"/>
    <mergeCell ref="B78:C78"/>
    <mergeCell ref="A80:A81"/>
    <mergeCell ref="A82:A83"/>
    <mergeCell ref="B83:C83"/>
    <mergeCell ref="B82:C82"/>
    <mergeCell ref="B81:C81"/>
    <mergeCell ref="B79:C79"/>
    <mergeCell ref="B80:C80"/>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topLeftCell="A14" zoomScale="82" zoomScaleNormal="82" workbookViewId="0">
      <selection activeCell="D28" sqref="D28"/>
    </sheetView>
  </sheetViews>
  <sheetFormatPr defaultRowHeight="16.5" x14ac:dyDescent="0.25"/>
  <cols>
    <col min="1" max="1" width="9.28515625" style="56" customWidth="1"/>
    <col min="2" max="2" width="15.28515625" style="55" bestFit="1" customWidth="1"/>
    <col min="3" max="3" width="11.140625" style="55" customWidth="1"/>
    <col min="4" max="4" width="74" style="55" bestFit="1" customWidth="1"/>
    <col min="5" max="8" width="28.42578125" style="55" hidden="1" customWidth="1"/>
    <col min="9" max="9" width="14.7109375" style="55" customWidth="1"/>
    <col min="10" max="10" width="20" style="55" customWidth="1"/>
    <col min="11" max="11" width="9" style="55"/>
    <col min="12" max="12" width="44.42578125" style="55" customWidth="1"/>
    <col min="13" max="253" width="9" style="55"/>
    <col min="254" max="254" width="5.42578125" style="55" customWidth="1"/>
    <col min="255" max="255" width="7.42578125" style="55" customWidth="1"/>
    <col min="256" max="256" width="5.7109375" style="55" customWidth="1"/>
    <col min="257" max="257" width="37.28515625" style="55" customWidth="1"/>
    <col min="258" max="258" width="6.140625" style="55" customWidth="1"/>
    <col min="259" max="260" width="11.5703125" style="55" customWidth="1"/>
    <col min="261" max="261" width="5.42578125" style="55" customWidth="1"/>
    <col min="262" max="262" width="6.85546875" style="55" customWidth="1"/>
    <col min="263" max="263" width="17.28515625" style="55" customWidth="1"/>
    <col min="264" max="264" width="15.28515625" style="55" customWidth="1"/>
    <col min="265" max="265" width="10.42578125" style="55" customWidth="1"/>
    <col min="266" max="509" width="9" style="55"/>
    <col min="510" max="510" width="5.42578125" style="55" customWidth="1"/>
    <col min="511" max="511" width="7.42578125" style="55" customWidth="1"/>
    <col min="512" max="512" width="5.7109375" style="55" customWidth="1"/>
    <col min="513" max="513" width="37.28515625" style="55" customWidth="1"/>
    <col min="514" max="514" width="6.140625" style="55" customWidth="1"/>
    <col min="515" max="516" width="11.5703125" style="55" customWidth="1"/>
    <col min="517" max="517" width="5.42578125" style="55" customWidth="1"/>
    <col min="518" max="518" width="6.85546875" style="55" customWidth="1"/>
    <col min="519" max="519" width="17.28515625" style="55" customWidth="1"/>
    <col min="520" max="520" width="15.28515625" style="55" customWidth="1"/>
    <col min="521" max="521" width="10.42578125" style="55" customWidth="1"/>
    <col min="522" max="765" width="9" style="55"/>
    <col min="766" max="766" width="5.42578125" style="55" customWidth="1"/>
    <col min="767" max="767" width="7.42578125" style="55" customWidth="1"/>
    <col min="768" max="768" width="5.7109375" style="55" customWidth="1"/>
    <col min="769" max="769" width="37.28515625" style="55" customWidth="1"/>
    <col min="770" max="770" width="6.140625" style="55" customWidth="1"/>
    <col min="771" max="772" width="11.5703125" style="55" customWidth="1"/>
    <col min="773" max="773" width="5.42578125" style="55" customWidth="1"/>
    <col min="774" max="774" width="6.85546875" style="55" customWidth="1"/>
    <col min="775" max="775" width="17.28515625" style="55" customWidth="1"/>
    <col min="776" max="776" width="15.28515625" style="55" customWidth="1"/>
    <col min="777" max="777" width="10.42578125" style="55" customWidth="1"/>
    <col min="778" max="1021" width="9" style="55"/>
    <col min="1022" max="1022" width="5.42578125" style="55" customWidth="1"/>
    <col min="1023" max="1023" width="7.42578125" style="55" customWidth="1"/>
    <col min="1024" max="1024" width="5.7109375" style="55" customWidth="1"/>
    <col min="1025" max="1025" width="37.28515625" style="55" customWidth="1"/>
    <col min="1026" max="1026" width="6.140625" style="55" customWidth="1"/>
    <col min="1027" max="1028" width="11.5703125" style="55" customWidth="1"/>
    <col min="1029" max="1029" width="5.42578125" style="55" customWidth="1"/>
    <col min="1030" max="1030" width="6.85546875" style="55" customWidth="1"/>
    <col min="1031" max="1031" width="17.28515625" style="55" customWidth="1"/>
    <col min="1032" max="1032" width="15.28515625" style="55" customWidth="1"/>
    <col min="1033" max="1033" width="10.42578125" style="55" customWidth="1"/>
    <col min="1034" max="1277" width="9" style="55"/>
    <col min="1278" max="1278" width="5.42578125" style="55" customWidth="1"/>
    <col min="1279" max="1279" width="7.42578125" style="55" customWidth="1"/>
    <col min="1280" max="1280" width="5.7109375" style="55" customWidth="1"/>
    <col min="1281" max="1281" width="37.28515625" style="55" customWidth="1"/>
    <col min="1282" max="1282" width="6.140625" style="55" customWidth="1"/>
    <col min="1283" max="1284" width="11.5703125" style="55" customWidth="1"/>
    <col min="1285" max="1285" width="5.42578125" style="55" customWidth="1"/>
    <col min="1286" max="1286" width="6.85546875" style="55" customWidth="1"/>
    <col min="1287" max="1287" width="17.28515625" style="55" customWidth="1"/>
    <col min="1288" max="1288" width="15.28515625" style="55" customWidth="1"/>
    <col min="1289" max="1289" width="10.42578125" style="55" customWidth="1"/>
    <col min="1290" max="1533" width="9" style="55"/>
    <col min="1534" max="1534" width="5.42578125" style="55" customWidth="1"/>
    <col min="1535" max="1535" width="7.42578125" style="55" customWidth="1"/>
    <col min="1536" max="1536" width="5.7109375" style="55" customWidth="1"/>
    <col min="1537" max="1537" width="37.28515625" style="55" customWidth="1"/>
    <col min="1538" max="1538" width="6.140625" style="55" customWidth="1"/>
    <col min="1539" max="1540" width="11.5703125" style="55" customWidth="1"/>
    <col min="1541" max="1541" width="5.42578125" style="55" customWidth="1"/>
    <col min="1542" max="1542" width="6.85546875" style="55" customWidth="1"/>
    <col min="1543" max="1543" width="17.28515625" style="55" customWidth="1"/>
    <col min="1544" max="1544" width="15.28515625" style="55" customWidth="1"/>
    <col min="1545" max="1545" width="10.42578125" style="55" customWidth="1"/>
    <col min="1546" max="1789" width="9" style="55"/>
    <col min="1790" max="1790" width="5.42578125" style="55" customWidth="1"/>
    <col min="1791" max="1791" width="7.42578125" style="55" customWidth="1"/>
    <col min="1792" max="1792" width="5.7109375" style="55" customWidth="1"/>
    <col min="1793" max="1793" width="37.28515625" style="55" customWidth="1"/>
    <col min="1794" max="1794" width="6.140625" style="55" customWidth="1"/>
    <col min="1795" max="1796" width="11.5703125" style="55" customWidth="1"/>
    <col min="1797" max="1797" width="5.42578125" style="55" customWidth="1"/>
    <col min="1798" max="1798" width="6.85546875" style="55" customWidth="1"/>
    <col min="1799" max="1799" width="17.28515625" style="55" customWidth="1"/>
    <col min="1800" max="1800" width="15.28515625" style="55" customWidth="1"/>
    <col min="1801" max="1801" width="10.42578125" style="55" customWidth="1"/>
    <col min="1802" max="2045" width="9" style="55"/>
    <col min="2046" max="2046" width="5.42578125" style="55" customWidth="1"/>
    <col min="2047" max="2047" width="7.42578125" style="55" customWidth="1"/>
    <col min="2048" max="2048" width="5.7109375" style="55" customWidth="1"/>
    <col min="2049" max="2049" width="37.28515625" style="55" customWidth="1"/>
    <col min="2050" max="2050" width="6.140625" style="55" customWidth="1"/>
    <col min="2051" max="2052" width="11.5703125" style="55" customWidth="1"/>
    <col min="2053" max="2053" width="5.42578125" style="55" customWidth="1"/>
    <col min="2054" max="2054" width="6.85546875" style="55" customWidth="1"/>
    <col min="2055" max="2055" width="17.28515625" style="55" customWidth="1"/>
    <col min="2056" max="2056" width="15.28515625" style="55" customWidth="1"/>
    <col min="2057" max="2057" width="10.42578125" style="55" customWidth="1"/>
    <col min="2058" max="2301" width="9" style="55"/>
    <col min="2302" max="2302" width="5.42578125" style="55" customWidth="1"/>
    <col min="2303" max="2303" width="7.42578125" style="55" customWidth="1"/>
    <col min="2304" max="2304" width="5.7109375" style="55" customWidth="1"/>
    <col min="2305" max="2305" width="37.28515625" style="55" customWidth="1"/>
    <col min="2306" max="2306" width="6.140625" style="55" customWidth="1"/>
    <col min="2307" max="2308" width="11.5703125" style="55" customWidth="1"/>
    <col min="2309" max="2309" width="5.42578125" style="55" customWidth="1"/>
    <col min="2310" max="2310" width="6.85546875" style="55" customWidth="1"/>
    <col min="2311" max="2311" width="17.28515625" style="55" customWidth="1"/>
    <col min="2312" max="2312" width="15.28515625" style="55" customWidth="1"/>
    <col min="2313" max="2313" width="10.42578125" style="55" customWidth="1"/>
    <col min="2314" max="2557" width="9" style="55"/>
    <col min="2558" max="2558" width="5.42578125" style="55" customWidth="1"/>
    <col min="2559" max="2559" width="7.42578125" style="55" customWidth="1"/>
    <col min="2560" max="2560" width="5.7109375" style="55" customWidth="1"/>
    <col min="2561" max="2561" width="37.28515625" style="55" customWidth="1"/>
    <col min="2562" max="2562" width="6.140625" style="55" customWidth="1"/>
    <col min="2563" max="2564" width="11.5703125" style="55" customWidth="1"/>
    <col min="2565" max="2565" width="5.42578125" style="55" customWidth="1"/>
    <col min="2566" max="2566" width="6.85546875" style="55" customWidth="1"/>
    <col min="2567" max="2567" width="17.28515625" style="55" customWidth="1"/>
    <col min="2568" max="2568" width="15.28515625" style="55" customWidth="1"/>
    <col min="2569" max="2569" width="10.42578125" style="55" customWidth="1"/>
    <col min="2570" max="2813" width="9" style="55"/>
    <col min="2814" max="2814" width="5.42578125" style="55" customWidth="1"/>
    <col min="2815" max="2815" width="7.42578125" style="55" customWidth="1"/>
    <col min="2816" max="2816" width="5.7109375" style="55" customWidth="1"/>
    <col min="2817" max="2817" width="37.28515625" style="55" customWidth="1"/>
    <col min="2818" max="2818" width="6.140625" style="55" customWidth="1"/>
    <col min="2819" max="2820" width="11.5703125" style="55" customWidth="1"/>
    <col min="2821" max="2821" width="5.42578125" style="55" customWidth="1"/>
    <col min="2822" max="2822" width="6.85546875" style="55" customWidth="1"/>
    <col min="2823" max="2823" width="17.28515625" style="55" customWidth="1"/>
    <col min="2824" max="2824" width="15.28515625" style="55" customWidth="1"/>
    <col min="2825" max="2825" width="10.42578125" style="55" customWidth="1"/>
    <col min="2826" max="3069" width="9" style="55"/>
    <col min="3070" max="3070" width="5.42578125" style="55" customWidth="1"/>
    <col min="3071" max="3071" width="7.42578125" style="55" customWidth="1"/>
    <col min="3072" max="3072" width="5.7109375" style="55" customWidth="1"/>
    <col min="3073" max="3073" width="37.28515625" style="55" customWidth="1"/>
    <col min="3074" max="3074" width="6.140625" style="55" customWidth="1"/>
    <col min="3075" max="3076" width="11.5703125" style="55" customWidth="1"/>
    <col min="3077" max="3077" width="5.42578125" style="55" customWidth="1"/>
    <col min="3078" max="3078" width="6.85546875" style="55" customWidth="1"/>
    <col min="3079" max="3079" width="17.28515625" style="55" customWidth="1"/>
    <col min="3080" max="3080" width="15.28515625" style="55" customWidth="1"/>
    <col min="3081" max="3081" width="10.42578125" style="55" customWidth="1"/>
    <col min="3082" max="3325" width="9" style="55"/>
    <col min="3326" max="3326" width="5.42578125" style="55" customWidth="1"/>
    <col min="3327" max="3327" width="7.42578125" style="55" customWidth="1"/>
    <col min="3328" max="3328" width="5.7109375" style="55" customWidth="1"/>
    <col min="3329" max="3329" width="37.28515625" style="55" customWidth="1"/>
    <col min="3330" max="3330" width="6.140625" style="55" customWidth="1"/>
    <col min="3331" max="3332" width="11.5703125" style="55" customWidth="1"/>
    <col min="3333" max="3333" width="5.42578125" style="55" customWidth="1"/>
    <col min="3334" max="3334" width="6.85546875" style="55" customWidth="1"/>
    <col min="3335" max="3335" width="17.28515625" style="55" customWidth="1"/>
    <col min="3336" max="3336" width="15.28515625" style="55" customWidth="1"/>
    <col min="3337" max="3337" width="10.42578125" style="55" customWidth="1"/>
    <col min="3338" max="3581" width="9" style="55"/>
    <col min="3582" max="3582" width="5.42578125" style="55" customWidth="1"/>
    <col min="3583" max="3583" width="7.42578125" style="55" customWidth="1"/>
    <col min="3584" max="3584" width="5.7109375" style="55" customWidth="1"/>
    <col min="3585" max="3585" width="37.28515625" style="55" customWidth="1"/>
    <col min="3586" max="3586" width="6.140625" style="55" customWidth="1"/>
    <col min="3587" max="3588" width="11.5703125" style="55" customWidth="1"/>
    <col min="3589" max="3589" width="5.42578125" style="55" customWidth="1"/>
    <col min="3590" max="3590" width="6.85546875" style="55" customWidth="1"/>
    <col min="3591" max="3591" width="17.28515625" style="55" customWidth="1"/>
    <col min="3592" max="3592" width="15.28515625" style="55" customWidth="1"/>
    <col min="3593" max="3593" width="10.42578125" style="55" customWidth="1"/>
    <col min="3594" max="3837" width="9" style="55"/>
    <col min="3838" max="3838" width="5.42578125" style="55" customWidth="1"/>
    <col min="3839" max="3839" width="7.42578125" style="55" customWidth="1"/>
    <col min="3840" max="3840" width="5.7109375" style="55" customWidth="1"/>
    <col min="3841" max="3841" width="37.28515625" style="55" customWidth="1"/>
    <col min="3842" max="3842" width="6.140625" style="55" customWidth="1"/>
    <col min="3843" max="3844" width="11.5703125" style="55" customWidth="1"/>
    <col min="3845" max="3845" width="5.42578125" style="55" customWidth="1"/>
    <col min="3846" max="3846" width="6.85546875" style="55" customWidth="1"/>
    <col min="3847" max="3847" width="17.28515625" style="55" customWidth="1"/>
    <col min="3848" max="3848" width="15.28515625" style="55" customWidth="1"/>
    <col min="3849" max="3849" width="10.42578125" style="55" customWidth="1"/>
    <col min="3850" max="4093" width="9" style="55"/>
    <col min="4094" max="4094" width="5.42578125" style="55" customWidth="1"/>
    <col min="4095" max="4095" width="7.42578125" style="55" customWidth="1"/>
    <col min="4096" max="4096" width="5.7109375" style="55" customWidth="1"/>
    <col min="4097" max="4097" width="37.28515625" style="55" customWidth="1"/>
    <col min="4098" max="4098" width="6.140625" style="55" customWidth="1"/>
    <col min="4099" max="4100" width="11.5703125" style="55" customWidth="1"/>
    <col min="4101" max="4101" width="5.42578125" style="55" customWidth="1"/>
    <col min="4102" max="4102" width="6.85546875" style="55" customWidth="1"/>
    <col min="4103" max="4103" width="17.28515625" style="55" customWidth="1"/>
    <col min="4104" max="4104" width="15.28515625" style="55" customWidth="1"/>
    <col min="4105" max="4105" width="10.42578125" style="55" customWidth="1"/>
    <col min="4106" max="4349" width="9" style="55"/>
    <col min="4350" max="4350" width="5.42578125" style="55" customWidth="1"/>
    <col min="4351" max="4351" width="7.42578125" style="55" customWidth="1"/>
    <col min="4352" max="4352" width="5.7109375" style="55" customWidth="1"/>
    <col min="4353" max="4353" width="37.28515625" style="55" customWidth="1"/>
    <col min="4354" max="4354" width="6.140625" style="55" customWidth="1"/>
    <col min="4355" max="4356" width="11.5703125" style="55" customWidth="1"/>
    <col min="4357" max="4357" width="5.42578125" style="55" customWidth="1"/>
    <col min="4358" max="4358" width="6.85546875" style="55" customWidth="1"/>
    <col min="4359" max="4359" width="17.28515625" style="55" customWidth="1"/>
    <col min="4360" max="4360" width="15.28515625" style="55" customWidth="1"/>
    <col min="4361" max="4361" width="10.42578125" style="55" customWidth="1"/>
    <col min="4362" max="4605" width="9" style="55"/>
    <col min="4606" max="4606" width="5.42578125" style="55" customWidth="1"/>
    <col min="4607" max="4607" width="7.42578125" style="55" customWidth="1"/>
    <col min="4608" max="4608" width="5.7109375" style="55" customWidth="1"/>
    <col min="4609" max="4609" width="37.28515625" style="55" customWidth="1"/>
    <col min="4610" max="4610" width="6.140625" style="55" customWidth="1"/>
    <col min="4611" max="4612" width="11.5703125" style="55" customWidth="1"/>
    <col min="4613" max="4613" width="5.42578125" style="55" customWidth="1"/>
    <col min="4614" max="4614" width="6.85546875" style="55" customWidth="1"/>
    <col min="4615" max="4615" width="17.28515625" style="55" customWidth="1"/>
    <col min="4616" max="4616" width="15.28515625" style="55" customWidth="1"/>
    <col min="4617" max="4617" width="10.42578125" style="55" customWidth="1"/>
    <col min="4618" max="4861" width="9" style="55"/>
    <col min="4862" max="4862" width="5.42578125" style="55" customWidth="1"/>
    <col min="4863" max="4863" width="7.42578125" style="55" customWidth="1"/>
    <col min="4864" max="4864" width="5.7109375" style="55" customWidth="1"/>
    <col min="4865" max="4865" width="37.28515625" style="55" customWidth="1"/>
    <col min="4866" max="4866" width="6.140625" style="55" customWidth="1"/>
    <col min="4867" max="4868" width="11.5703125" style="55" customWidth="1"/>
    <col min="4869" max="4869" width="5.42578125" style="55" customWidth="1"/>
    <col min="4870" max="4870" width="6.85546875" style="55" customWidth="1"/>
    <col min="4871" max="4871" width="17.28515625" style="55" customWidth="1"/>
    <col min="4872" max="4872" width="15.28515625" style="55" customWidth="1"/>
    <col min="4873" max="4873" width="10.42578125" style="55" customWidth="1"/>
    <col min="4874" max="5117" width="9" style="55"/>
    <col min="5118" max="5118" width="5.42578125" style="55" customWidth="1"/>
    <col min="5119" max="5119" width="7.42578125" style="55" customWidth="1"/>
    <col min="5120" max="5120" width="5.7109375" style="55" customWidth="1"/>
    <col min="5121" max="5121" width="37.28515625" style="55" customWidth="1"/>
    <col min="5122" max="5122" width="6.140625" style="55" customWidth="1"/>
    <col min="5123" max="5124" width="11.5703125" style="55" customWidth="1"/>
    <col min="5125" max="5125" width="5.42578125" style="55" customWidth="1"/>
    <col min="5126" max="5126" width="6.85546875" style="55" customWidth="1"/>
    <col min="5127" max="5127" width="17.28515625" style="55" customWidth="1"/>
    <col min="5128" max="5128" width="15.28515625" style="55" customWidth="1"/>
    <col min="5129" max="5129" width="10.42578125" style="55" customWidth="1"/>
    <col min="5130" max="5373" width="9" style="55"/>
    <col min="5374" max="5374" width="5.42578125" style="55" customWidth="1"/>
    <col min="5375" max="5375" width="7.42578125" style="55" customWidth="1"/>
    <col min="5376" max="5376" width="5.7109375" style="55" customWidth="1"/>
    <col min="5377" max="5377" width="37.28515625" style="55" customWidth="1"/>
    <col min="5378" max="5378" width="6.140625" style="55" customWidth="1"/>
    <col min="5379" max="5380" width="11.5703125" style="55" customWidth="1"/>
    <col min="5381" max="5381" width="5.42578125" style="55" customWidth="1"/>
    <col min="5382" max="5382" width="6.85546875" style="55" customWidth="1"/>
    <col min="5383" max="5383" width="17.28515625" style="55" customWidth="1"/>
    <col min="5384" max="5384" width="15.28515625" style="55" customWidth="1"/>
    <col min="5385" max="5385" width="10.42578125" style="55" customWidth="1"/>
    <col min="5386" max="5629" width="9" style="55"/>
    <col min="5630" max="5630" width="5.42578125" style="55" customWidth="1"/>
    <col min="5631" max="5631" width="7.42578125" style="55" customWidth="1"/>
    <col min="5632" max="5632" width="5.7109375" style="55" customWidth="1"/>
    <col min="5633" max="5633" width="37.28515625" style="55" customWidth="1"/>
    <col min="5634" max="5634" width="6.140625" style="55" customWidth="1"/>
    <col min="5635" max="5636" width="11.5703125" style="55" customWidth="1"/>
    <col min="5637" max="5637" width="5.42578125" style="55" customWidth="1"/>
    <col min="5638" max="5638" width="6.85546875" style="55" customWidth="1"/>
    <col min="5639" max="5639" width="17.28515625" style="55" customWidth="1"/>
    <col min="5640" max="5640" width="15.28515625" style="55" customWidth="1"/>
    <col min="5641" max="5641" width="10.42578125" style="55" customWidth="1"/>
    <col min="5642" max="5885" width="9" style="55"/>
    <col min="5886" max="5886" width="5.42578125" style="55" customWidth="1"/>
    <col min="5887" max="5887" width="7.42578125" style="55" customWidth="1"/>
    <col min="5888" max="5888" width="5.7109375" style="55" customWidth="1"/>
    <col min="5889" max="5889" width="37.28515625" style="55" customWidth="1"/>
    <col min="5890" max="5890" width="6.140625" style="55" customWidth="1"/>
    <col min="5891" max="5892" width="11.5703125" style="55" customWidth="1"/>
    <col min="5893" max="5893" width="5.42578125" style="55" customWidth="1"/>
    <col min="5894" max="5894" width="6.85546875" style="55" customWidth="1"/>
    <col min="5895" max="5895" width="17.28515625" style="55" customWidth="1"/>
    <col min="5896" max="5896" width="15.28515625" style="55" customWidth="1"/>
    <col min="5897" max="5897" width="10.42578125" style="55" customWidth="1"/>
    <col min="5898" max="6141" width="9" style="55"/>
    <col min="6142" max="6142" width="5.42578125" style="55" customWidth="1"/>
    <col min="6143" max="6143" width="7.42578125" style="55" customWidth="1"/>
    <col min="6144" max="6144" width="5.7109375" style="55" customWidth="1"/>
    <col min="6145" max="6145" width="37.28515625" style="55" customWidth="1"/>
    <col min="6146" max="6146" width="6.140625" style="55" customWidth="1"/>
    <col min="6147" max="6148" width="11.5703125" style="55" customWidth="1"/>
    <col min="6149" max="6149" width="5.42578125" style="55" customWidth="1"/>
    <col min="6150" max="6150" width="6.85546875" style="55" customWidth="1"/>
    <col min="6151" max="6151" width="17.28515625" style="55" customWidth="1"/>
    <col min="6152" max="6152" width="15.28515625" style="55" customWidth="1"/>
    <col min="6153" max="6153" width="10.42578125" style="55" customWidth="1"/>
    <col min="6154" max="6397" width="9" style="55"/>
    <col min="6398" max="6398" width="5.42578125" style="55" customWidth="1"/>
    <col min="6399" max="6399" width="7.42578125" style="55" customWidth="1"/>
    <col min="6400" max="6400" width="5.7109375" style="55" customWidth="1"/>
    <col min="6401" max="6401" width="37.28515625" style="55" customWidth="1"/>
    <col min="6402" max="6402" width="6.140625" style="55" customWidth="1"/>
    <col min="6403" max="6404" width="11.5703125" style="55" customWidth="1"/>
    <col min="6405" max="6405" width="5.42578125" style="55" customWidth="1"/>
    <col min="6406" max="6406" width="6.85546875" style="55" customWidth="1"/>
    <col min="6407" max="6407" width="17.28515625" style="55" customWidth="1"/>
    <col min="6408" max="6408" width="15.28515625" style="55" customWidth="1"/>
    <col min="6409" max="6409" width="10.42578125" style="55" customWidth="1"/>
    <col min="6410" max="6653" width="9" style="55"/>
    <col min="6654" max="6654" width="5.42578125" style="55" customWidth="1"/>
    <col min="6655" max="6655" width="7.42578125" style="55" customWidth="1"/>
    <col min="6656" max="6656" width="5.7109375" style="55" customWidth="1"/>
    <col min="6657" max="6657" width="37.28515625" style="55" customWidth="1"/>
    <col min="6658" max="6658" width="6.140625" style="55" customWidth="1"/>
    <col min="6659" max="6660" width="11.5703125" style="55" customWidth="1"/>
    <col min="6661" max="6661" width="5.42578125" style="55" customWidth="1"/>
    <col min="6662" max="6662" width="6.85546875" style="55" customWidth="1"/>
    <col min="6663" max="6663" width="17.28515625" style="55" customWidth="1"/>
    <col min="6664" max="6664" width="15.28515625" style="55" customWidth="1"/>
    <col min="6665" max="6665" width="10.42578125" style="55" customWidth="1"/>
    <col min="6666" max="6909" width="9" style="55"/>
    <col min="6910" max="6910" width="5.42578125" style="55" customWidth="1"/>
    <col min="6911" max="6911" width="7.42578125" style="55" customWidth="1"/>
    <col min="6912" max="6912" width="5.7109375" style="55" customWidth="1"/>
    <col min="6913" max="6913" width="37.28515625" style="55" customWidth="1"/>
    <col min="6914" max="6914" width="6.140625" style="55" customWidth="1"/>
    <col min="6915" max="6916" width="11.5703125" style="55" customWidth="1"/>
    <col min="6917" max="6917" width="5.42578125" style="55" customWidth="1"/>
    <col min="6918" max="6918" width="6.85546875" style="55" customWidth="1"/>
    <col min="6919" max="6919" width="17.28515625" style="55" customWidth="1"/>
    <col min="6920" max="6920" width="15.28515625" style="55" customWidth="1"/>
    <col min="6921" max="6921" width="10.42578125" style="55" customWidth="1"/>
    <col min="6922" max="7165" width="9" style="55"/>
    <col min="7166" max="7166" width="5.42578125" style="55" customWidth="1"/>
    <col min="7167" max="7167" width="7.42578125" style="55" customWidth="1"/>
    <col min="7168" max="7168" width="5.7109375" style="55" customWidth="1"/>
    <col min="7169" max="7169" width="37.28515625" style="55" customWidth="1"/>
    <col min="7170" max="7170" width="6.140625" style="55" customWidth="1"/>
    <col min="7171" max="7172" width="11.5703125" style="55" customWidth="1"/>
    <col min="7173" max="7173" width="5.42578125" style="55" customWidth="1"/>
    <col min="7174" max="7174" width="6.85546875" style="55" customWidth="1"/>
    <col min="7175" max="7175" width="17.28515625" style="55" customWidth="1"/>
    <col min="7176" max="7176" width="15.28515625" style="55" customWidth="1"/>
    <col min="7177" max="7177" width="10.42578125" style="55" customWidth="1"/>
    <col min="7178" max="7421" width="9" style="55"/>
    <col min="7422" max="7422" width="5.42578125" style="55" customWidth="1"/>
    <col min="7423" max="7423" width="7.42578125" style="55" customWidth="1"/>
    <col min="7424" max="7424" width="5.7109375" style="55" customWidth="1"/>
    <col min="7425" max="7425" width="37.28515625" style="55" customWidth="1"/>
    <col min="7426" max="7426" width="6.140625" style="55" customWidth="1"/>
    <col min="7427" max="7428" width="11.5703125" style="55" customWidth="1"/>
    <col min="7429" max="7429" width="5.42578125" style="55" customWidth="1"/>
    <col min="7430" max="7430" width="6.85546875" style="55" customWidth="1"/>
    <col min="7431" max="7431" width="17.28515625" style="55" customWidth="1"/>
    <col min="7432" max="7432" width="15.28515625" style="55" customWidth="1"/>
    <col min="7433" max="7433" width="10.42578125" style="55" customWidth="1"/>
    <col min="7434" max="7677" width="9" style="55"/>
    <col min="7678" max="7678" width="5.42578125" style="55" customWidth="1"/>
    <col min="7679" max="7679" width="7.42578125" style="55" customWidth="1"/>
    <col min="7680" max="7680" width="5.7109375" style="55" customWidth="1"/>
    <col min="7681" max="7681" width="37.28515625" style="55" customWidth="1"/>
    <col min="7682" max="7682" width="6.140625" style="55" customWidth="1"/>
    <col min="7683" max="7684" width="11.5703125" style="55" customWidth="1"/>
    <col min="7685" max="7685" width="5.42578125" style="55" customWidth="1"/>
    <col min="7686" max="7686" width="6.85546875" style="55" customWidth="1"/>
    <col min="7687" max="7687" width="17.28515625" style="55" customWidth="1"/>
    <col min="7688" max="7688" width="15.28515625" style="55" customWidth="1"/>
    <col min="7689" max="7689" width="10.42578125" style="55" customWidth="1"/>
    <col min="7690" max="7933" width="9" style="55"/>
    <col min="7934" max="7934" width="5.42578125" style="55" customWidth="1"/>
    <col min="7935" max="7935" width="7.42578125" style="55" customWidth="1"/>
    <col min="7936" max="7936" width="5.7109375" style="55" customWidth="1"/>
    <col min="7937" max="7937" width="37.28515625" style="55" customWidth="1"/>
    <col min="7938" max="7938" width="6.140625" style="55" customWidth="1"/>
    <col min="7939" max="7940" width="11.5703125" style="55" customWidth="1"/>
    <col min="7941" max="7941" width="5.42578125" style="55" customWidth="1"/>
    <col min="7942" max="7942" width="6.85546875" style="55" customWidth="1"/>
    <col min="7943" max="7943" width="17.28515625" style="55" customWidth="1"/>
    <col min="7944" max="7944" width="15.28515625" style="55" customWidth="1"/>
    <col min="7945" max="7945" width="10.42578125" style="55" customWidth="1"/>
    <col min="7946" max="8189" width="9" style="55"/>
    <col min="8190" max="8190" width="5.42578125" style="55" customWidth="1"/>
    <col min="8191" max="8191" width="7.42578125" style="55" customWidth="1"/>
    <col min="8192" max="8192" width="5.7109375" style="55" customWidth="1"/>
    <col min="8193" max="8193" width="37.28515625" style="55" customWidth="1"/>
    <col min="8194" max="8194" width="6.140625" style="55" customWidth="1"/>
    <col min="8195" max="8196" width="11.5703125" style="55" customWidth="1"/>
    <col min="8197" max="8197" width="5.42578125" style="55" customWidth="1"/>
    <col min="8198" max="8198" width="6.85546875" style="55" customWidth="1"/>
    <col min="8199" max="8199" width="17.28515625" style="55" customWidth="1"/>
    <col min="8200" max="8200" width="15.28515625" style="55" customWidth="1"/>
    <col min="8201" max="8201" width="10.42578125" style="55" customWidth="1"/>
    <col min="8202" max="8445" width="9" style="55"/>
    <col min="8446" max="8446" width="5.42578125" style="55" customWidth="1"/>
    <col min="8447" max="8447" width="7.42578125" style="55" customWidth="1"/>
    <col min="8448" max="8448" width="5.7109375" style="55" customWidth="1"/>
    <col min="8449" max="8449" width="37.28515625" style="55" customWidth="1"/>
    <col min="8450" max="8450" width="6.140625" style="55" customWidth="1"/>
    <col min="8451" max="8452" width="11.5703125" style="55" customWidth="1"/>
    <col min="8453" max="8453" width="5.42578125" style="55" customWidth="1"/>
    <col min="8454" max="8454" width="6.85546875" style="55" customWidth="1"/>
    <col min="8455" max="8455" width="17.28515625" style="55" customWidth="1"/>
    <col min="8456" max="8456" width="15.28515625" style="55" customWidth="1"/>
    <col min="8457" max="8457" width="10.42578125" style="55" customWidth="1"/>
    <col min="8458" max="8701" width="9" style="55"/>
    <col min="8702" max="8702" width="5.42578125" style="55" customWidth="1"/>
    <col min="8703" max="8703" width="7.42578125" style="55" customWidth="1"/>
    <col min="8704" max="8704" width="5.7109375" style="55" customWidth="1"/>
    <col min="8705" max="8705" width="37.28515625" style="55" customWidth="1"/>
    <col min="8706" max="8706" width="6.140625" style="55" customWidth="1"/>
    <col min="8707" max="8708" width="11.5703125" style="55" customWidth="1"/>
    <col min="8709" max="8709" width="5.42578125" style="55" customWidth="1"/>
    <col min="8710" max="8710" width="6.85546875" style="55" customWidth="1"/>
    <col min="8711" max="8711" width="17.28515625" style="55" customWidth="1"/>
    <col min="8712" max="8712" width="15.28515625" style="55" customWidth="1"/>
    <col min="8713" max="8713" width="10.42578125" style="55" customWidth="1"/>
    <col min="8714" max="8957" width="9" style="55"/>
    <col min="8958" max="8958" width="5.42578125" style="55" customWidth="1"/>
    <col min="8959" max="8959" width="7.42578125" style="55" customWidth="1"/>
    <col min="8960" max="8960" width="5.7109375" style="55" customWidth="1"/>
    <col min="8961" max="8961" width="37.28515625" style="55" customWidth="1"/>
    <col min="8962" max="8962" width="6.140625" style="55" customWidth="1"/>
    <col min="8963" max="8964" width="11.5703125" style="55" customWidth="1"/>
    <col min="8965" max="8965" width="5.42578125" style="55" customWidth="1"/>
    <col min="8966" max="8966" width="6.85546875" style="55" customWidth="1"/>
    <col min="8967" max="8967" width="17.28515625" style="55" customWidth="1"/>
    <col min="8968" max="8968" width="15.28515625" style="55" customWidth="1"/>
    <col min="8969" max="8969" width="10.42578125" style="55" customWidth="1"/>
    <col min="8970" max="9213" width="9" style="55"/>
    <col min="9214" max="9214" width="5.42578125" style="55" customWidth="1"/>
    <col min="9215" max="9215" width="7.42578125" style="55" customWidth="1"/>
    <col min="9216" max="9216" width="5.7109375" style="55" customWidth="1"/>
    <col min="9217" max="9217" width="37.28515625" style="55" customWidth="1"/>
    <col min="9218" max="9218" width="6.140625" style="55" customWidth="1"/>
    <col min="9219" max="9220" width="11.5703125" style="55" customWidth="1"/>
    <col min="9221" max="9221" width="5.42578125" style="55" customWidth="1"/>
    <col min="9222" max="9222" width="6.85546875" style="55" customWidth="1"/>
    <col min="9223" max="9223" width="17.28515625" style="55" customWidth="1"/>
    <col min="9224" max="9224" width="15.28515625" style="55" customWidth="1"/>
    <col min="9225" max="9225" width="10.42578125" style="55" customWidth="1"/>
    <col min="9226" max="9469" width="9" style="55"/>
    <col min="9470" max="9470" width="5.42578125" style="55" customWidth="1"/>
    <col min="9471" max="9471" width="7.42578125" style="55" customWidth="1"/>
    <col min="9472" max="9472" width="5.7109375" style="55" customWidth="1"/>
    <col min="9473" max="9473" width="37.28515625" style="55" customWidth="1"/>
    <col min="9474" max="9474" width="6.140625" style="55" customWidth="1"/>
    <col min="9475" max="9476" width="11.5703125" style="55" customWidth="1"/>
    <col min="9477" max="9477" width="5.42578125" style="55" customWidth="1"/>
    <col min="9478" max="9478" width="6.85546875" style="55" customWidth="1"/>
    <col min="9479" max="9479" width="17.28515625" style="55" customWidth="1"/>
    <col min="9480" max="9480" width="15.28515625" style="55" customWidth="1"/>
    <col min="9481" max="9481" width="10.42578125" style="55" customWidth="1"/>
    <col min="9482" max="9725" width="9" style="55"/>
    <col min="9726" max="9726" width="5.42578125" style="55" customWidth="1"/>
    <col min="9727" max="9727" width="7.42578125" style="55" customWidth="1"/>
    <col min="9728" max="9728" width="5.7109375" style="55" customWidth="1"/>
    <col min="9729" max="9729" width="37.28515625" style="55" customWidth="1"/>
    <col min="9730" max="9730" width="6.140625" style="55" customWidth="1"/>
    <col min="9731" max="9732" width="11.5703125" style="55" customWidth="1"/>
    <col min="9733" max="9733" width="5.42578125" style="55" customWidth="1"/>
    <col min="9734" max="9734" width="6.85546875" style="55" customWidth="1"/>
    <col min="9735" max="9735" width="17.28515625" style="55" customWidth="1"/>
    <col min="9736" max="9736" width="15.28515625" style="55" customWidth="1"/>
    <col min="9737" max="9737" width="10.42578125" style="55" customWidth="1"/>
    <col min="9738" max="9981" width="9" style="55"/>
    <col min="9982" max="9982" width="5.42578125" style="55" customWidth="1"/>
    <col min="9983" max="9983" width="7.42578125" style="55" customWidth="1"/>
    <col min="9984" max="9984" width="5.7109375" style="55" customWidth="1"/>
    <col min="9985" max="9985" width="37.28515625" style="55" customWidth="1"/>
    <col min="9986" max="9986" width="6.140625" style="55" customWidth="1"/>
    <col min="9987" max="9988" width="11.5703125" style="55" customWidth="1"/>
    <col min="9989" max="9989" width="5.42578125" style="55" customWidth="1"/>
    <col min="9990" max="9990" width="6.85546875" style="55" customWidth="1"/>
    <col min="9991" max="9991" width="17.28515625" style="55" customWidth="1"/>
    <col min="9992" max="9992" width="15.28515625" style="55" customWidth="1"/>
    <col min="9993" max="9993" width="10.42578125" style="55" customWidth="1"/>
    <col min="9994" max="10237" width="9" style="55"/>
    <col min="10238" max="10238" width="5.42578125" style="55" customWidth="1"/>
    <col min="10239" max="10239" width="7.42578125" style="55" customWidth="1"/>
    <col min="10240" max="10240" width="5.7109375" style="55" customWidth="1"/>
    <col min="10241" max="10241" width="37.28515625" style="55" customWidth="1"/>
    <col min="10242" max="10242" width="6.140625" style="55" customWidth="1"/>
    <col min="10243" max="10244" width="11.5703125" style="55" customWidth="1"/>
    <col min="10245" max="10245" width="5.42578125" style="55" customWidth="1"/>
    <col min="10246" max="10246" width="6.85546875" style="55" customWidth="1"/>
    <col min="10247" max="10247" width="17.28515625" style="55" customWidth="1"/>
    <col min="10248" max="10248" width="15.28515625" style="55" customWidth="1"/>
    <col min="10249" max="10249" width="10.42578125" style="55" customWidth="1"/>
    <col min="10250" max="10493" width="9" style="55"/>
    <col min="10494" max="10494" width="5.42578125" style="55" customWidth="1"/>
    <col min="10495" max="10495" width="7.42578125" style="55" customWidth="1"/>
    <col min="10496" max="10496" width="5.7109375" style="55" customWidth="1"/>
    <col min="10497" max="10497" width="37.28515625" style="55" customWidth="1"/>
    <col min="10498" max="10498" width="6.140625" style="55" customWidth="1"/>
    <col min="10499" max="10500" width="11.5703125" style="55" customWidth="1"/>
    <col min="10501" max="10501" width="5.42578125" style="55" customWidth="1"/>
    <col min="10502" max="10502" width="6.85546875" style="55" customWidth="1"/>
    <col min="10503" max="10503" width="17.28515625" style="55" customWidth="1"/>
    <col min="10504" max="10504" width="15.28515625" style="55" customWidth="1"/>
    <col min="10505" max="10505" width="10.42578125" style="55" customWidth="1"/>
    <col min="10506" max="10749" width="9" style="55"/>
    <col min="10750" max="10750" width="5.42578125" style="55" customWidth="1"/>
    <col min="10751" max="10751" width="7.42578125" style="55" customWidth="1"/>
    <col min="10752" max="10752" width="5.7109375" style="55" customWidth="1"/>
    <col min="10753" max="10753" width="37.28515625" style="55" customWidth="1"/>
    <col min="10754" max="10754" width="6.140625" style="55" customWidth="1"/>
    <col min="10755" max="10756" width="11.5703125" style="55" customWidth="1"/>
    <col min="10757" max="10757" width="5.42578125" style="55" customWidth="1"/>
    <col min="10758" max="10758" width="6.85546875" style="55" customWidth="1"/>
    <col min="10759" max="10759" width="17.28515625" style="55" customWidth="1"/>
    <col min="10760" max="10760" width="15.28515625" style="55" customWidth="1"/>
    <col min="10761" max="10761" width="10.42578125" style="55" customWidth="1"/>
    <col min="10762" max="11005" width="9" style="55"/>
    <col min="11006" max="11006" width="5.42578125" style="55" customWidth="1"/>
    <col min="11007" max="11007" width="7.42578125" style="55" customWidth="1"/>
    <col min="11008" max="11008" width="5.7109375" style="55" customWidth="1"/>
    <col min="11009" max="11009" width="37.28515625" style="55" customWidth="1"/>
    <col min="11010" max="11010" width="6.140625" style="55" customWidth="1"/>
    <col min="11011" max="11012" width="11.5703125" style="55" customWidth="1"/>
    <col min="11013" max="11013" width="5.42578125" style="55" customWidth="1"/>
    <col min="11014" max="11014" width="6.85546875" style="55" customWidth="1"/>
    <col min="11015" max="11015" width="17.28515625" style="55" customWidth="1"/>
    <col min="11016" max="11016" width="15.28515625" style="55" customWidth="1"/>
    <col min="11017" max="11017" width="10.42578125" style="55" customWidth="1"/>
    <col min="11018" max="11261" width="9" style="55"/>
    <col min="11262" max="11262" width="5.42578125" style="55" customWidth="1"/>
    <col min="11263" max="11263" width="7.42578125" style="55" customWidth="1"/>
    <col min="11264" max="11264" width="5.7109375" style="55" customWidth="1"/>
    <col min="11265" max="11265" width="37.28515625" style="55" customWidth="1"/>
    <col min="11266" max="11266" width="6.140625" style="55" customWidth="1"/>
    <col min="11267" max="11268" width="11.5703125" style="55" customWidth="1"/>
    <col min="11269" max="11269" width="5.42578125" style="55" customWidth="1"/>
    <col min="11270" max="11270" width="6.85546875" style="55" customWidth="1"/>
    <col min="11271" max="11271" width="17.28515625" style="55" customWidth="1"/>
    <col min="11272" max="11272" width="15.28515625" style="55" customWidth="1"/>
    <col min="11273" max="11273" width="10.42578125" style="55" customWidth="1"/>
    <col min="11274" max="11517" width="9" style="55"/>
    <col min="11518" max="11518" width="5.42578125" style="55" customWidth="1"/>
    <col min="11519" max="11519" width="7.42578125" style="55" customWidth="1"/>
    <col min="11520" max="11520" width="5.7109375" style="55" customWidth="1"/>
    <col min="11521" max="11521" width="37.28515625" style="55" customWidth="1"/>
    <col min="11522" max="11522" width="6.140625" style="55" customWidth="1"/>
    <col min="11523" max="11524" width="11.5703125" style="55" customWidth="1"/>
    <col min="11525" max="11525" width="5.42578125" style="55" customWidth="1"/>
    <col min="11526" max="11526" width="6.85546875" style="55" customWidth="1"/>
    <col min="11527" max="11527" width="17.28515625" style="55" customWidth="1"/>
    <col min="11528" max="11528" width="15.28515625" style="55" customWidth="1"/>
    <col min="11529" max="11529" width="10.42578125" style="55" customWidth="1"/>
    <col min="11530" max="11773" width="9" style="55"/>
    <col min="11774" max="11774" width="5.42578125" style="55" customWidth="1"/>
    <col min="11775" max="11775" width="7.42578125" style="55" customWidth="1"/>
    <col min="11776" max="11776" width="5.7109375" style="55" customWidth="1"/>
    <col min="11777" max="11777" width="37.28515625" style="55" customWidth="1"/>
    <col min="11778" max="11778" width="6.140625" style="55" customWidth="1"/>
    <col min="11779" max="11780" width="11.5703125" style="55" customWidth="1"/>
    <col min="11781" max="11781" width="5.42578125" style="55" customWidth="1"/>
    <col min="11782" max="11782" width="6.85546875" style="55" customWidth="1"/>
    <col min="11783" max="11783" width="17.28515625" style="55" customWidth="1"/>
    <col min="11784" max="11784" width="15.28515625" style="55" customWidth="1"/>
    <col min="11785" max="11785" width="10.42578125" style="55" customWidth="1"/>
    <col min="11786" max="12029" width="9" style="55"/>
    <col min="12030" max="12030" width="5.42578125" style="55" customWidth="1"/>
    <col min="12031" max="12031" width="7.42578125" style="55" customWidth="1"/>
    <col min="12032" max="12032" width="5.7109375" style="55" customWidth="1"/>
    <col min="12033" max="12033" width="37.28515625" style="55" customWidth="1"/>
    <col min="12034" max="12034" width="6.140625" style="55" customWidth="1"/>
    <col min="12035" max="12036" width="11.5703125" style="55" customWidth="1"/>
    <col min="12037" max="12037" width="5.42578125" style="55" customWidth="1"/>
    <col min="12038" max="12038" width="6.85546875" style="55" customWidth="1"/>
    <col min="12039" max="12039" width="17.28515625" style="55" customWidth="1"/>
    <col min="12040" max="12040" width="15.28515625" style="55" customWidth="1"/>
    <col min="12041" max="12041" width="10.42578125" style="55" customWidth="1"/>
    <col min="12042" max="12285" width="9" style="55"/>
    <col min="12286" max="12286" width="5.42578125" style="55" customWidth="1"/>
    <col min="12287" max="12287" width="7.42578125" style="55" customWidth="1"/>
    <col min="12288" max="12288" width="5.7109375" style="55" customWidth="1"/>
    <col min="12289" max="12289" width="37.28515625" style="55" customWidth="1"/>
    <col min="12290" max="12290" width="6.140625" style="55" customWidth="1"/>
    <col min="12291" max="12292" width="11.5703125" style="55" customWidth="1"/>
    <col min="12293" max="12293" width="5.42578125" style="55" customWidth="1"/>
    <col min="12294" max="12294" width="6.85546875" style="55" customWidth="1"/>
    <col min="12295" max="12295" width="17.28515625" style="55" customWidth="1"/>
    <col min="12296" max="12296" width="15.28515625" style="55" customWidth="1"/>
    <col min="12297" max="12297" width="10.42578125" style="55" customWidth="1"/>
    <col min="12298" max="12541" width="9" style="55"/>
    <col min="12542" max="12542" width="5.42578125" style="55" customWidth="1"/>
    <col min="12543" max="12543" width="7.42578125" style="55" customWidth="1"/>
    <col min="12544" max="12544" width="5.7109375" style="55" customWidth="1"/>
    <col min="12545" max="12545" width="37.28515625" style="55" customWidth="1"/>
    <col min="12546" max="12546" width="6.140625" style="55" customWidth="1"/>
    <col min="12547" max="12548" width="11.5703125" style="55" customWidth="1"/>
    <col min="12549" max="12549" width="5.42578125" style="55" customWidth="1"/>
    <col min="12550" max="12550" width="6.85546875" style="55" customWidth="1"/>
    <col min="12551" max="12551" width="17.28515625" style="55" customWidth="1"/>
    <col min="12552" max="12552" width="15.28515625" style="55" customWidth="1"/>
    <col min="12553" max="12553" width="10.42578125" style="55" customWidth="1"/>
    <col min="12554" max="12797" width="9" style="55"/>
    <col min="12798" max="12798" width="5.42578125" style="55" customWidth="1"/>
    <col min="12799" max="12799" width="7.42578125" style="55" customWidth="1"/>
    <col min="12800" max="12800" width="5.7109375" style="55" customWidth="1"/>
    <col min="12801" max="12801" width="37.28515625" style="55" customWidth="1"/>
    <col min="12802" max="12802" width="6.140625" style="55" customWidth="1"/>
    <col min="12803" max="12804" width="11.5703125" style="55" customWidth="1"/>
    <col min="12805" max="12805" width="5.42578125" style="55" customWidth="1"/>
    <col min="12806" max="12806" width="6.85546875" style="55" customWidth="1"/>
    <col min="12807" max="12807" width="17.28515625" style="55" customWidth="1"/>
    <col min="12808" max="12808" width="15.28515625" style="55" customWidth="1"/>
    <col min="12809" max="12809" width="10.42578125" style="55" customWidth="1"/>
    <col min="12810" max="13053" width="9" style="55"/>
    <col min="13054" max="13054" width="5.42578125" style="55" customWidth="1"/>
    <col min="13055" max="13055" width="7.42578125" style="55" customWidth="1"/>
    <col min="13056" max="13056" width="5.7109375" style="55" customWidth="1"/>
    <col min="13057" max="13057" width="37.28515625" style="55" customWidth="1"/>
    <col min="13058" max="13058" width="6.140625" style="55" customWidth="1"/>
    <col min="13059" max="13060" width="11.5703125" style="55" customWidth="1"/>
    <col min="13061" max="13061" width="5.42578125" style="55" customWidth="1"/>
    <col min="13062" max="13062" width="6.85546875" style="55" customWidth="1"/>
    <col min="13063" max="13063" width="17.28515625" style="55" customWidth="1"/>
    <col min="13064" max="13064" width="15.28515625" style="55" customWidth="1"/>
    <col min="13065" max="13065" width="10.42578125" style="55" customWidth="1"/>
    <col min="13066" max="13309" width="9" style="55"/>
    <col min="13310" max="13310" width="5.42578125" style="55" customWidth="1"/>
    <col min="13311" max="13311" width="7.42578125" style="55" customWidth="1"/>
    <col min="13312" max="13312" width="5.7109375" style="55" customWidth="1"/>
    <col min="13313" max="13313" width="37.28515625" style="55" customWidth="1"/>
    <col min="13314" max="13314" width="6.140625" style="55" customWidth="1"/>
    <col min="13315" max="13316" width="11.5703125" style="55" customWidth="1"/>
    <col min="13317" max="13317" width="5.42578125" style="55" customWidth="1"/>
    <col min="13318" max="13318" width="6.85546875" style="55" customWidth="1"/>
    <col min="13319" max="13319" width="17.28515625" style="55" customWidth="1"/>
    <col min="13320" max="13320" width="15.28515625" style="55" customWidth="1"/>
    <col min="13321" max="13321" width="10.42578125" style="55" customWidth="1"/>
    <col min="13322" max="13565" width="9" style="55"/>
    <col min="13566" max="13566" width="5.42578125" style="55" customWidth="1"/>
    <col min="13567" max="13567" width="7.42578125" style="55" customWidth="1"/>
    <col min="13568" max="13568" width="5.7109375" style="55" customWidth="1"/>
    <col min="13569" max="13569" width="37.28515625" style="55" customWidth="1"/>
    <col min="13570" max="13570" width="6.140625" style="55" customWidth="1"/>
    <col min="13571" max="13572" width="11.5703125" style="55" customWidth="1"/>
    <col min="13573" max="13573" width="5.42578125" style="55" customWidth="1"/>
    <col min="13574" max="13574" width="6.85546875" style="55" customWidth="1"/>
    <col min="13575" max="13575" width="17.28515625" style="55" customWidth="1"/>
    <col min="13576" max="13576" width="15.28515625" style="55" customWidth="1"/>
    <col min="13577" max="13577" width="10.42578125" style="55" customWidth="1"/>
    <col min="13578" max="13821" width="9" style="55"/>
    <col min="13822" max="13822" width="5.42578125" style="55" customWidth="1"/>
    <col min="13823" max="13823" width="7.42578125" style="55" customWidth="1"/>
    <col min="13824" max="13824" width="5.7109375" style="55" customWidth="1"/>
    <col min="13825" max="13825" width="37.28515625" style="55" customWidth="1"/>
    <col min="13826" max="13826" width="6.140625" style="55" customWidth="1"/>
    <col min="13827" max="13828" width="11.5703125" style="55" customWidth="1"/>
    <col min="13829" max="13829" width="5.42578125" style="55" customWidth="1"/>
    <col min="13830" max="13830" width="6.85546875" style="55" customWidth="1"/>
    <col min="13831" max="13831" width="17.28515625" style="55" customWidth="1"/>
    <col min="13832" max="13832" width="15.28515625" style="55" customWidth="1"/>
    <col min="13833" max="13833" width="10.42578125" style="55" customWidth="1"/>
    <col min="13834" max="14077" width="9" style="55"/>
    <col min="14078" max="14078" width="5.42578125" style="55" customWidth="1"/>
    <col min="14079" max="14079" width="7.42578125" style="55" customWidth="1"/>
    <col min="14080" max="14080" width="5.7109375" style="55" customWidth="1"/>
    <col min="14081" max="14081" width="37.28515625" style="55" customWidth="1"/>
    <col min="14082" max="14082" width="6.140625" style="55" customWidth="1"/>
    <col min="14083" max="14084" width="11.5703125" style="55" customWidth="1"/>
    <col min="14085" max="14085" width="5.42578125" style="55" customWidth="1"/>
    <col min="14086" max="14086" width="6.85546875" style="55" customWidth="1"/>
    <col min="14087" max="14087" width="17.28515625" style="55" customWidth="1"/>
    <col min="14088" max="14088" width="15.28515625" style="55" customWidth="1"/>
    <col min="14089" max="14089" width="10.42578125" style="55" customWidth="1"/>
    <col min="14090" max="14333" width="9" style="55"/>
    <col min="14334" max="14334" width="5.42578125" style="55" customWidth="1"/>
    <col min="14335" max="14335" width="7.42578125" style="55" customWidth="1"/>
    <col min="14336" max="14336" width="5.7109375" style="55" customWidth="1"/>
    <col min="14337" max="14337" width="37.28515625" style="55" customWidth="1"/>
    <col min="14338" max="14338" width="6.140625" style="55" customWidth="1"/>
    <col min="14339" max="14340" width="11.5703125" style="55" customWidth="1"/>
    <col min="14341" max="14341" width="5.42578125" style="55" customWidth="1"/>
    <col min="14342" max="14342" width="6.85546875" style="55" customWidth="1"/>
    <col min="14343" max="14343" width="17.28515625" style="55" customWidth="1"/>
    <col min="14344" max="14344" width="15.28515625" style="55" customWidth="1"/>
    <col min="14345" max="14345" width="10.42578125" style="55" customWidth="1"/>
    <col min="14346" max="14589" width="9" style="55"/>
    <col min="14590" max="14590" width="5.42578125" style="55" customWidth="1"/>
    <col min="14591" max="14591" width="7.42578125" style="55" customWidth="1"/>
    <col min="14592" max="14592" width="5.7109375" style="55" customWidth="1"/>
    <col min="14593" max="14593" width="37.28515625" style="55" customWidth="1"/>
    <col min="14594" max="14594" width="6.140625" style="55" customWidth="1"/>
    <col min="14595" max="14596" width="11.5703125" style="55" customWidth="1"/>
    <col min="14597" max="14597" width="5.42578125" style="55" customWidth="1"/>
    <col min="14598" max="14598" width="6.85546875" style="55" customWidth="1"/>
    <col min="14599" max="14599" width="17.28515625" style="55" customWidth="1"/>
    <col min="14600" max="14600" width="15.28515625" style="55" customWidth="1"/>
    <col min="14601" max="14601" width="10.42578125" style="55" customWidth="1"/>
    <col min="14602" max="14845" width="9" style="55"/>
    <col min="14846" max="14846" width="5.42578125" style="55" customWidth="1"/>
    <col min="14847" max="14847" width="7.42578125" style="55" customWidth="1"/>
    <col min="14848" max="14848" width="5.7109375" style="55" customWidth="1"/>
    <col min="14849" max="14849" width="37.28515625" style="55" customWidth="1"/>
    <col min="14850" max="14850" width="6.140625" style="55" customWidth="1"/>
    <col min="14851" max="14852" width="11.5703125" style="55" customWidth="1"/>
    <col min="14853" max="14853" width="5.42578125" style="55" customWidth="1"/>
    <col min="14854" max="14854" width="6.85546875" style="55" customWidth="1"/>
    <col min="14855" max="14855" width="17.28515625" style="55" customWidth="1"/>
    <col min="14856" max="14856" width="15.28515625" style="55" customWidth="1"/>
    <col min="14857" max="14857" width="10.42578125" style="55" customWidth="1"/>
    <col min="14858" max="15101" width="9" style="55"/>
    <col min="15102" max="15102" width="5.42578125" style="55" customWidth="1"/>
    <col min="15103" max="15103" width="7.42578125" style="55" customWidth="1"/>
    <col min="15104" max="15104" width="5.7109375" style="55" customWidth="1"/>
    <col min="15105" max="15105" width="37.28515625" style="55" customWidth="1"/>
    <col min="15106" max="15106" width="6.140625" style="55" customWidth="1"/>
    <col min="15107" max="15108" width="11.5703125" style="55" customWidth="1"/>
    <col min="15109" max="15109" width="5.42578125" style="55" customWidth="1"/>
    <col min="15110" max="15110" width="6.85546875" style="55" customWidth="1"/>
    <col min="15111" max="15111" width="17.28515625" style="55" customWidth="1"/>
    <col min="15112" max="15112" width="15.28515625" style="55" customWidth="1"/>
    <col min="15113" max="15113" width="10.42578125" style="55" customWidth="1"/>
    <col min="15114" max="15357" width="9" style="55"/>
    <col min="15358" max="15358" width="5.42578125" style="55" customWidth="1"/>
    <col min="15359" max="15359" width="7.42578125" style="55" customWidth="1"/>
    <col min="15360" max="15360" width="5.7109375" style="55" customWidth="1"/>
    <col min="15361" max="15361" width="37.28515625" style="55" customWidth="1"/>
    <col min="15362" max="15362" width="6.140625" style="55" customWidth="1"/>
    <col min="15363" max="15364" width="11.5703125" style="55" customWidth="1"/>
    <col min="15365" max="15365" width="5.42578125" style="55" customWidth="1"/>
    <col min="15366" max="15366" width="6.85546875" style="55" customWidth="1"/>
    <col min="15367" max="15367" width="17.28515625" style="55" customWidth="1"/>
    <col min="15368" max="15368" width="15.28515625" style="55" customWidth="1"/>
    <col min="15369" max="15369" width="10.42578125" style="55" customWidth="1"/>
    <col min="15370" max="15613" width="9" style="55"/>
    <col min="15614" max="15614" width="5.42578125" style="55" customWidth="1"/>
    <col min="15615" max="15615" width="7.42578125" style="55" customWidth="1"/>
    <col min="15616" max="15616" width="5.7109375" style="55" customWidth="1"/>
    <col min="15617" max="15617" width="37.28515625" style="55" customWidth="1"/>
    <col min="15618" max="15618" width="6.140625" style="55" customWidth="1"/>
    <col min="15619" max="15620" width="11.5703125" style="55" customWidth="1"/>
    <col min="15621" max="15621" width="5.42578125" style="55" customWidth="1"/>
    <col min="15622" max="15622" width="6.85546875" style="55" customWidth="1"/>
    <col min="15623" max="15623" width="17.28515625" style="55" customWidth="1"/>
    <col min="15624" max="15624" width="15.28515625" style="55" customWidth="1"/>
    <col min="15625" max="15625" width="10.42578125" style="55" customWidth="1"/>
    <col min="15626" max="15869" width="9" style="55"/>
    <col min="15870" max="15870" width="5.42578125" style="55" customWidth="1"/>
    <col min="15871" max="15871" width="7.42578125" style="55" customWidth="1"/>
    <col min="15872" max="15872" width="5.7109375" style="55" customWidth="1"/>
    <col min="15873" max="15873" width="37.28515625" style="55" customWidth="1"/>
    <col min="15874" max="15874" width="6.140625" style="55" customWidth="1"/>
    <col min="15875" max="15876" width="11.5703125" style="55" customWidth="1"/>
    <col min="15877" max="15877" width="5.42578125" style="55" customWidth="1"/>
    <col min="15878" max="15878" width="6.85546875" style="55" customWidth="1"/>
    <col min="15879" max="15879" width="17.28515625" style="55" customWidth="1"/>
    <col min="15880" max="15880" width="15.28515625" style="55" customWidth="1"/>
    <col min="15881" max="15881" width="10.42578125" style="55" customWidth="1"/>
    <col min="15882" max="16125" width="9" style="55"/>
    <col min="16126" max="16126" width="5.42578125" style="55" customWidth="1"/>
    <col min="16127" max="16127" width="7.42578125" style="55" customWidth="1"/>
    <col min="16128" max="16128" width="5.7109375" style="55" customWidth="1"/>
    <col min="16129" max="16129" width="37.28515625" style="55" customWidth="1"/>
    <col min="16130" max="16130" width="6.140625" style="55" customWidth="1"/>
    <col min="16131" max="16132" width="11.5703125" style="55" customWidth="1"/>
    <col min="16133" max="16133" width="5.42578125" style="55" customWidth="1"/>
    <col min="16134" max="16134" width="6.85546875" style="55" customWidth="1"/>
    <col min="16135" max="16135" width="17.28515625" style="55" customWidth="1"/>
    <col min="16136" max="16136" width="15.28515625" style="55" customWidth="1"/>
    <col min="16137" max="16137" width="10.42578125" style="55" customWidth="1"/>
    <col min="16138" max="16381" width="9" style="55"/>
    <col min="16382" max="16384" width="9" style="55" customWidth="1"/>
  </cols>
  <sheetData>
    <row r="1" spans="1:14" s="50" customFormat="1" ht="15.75" customHeight="1" x14ac:dyDescent="0.25">
      <c r="A1" s="312"/>
      <c r="B1" s="312"/>
      <c r="F1" s="309" t="s">
        <v>70</v>
      </c>
      <c r="G1" s="309"/>
      <c r="H1" s="309"/>
      <c r="I1" s="309"/>
    </row>
    <row r="2" spans="1:14" s="50" customFormat="1" ht="15.75" customHeight="1" x14ac:dyDescent="0.25">
      <c r="A2" s="312"/>
      <c r="B2" s="312"/>
      <c r="F2" s="313" t="s">
        <v>72</v>
      </c>
      <c r="G2" s="313"/>
      <c r="H2" s="313"/>
      <c r="I2" s="313"/>
    </row>
    <row r="3" spans="1:14" s="50" customFormat="1" ht="6.75" customHeight="1" x14ac:dyDescent="0.25">
      <c r="A3" s="51"/>
      <c r="B3" s="53"/>
      <c r="F3" s="54"/>
      <c r="G3" s="54"/>
      <c r="H3" s="54"/>
      <c r="I3" s="54"/>
    </row>
    <row r="4" spans="1:14" s="50" customFormat="1" ht="6.75" customHeight="1" x14ac:dyDescent="0.25">
      <c r="A4" s="51"/>
      <c r="B4" s="53"/>
      <c r="F4" s="54"/>
      <c r="G4" s="54"/>
      <c r="H4" s="54"/>
      <c r="I4" s="54"/>
    </row>
    <row r="5" spans="1:14" s="87" customFormat="1" ht="6.75" customHeight="1" x14ac:dyDescent="0.3">
      <c r="A5" s="95"/>
      <c r="B5" s="147"/>
      <c r="G5" s="148"/>
      <c r="H5" s="148"/>
      <c r="I5" s="148"/>
      <c r="J5" s="148"/>
    </row>
    <row r="6" spans="1:14" s="83" customFormat="1" ht="47.25" customHeight="1" x14ac:dyDescent="0.25">
      <c r="A6" s="314" t="s">
        <v>86</v>
      </c>
      <c r="B6" s="314"/>
      <c r="C6" s="314"/>
      <c r="D6" s="314"/>
      <c r="E6" s="82"/>
      <c r="F6" s="82"/>
      <c r="G6" s="82"/>
      <c r="H6" s="82"/>
      <c r="I6" s="82"/>
      <c r="J6" s="81">
        <v>22</v>
      </c>
      <c r="K6" s="82"/>
      <c r="L6" s="82"/>
    </row>
    <row r="7" spans="1:14" s="83" customFormat="1" ht="26.25" customHeight="1" x14ac:dyDescent="0.25">
      <c r="A7" s="315" t="s">
        <v>602</v>
      </c>
      <c r="B7" s="315"/>
      <c r="C7" s="315"/>
      <c r="D7" s="315"/>
      <c r="E7" s="315"/>
      <c r="F7" s="315"/>
      <c r="G7" s="315"/>
      <c r="H7" s="315"/>
      <c r="I7" s="315"/>
      <c r="J7" s="315"/>
      <c r="K7" s="315"/>
      <c r="L7" s="315"/>
    </row>
    <row r="8" spans="1:14" s="83" customFormat="1" ht="4.5" hidden="1" customHeight="1" x14ac:dyDescent="0.25">
      <c r="A8" s="84"/>
      <c r="B8" s="84"/>
      <c r="C8" s="252"/>
      <c r="D8" s="84"/>
      <c r="E8" s="84"/>
      <c r="F8" s="84"/>
      <c r="G8" s="84"/>
      <c r="H8" s="84"/>
      <c r="I8" s="84"/>
      <c r="J8" s="84"/>
      <c r="K8" s="84"/>
      <c r="L8" s="84"/>
    </row>
    <row r="9" spans="1:14" s="83" customFormat="1" ht="47.25" hidden="1" customHeight="1" x14ac:dyDescent="0.25">
      <c r="A9" s="249" t="s">
        <v>55</v>
      </c>
      <c r="B9" s="400" t="s">
        <v>56</v>
      </c>
      <c r="C9" s="401"/>
      <c r="D9" s="249" t="s">
        <v>57</v>
      </c>
      <c r="E9" s="397" t="s">
        <v>8</v>
      </c>
      <c r="F9" s="398"/>
      <c r="G9" s="398"/>
      <c r="H9" s="398"/>
      <c r="I9" s="399"/>
      <c r="J9" s="249" t="s">
        <v>68</v>
      </c>
      <c r="K9" s="249" t="s">
        <v>49</v>
      </c>
      <c r="L9" s="249" t="s">
        <v>50</v>
      </c>
    </row>
    <row r="10" spans="1:14" s="83" customFormat="1" ht="47.25" customHeight="1" x14ac:dyDescent="0.25">
      <c r="A10" s="249" t="s">
        <v>55</v>
      </c>
      <c r="B10" s="310" t="s">
        <v>56</v>
      </c>
      <c r="C10" s="310"/>
      <c r="D10" s="249" t="s">
        <v>57</v>
      </c>
      <c r="E10" s="311" t="s">
        <v>8</v>
      </c>
      <c r="F10" s="311"/>
      <c r="G10" s="311"/>
      <c r="H10" s="311"/>
      <c r="I10" s="311"/>
      <c r="J10" s="249" t="s">
        <v>68</v>
      </c>
      <c r="K10" s="249" t="s">
        <v>49</v>
      </c>
      <c r="L10" s="249" t="s">
        <v>50</v>
      </c>
    </row>
    <row r="11" spans="1:14" s="83" customFormat="1" ht="73.5" customHeight="1" x14ac:dyDescent="0.25">
      <c r="A11" s="310" t="s">
        <v>188</v>
      </c>
      <c r="B11" s="249" t="s">
        <v>0</v>
      </c>
      <c r="C11" s="251" t="s">
        <v>24</v>
      </c>
      <c r="D11" s="85" t="s">
        <v>248</v>
      </c>
      <c r="E11" s="251"/>
      <c r="F11" s="251"/>
      <c r="G11" s="251"/>
      <c r="H11" s="251"/>
      <c r="I11" s="251" t="s">
        <v>22</v>
      </c>
      <c r="J11" s="175" t="s">
        <v>266</v>
      </c>
      <c r="K11" s="251" t="s">
        <v>378</v>
      </c>
      <c r="L11" s="251" t="s">
        <v>83</v>
      </c>
    </row>
    <row r="12" spans="1:14" s="83" customFormat="1" ht="55.5" hidden="1" customHeight="1" x14ac:dyDescent="0.25">
      <c r="A12" s="310"/>
      <c r="B12" s="310" t="s">
        <v>1</v>
      </c>
      <c r="C12" s="251" t="s">
        <v>189</v>
      </c>
      <c r="D12" s="214" t="s">
        <v>588</v>
      </c>
      <c r="E12" s="233"/>
      <c r="F12" s="233"/>
      <c r="G12" s="233"/>
      <c r="H12" s="251"/>
      <c r="I12" s="251"/>
      <c r="J12" s="175"/>
      <c r="K12" s="178" t="s">
        <v>362</v>
      </c>
      <c r="L12" s="251" t="s">
        <v>83</v>
      </c>
    </row>
    <row r="13" spans="1:14" s="83" customFormat="1" ht="59.25" hidden="1" customHeight="1" x14ac:dyDescent="0.25">
      <c r="A13" s="310"/>
      <c r="B13" s="310"/>
      <c r="C13" s="251" t="s">
        <v>189</v>
      </c>
      <c r="D13" s="85" t="s">
        <v>589</v>
      </c>
      <c r="E13" s="251"/>
      <c r="F13" s="251"/>
      <c r="G13" s="251"/>
      <c r="H13" s="251"/>
      <c r="I13" s="251"/>
      <c r="J13" s="175"/>
      <c r="K13" s="251" t="s">
        <v>77</v>
      </c>
      <c r="L13" s="251" t="s">
        <v>83</v>
      </c>
      <c r="N13" s="156"/>
    </row>
    <row r="14" spans="1:14" s="83" customFormat="1" ht="61.5" customHeight="1" x14ac:dyDescent="0.25">
      <c r="A14" s="310"/>
      <c r="B14" s="310"/>
      <c r="C14" s="251" t="s">
        <v>189</v>
      </c>
      <c r="D14" s="85" t="s">
        <v>590</v>
      </c>
      <c r="E14" s="251"/>
      <c r="F14" s="251"/>
      <c r="G14" s="251"/>
      <c r="H14" s="251"/>
      <c r="I14" s="251" t="s">
        <v>22</v>
      </c>
      <c r="J14" s="175" t="s">
        <v>140</v>
      </c>
      <c r="K14" s="251" t="s">
        <v>303</v>
      </c>
      <c r="L14" s="251" t="s">
        <v>591</v>
      </c>
      <c r="N14" s="156"/>
    </row>
    <row r="15" spans="1:14" s="83" customFormat="1" ht="63" hidden="1" customHeight="1" x14ac:dyDescent="0.25">
      <c r="A15" s="310" t="s">
        <v>234</v>
      </c>
      <c r="B15" s="310" t="s">
        <v>295</v>
      </c>
      <c r="C15" s="316" t="s">
        <v>281</v>
      </c>
      <c r="D15" s="85" t="s">
        <v>592</v>
      </c>
      <c r="E15" s="251"/>
      <c r="F15" s="251"/>
      <c r="G15" s="251"/>
      <c r="H15" s="251"/>
      <c r="I15" s="251"/>
      <c r="J15" s="175"/>
      <c r="K15" s="251" t="s">
        <v>303</v>
      </c>
      <c r="L15" s="251" t="s">
        <v>593</v>
      </c>
      <c r="M15" s="132"/>
      <c r="N15" s="132"/>
    </row>
    <row r="16" spans="1:14" s="83" customFormat="1" ht="62.25" customHeight="1" x14ac:dyDescent="0.25">
      <c r="A16" s="310"/>
      <c r="B16" s="310"/>
      <c r="C16" s="316"/>
      <c r="D16" s="85" t="s">
        <v>594</v>
      </c>
      <c r="E16" s="251"/>
      <c r="F16" s="251"/>
      <c r="G16" s="251"/>
      <c r="H16" s="251"/>
      <c r="I16" s="251" t="s">
        <v>22</v>
      </c>
      <c r="J16" s="175" t="s">
        <v>140</v>
      </c>
      <c r="K16" s="251" t="s">
        <v>428</v>
      </c>
      <c r="L16" s="251" t="s">
        <v>429</v>
      </c>
      <c r="M16" s="132"/>
      <c r="N16" s="132"/>
    </row>
    <row r="17" spans="1:14" s="83" customFormat="1" ht="63" hidden="1" customHeight="1" x14ac:dyDescent="0.25">
      <c r="A17" s="310"/>
      <c r="B17" s="310"/>
      <c r="C17" s="316"/>
      <c r="D17" s="85" t="s">
        <v>595</v>
      </c>
      <c r="E17" s="251"/>
      <c r="F17" s="251"/>
      <c r="G17" s="251"/>
      <c r="H17" s="251"/>
      <c r="I17" s="251"/>
      <c r="J17" s="175"/>
      <c r="K17" s="251" t="s">
        <v>77</v>
      </c>
      <c r="L17" s="251" t="s">
        <v>25</v>
      </c>
      <c r="M17" s="132"/>
      <c r="N17" s="132"/>
    </row>
    <row r="18" spans="1:14" s="83" customFormat="1" ht="68.25" hidden="1" customHeight="1" x14ac:dyDescent="0.25">
      <c r="A18" s="310"/>
      <c r="B18" s="310"/>
      <c r="C18" s="316"/>
      <c r="D18" s="214" t="s">
        <v>596</v>
      </c>
      <c r="E18" s="251"/>
      <c r="F18" s="251"/>
      <c r="G18" s="251"/>
      <c r="H18" s="251"/>
      <c r="I18" s="86"/>
      <c r="J18" s="179"/>
      <c r="K18" s="234" t="s">
        <v>362</v>
      </c>
      <c r="L18" s="251" t="s">
        <v>83</v>
      </c>
      <c r="M18" s="132"/>
    </row>
    <row r="19" spans="1:14" s="83" customFormat="1" ht="54.75" hidden="1" customHeight="1" x14ac:dyDescent="0.25">
      <c r="A19" s="310"/>
      <c r="B19" s="310" t="s">
        <v>1</v>
      </c>
      <c r="C19" s="251" t="s">
        <v>189</v>
      </c>
      <c r="D19" s="85" t="s">
        <v>293</v>
      </c>
      <c r="E19" s="251"/>
      <c r="F19" s="251"/>
      <c r="G19" s="251"/>
      <c r="H19" s="251"/>
      <c r="I19" s="251" t="s">
        <v>22</v>
      </c>
      <c r="J19" s="175" t="s">
        <v>140</v>
      </c>
      <c r="K19" s="251" t="s">
        <v>296</v>
      </c>
      <c r="L19" s="251" t="s">
        <v>25</v>
      </c>
      <c r="M19" s="132"/>
      <c r="N19" s="132"/>
    </row>
    <row r="20" spans="1:14" s="83" customFormat="1" ht="51.75" hidden="1" customHeight="1" x14ac:dyDescent="0.25">
      <c r="A20" s="310"/>
      <c r="B20" s="310"/>
      <c r="C20" s="251" t="s">
        <v>189</v>
      </c>
      <c r="D20" s="157"/>
      <c r="E20" s="251"/>
      <c r="F20" s="251"/>
      <c r="G20" s="251"/>
      <c r="H20" s="251"/>
      <c r="I20" s="251"/>
      <c r="J20" s="175"/>
      <c r="K20" s="251" t="s">
        <v>282</v>
      </c>
      <c r="L20" s="251" t="s">
        <v>83</v>
      </c>
      <c r="M20" s="132"/>
      <c r="N20" s="132"/>
    </row>
    <row r="21" spans="1:14" s="134" customFormat="1" ht="78.75" customHeight="1" x14ac:dyDescent="0.25">
      <c r="A21" s="310" t="s">
        <v>190</v>
      </c>
      <c r="B21" s="310" t="s">
        <v>457</v>
      </c>
      <c r="C21" s="319" t="s">
        <v>24</v>
      </c>
      <c r="D21" s="85" t="s">
        <v>597</v>
      </c>
      <c r="E21" s="251"/>
      <c r="F21" s="251"/>
      <c r="G21" s="251"/>
      <c r="H21" s="251"/>
      <c r="I21" s="251" t="s">
        <v>22</v>
      </c>
      <c r="J21" s="175" t="s">
        <v>140</v>
      </c>
      <c r="K21" s="234" t="s">
        <v>362</v>
      </c>
      <c r="L21" s="251" t="s">
        <v>83</v>
      </c>
      <c r="M21" s="133"/>
      <c r="N21" s="133"/>
    </row>
    <row r="22" spans="1:14" s="134" customFormat="1" ht="68.25" hidden="1" customHeight="1" x14ac:dyDescent="0.25">
      <c r="A22" s="310"/>
      <c r="B22" s="310"/>
      <c r="C22" s="319"/>
      <c r="D22" s="214" t="s">
        <v>458</v>
      </c>
      <c r="E22" s="251"/>
      <c r="F22" s="251"/>
      <c r="G22" s="251"/>
      <c r="H22" s="251"/>
      <c r="I22" s="86"/>
      <c r="J22" s="175"/>
      <c r="K22" s="251" t="s">
        <v>77</v>
      </c>
      <c r="L22" s="251" t="s">
        <v>459</v>
      </c>
      <c r="M22" s="133"/>
      <c r="N22" s="133"/>
    </row>
    <row r="23" spans="1:14" s="134" customFormat="1" ht="68.25" hidden="1" customHeight="1" x14ac:dyDescent="0.25">
      <c r="A23" s="310"/>
      <c r="B23" s="310"/>
      <c r="C23" s="319"/>
      <c r="D23" s="85" t="s">
        <v>461</v>
      </c>
      <c r="E23" s="251"/>
      <c r="F23" s="251"/>
      <c r="G23" s="251"/>
      <c r="H23" s="251"/>
      <c r="I23" s="251"/>
      <c r="J23" s="175"/>
      <c r="K23" s="251" t="s">
        <v>303</v>
      </c>
      <c r="L23" s="251" t="s">
        <v>83</v>
      </c>
      <c r="M23" s="133"/>
      <c r="N23" s="133"/>
    </row>
    <row r="24" spans="1:14" s="134" customFormat="1" ht="59.25" hidden="1" customHeight="1" x14ac:dyDescent="0.25">
      <c r="A24" s="310"/>
      <c r="B24" s="310" t="s">
        <v>460</v>
      </c>
      <c r="C24" s="319" t="s">
        <v>3</v>
      </c>
      <c r="D24" s="85" t="s">
        <v>461</v>
      </c>
      <c r="E24" s="251"/>
      <c r="F24" s="251"/>
      <c r="G24" s="251"/>
      <c r="H24" s="251"/>
      <c r="I24" s="251"/>
      <c r="J24" s="175"/>
      <c r="K24" s="251" t="s">
        <v>303</v>
      </c>
      <c r="L24" s="251" t="s">
        <v>83</v>
      </c>
      <c r="M24" s="133"/>
      <c r="N24" s="133"/>
    </row>
    <row r="25" spans="1:14" s="134" customFormat="1" ht="68.25" customHeight="1" x14ac:dyDescent="0.25">
      <c r="A25" s="310"/>
      <c r="B25" s="310"/>
      <c r="C25" s="319"/>
      <c r="D25" s="85" t="s">
        <v>598</v>
      </c>
      <c r="E25" s="251"/>
      <c r="F25" s="251"/>
      <c r="G25" s="251"/>
      <c r="H25" s="251"/>
      <c r="I25" s="251" t="s">
        <v>22</v>
      </c>
      <c r="J25" s="175" t="s">
        <v>140</v>
      </c>
      <c r="K25" s="251"/>
      <c r="L25" s="251" t="s">
        <v>83</v>
      </c>
      <c r="M25" s="133"/>
      <c r="N25" s="133"/>
    </row>
    <row r="26" spans="1:14" s="134" customFormat="1" ht="68.25" hidden="1" customHeight="1" x14ac:dyDescent="0.25">
      <c r="A26" s="310"/>
      <c r="B26" s="310"/>
      <c r="C26" s="319"/>
      <c r="D26" s="176" t="s">
        <v>431</v>
      </c>
      <c r="E26" s="251"/>
      <c r="F26" s="251"/>
      <c r="G26" s="251"/>
      <c r="H26" s="251"/>
      <c r="I26" s="86"/>
      <c r="J26" s="179"/>
      <c r="K26" s="234" t="s">
        <v>362</v>
      </c>
      <c r="L26" s="251" t="s">
        <v>25</v>
      </c>
      <c r="M26" s="133"/>
      <c r="N26" s="133"/>
    </row>
    <row r="27" spans="1:14" s="95" customFormat="1" ht="42.75" customHeight="1" x14ac:dyDescent="0.25">
      <c r="A27" s="310"/>
      <c r="B27" s="310"/>
      <c r="C27" s="149" t="s">
        <v>297</v>
      </c>
      <c r="D27" s="150" t="s">
        <v>294</v>
      </c>
      <c r="E27" s="149"/>
      <c r="F27" s="149"/>
      <c r="G27" s="149"/>
      <c r="H27" s="149"/>
      <c r="I27" s="251" t="s">
        <v>22</v>
      </c>
      <c r="J27" s="175" t="s">
        <v>140</v>
      </c>
      <c r="K27" s="149"/>
      <c r="L27" s="149" t="s">
        <v>235</v>
      </c>
    </row>
    <row r="28" spans="1:14" s="134" customFormat="1" ht="68.25" customHeight="1" x14ac:dyDescent="0.25">
      <c r="A28" s="317" t="s">
        <v>363</v>
      </c>
      <c r="B28" s="317" t="s">
        <v>295</v>
      </c>
      <c r="C28" s="250" t="s">
        <v>24</v>
      </c>
      <c r="D28" s="85" t="s">
        <v>599</v>
      </c>
      <c r="E28" s="251"/>
      <c r="F28" s="251"/>
      <c r="G28" s="251"/>
      <c r="H28" s="251"/>
      <c r="I28" s="86" t="s">
        <v>22</v>
      </c>
      <c r="J28" s="175" t="s">
        <v>140</v>
      </c>
      <c r="K28" s="251" t="s">
        <v>77</v>
      </c>
      <c r="L28" s="251" t="s">
        <v>600</v>
      </c>
      <c r="M28" s="133"/>
      <c r="N28" s="133"/>
    </row>
    <row r="29" spans="1:14" s="134" customFormat="1" ht="43.5" customHeight="1" x14ac:dyDescent="0.25">
      <c r="A29" s="318"/>
      <c r="B29" s="318"/>
      <c r="C29" s="250" t="s">
        <v>3</v>
      </c>
      <c r="D29" s="176" t="s">
        <v>432</v>
      </c>
      <c r="E29" s="251"/>
      <c r="F29" s="251"/>
      <c r="G29" s="251"/>
      <c r="H29" s="251"/>
      <c r="I29" s="86" t="s">
        <v>22</v>
      </c>
      <c r="J29" s="175" t="s">
        <v>140</v>
      </c>
      <c r="K29" s="251" t="s">
        <v>303</v>
      </c>
      <c r="L29" s="251" t="s">
        <v>83</v>
      </c>
      <c r="M29" s="133"/>
      <c r="N29" s="133"/>
    </row>
    <row r="30" spans="1:14" s="134" customFormat="1" ht="68.25" hidden="1" customHeight="1" x14ac:dyDescent="0.25">
      <c r="A30" s="318"/>
      <c r="B30" s="318"/>
      <c r="C30" s="322" t="s">
        <v>281</v>
      </c>
      <c r="D30" s="214" t="s">
        <v>464</v>
      </c>
      <c r="E30" s="251"/>
      <c r="F30" s="251"/>
      <c r="G30" s="251"/>
      <c r="H30" s="251"/>
      <c r="I30" s="86"/>
      <c r="J30" s="175"/>
      <c r="K30" s="251" t="s">
        <v>77</v>
      </c>
      <c r="L30" s="251" t="s">
        <v>83</v>
      </c>
      <c r="M30" s="133"/>
      <c r="N30" s="133"/>
    </row>
    <row r="31" spans="1:14" s="134" customFormat="1" ht="50.25" hidden="1" customHeight="1" x14ac:dyDescent="0.25">
      <c r="A31" s="320"/>
      <c r="B31" s="320"/>
      <c r="C31" s="323"/>
      <c r="D31" s="176" t="s">
        <v>433</v>
      </c>
      <c r="E31" s="251"/>
      <c r="F31" s="251"/>
      <c r="G31" s="251"/>
      <c r="H31" s="251"/>
      <c r="I31" s="86"/>
      <c r="J31" s="175"/>
      <c r="K31" s="234" t="s">
        <v>362</v>
      </c>
      <c r="L31" s="251" t="s">
        <v>25</v>
      </c>
      <c r="M31" s="133"/>
      <c r="N31" s="133"/>
    </row>
    <row r="32" spans="1:14" s="134" customFormat="1" ht="66" hidden="1" customHeight="1" x14ac:dyDescent="0.25">
      <c r="A32" s="310" t="s">
        <v>249</v>
      </c>
      <c r="B32" s="310" t="s">
        <v>295</v>
      </c>
      <c r="C32" s="322" t="s">
        <v>281</v>
      </c>
      <c r="D32" s="85" t="s">
        <v>465</v>
      </c>
      <c r="E32" s="251"/>
      <c r="F32" s="251"/>
      <c r="G32" s="251"/>
      <c r="H32" s="251"/>
      <c r="I32" s="251"/>
      <c r="J32" s="175"/>
      <c r="K32" s="251" t="s">
        <v>303</v>
      </c>
      <c r="L32" s="251" t="s">
        <v>83</v>
      </c>
      <c r="M32" s="133"/>
      <c r="N32" s="133"/>
    </row>
    <row r="33" spans="1:12" s="87" customFormat="1" ht="64.5" customHeight="1" x14ac:dyDescent="0.3">
      <c r="A33" s="310"/>
      <c r="B33" s="310"/>
      <c r="C33" s="323"/>
      <c r="D33" s="214" t="s">
        <v>464</v>
      </c>
      <c r="E33" s="180"/>
      <c r="F33" s="180"/>
      <c r="G33" s="180"/>
      <c r="H33" s="180"/>
      <c r="I33" s="86" t="s">
        <v>22</v>
      </c>
      <c r="J33" s="175" t="s">
        <v>140</v>
      </c>
      <c r="K33" s="251" t="s">
        <v>77</v>
      </c>
      <c r="L33" s="251" t="s">
        <v>25</v>
      </c>
    </row>
    <row r="34" spans="1:12" s="87" customFormat="1" ht="54" hidden="1" customHeight="1" x14ac:dyDescent="0.3">
      <c r="A34" s="310"/>
      <c r="B34" s="310"/>
      <c r="C34" s="250" t="s">
        <v>24</v>
      </c>
      <c r="D34" s="176" t="s">
        <v>430</v>
      </c>
      <c r="E34" s="180"/>
      <c r="F34" s="180"/>
      <c r="G34" s="180"/>
      <c r="H34" s="180"/>
      <c r="I34" s="180"/>
      <c r="J34" s="180"/>
      <c r="K34" s="234" t="s">
        <v>362</v>
      </c>
      <c r="L34" s="251" t="s">
        <v>25</v>
      </c>
    </row>
    <row r="35" spans="1:12" s="87" customFormat="1" ht="54.75" hidden="1" customHeight="1" x14ac:dyDescent="0.3">
      <c r="A35" s="310"/>
      <c r="B35" s="310"/>
      <c r="C35" s="250"/>
      <c r="D35" s="214" t="s">
        <v>601</v>
      </c>
      <c r="E35" s="180"/>
      <c r="F35" s="180"/>
      <c r="G35" s="180"/>
      <c r="H35" s="180"/>
      <c r="I35" s="86"/>
      <c r="J35" s="175"/>
      <c r="K35" s="251" t="s">
        <v>303</v>
      </c>
      <c r="L35" s="251" t="s">
        <v>83</v>
      </c>
    </row>
    <row r="36" spans="1:12" s="87" customFormat="1" ht="66" hidden="1" customHeight="1" x14ac:dyDescent="0.3">
      <c r="A36" s="310"/>
      <c r="B36" s="310"/>
      <c r="C36" s="251" t="s">
        <v>189</v>
      </c>
      <c r="D36" s="176" t="s">
        <v>431</v>
      </c>
      <c r="E36" s="177"/>
      <c r="F36" s="177"/>
      <c r="G36" s="177"/>
      <c r="H36" s="250"/>
      <c r="I36" s="250"/>
      <c r="J36" s="180"/>
      <c r="K36" s="178" t="s">
        <v>362</v>
      </c>
      <c r="L36" s="251" t="s">
        <v>25</v>
      </c>
    </row>
    <row r="37" spans="1:12" s="95" customFormat="1" ht="37.5" customHeight="1" x14ac:dyDescent="0.25">
      <c r="A37" s="310"/>
      <c r="B37" s="310"/>
      <c r="C37" s="149" t="s">
        <v>297</v>
      </c>
      <c r="D37" s="150" t="s">
        <v>294</v>
      </c>
      <c r="E37" s="149"/>
      <c r="F37" s="149"/>
      <c r="G37" s="149"/>
      <c r="H37" s="149"/>
      <c r="I37" s="251" t="s">
        <v>22</v>
      </c>
      <c r="J37" s="175" t="s">
        <v>140</v>
      </c>
      <c r="K37" s="149"/>
      <c r="L37" s="149" t="s">
        <v>235</v>
      </c>
    </row>
    <row r="38" spans="1:12" s="87" customFormat="1" ht="60.75" customHeight="1" x14ac:dyDescent="0.3">
      <c r="A38" s="249" t="s">
        <v>364</v>
      </c>
      <c r="B38" s="249" t="s">
        <v>295</v>
      </c>
      <c r="C38" s="86" t="s">
        <v>466</v>
      </c>
      <c r="D38" s="214" t="s">
        <v>379</v>
      </c>
      <c r="E38" s="251"/>
      <c r="F38" s="251"/>
      <c r="G38" s="251"/>
      <c r="H38" s="251"/>
      <c r="I38" s="86" t="s">
        <v>22</v>
      </c>
      <c r="J38" s="175" t="s">
        <v>140</v>
      </c>
      <c r="K38" s="251" t="s">
        <v>380</v>
      </c>
      <c r="L38" s="251" t="s">
        <v>25</v>
      </c>
    </row>
    <row r="39" spans="1:12" s="50" customFormat="1" ht="62.25" customHeight="1" x14ac:dyDescent="0.25">
      <c r="A39" s="321" t="s">
        <v>150</v>
      </c>
      <c r="B39" s="310" t="s">
        <v>295</v>
      </c>
      <c r="C39" s="324" t="s">
        <v>29</v>
      </c>
      <c r="D39" s="63" t="s">
        <v>304</v>
      </c>
      <c r="E39" s="62"/>
      <c r="F39" s="62"/>
      <c r="G39" s="62"/>
      <c r="H39" s="62"/>
      <c r="I39" s="62"/>
      <c r="J39" s="253"/>
      <c r="K39" s="62" t="s">
        <v>305</v>
      </c>
      <c r="L39" s="62" t="s">
        <v>306</v>
      </c>
    </row>
    <row r="40" spans="1:12" s="50" customFormat="1" ht="60" customHeight="1" x14ac:dyDescent="0.25">
      <c r="A40" s="321"/>
      <c r="B40" s="310"/>
      <c r="C40" s="324"/>
      <c r="D40" s="61" t="s">
        <v>82</v>
      </c>
      <c r="E40" s="62"/>
      <c r="F40" s="62"/>
      <c r="G40" s="62"/>
      <c r="H40" s="62"/>
      <c r="I40" s="62"/>
      <c r="J40" s="253"/>
      <c r="K40" s="62" t="s">
        <v>267</v>
      </c>
      <c r="L40" s="85" t="s">
        <v>25</v>
      </c>
    </row>
    <row r="41" spans="1:12" s="135" customFormat="1" ht="27" customHeight="1" x14ac:dyDescent="0.25">
      <c r="A41" s="112"/>
      <c r="B41" s="113" t="s">
        <v>236</v>
      </c>
      <c r="C41" s="307" t="s">
        <v>250</v>
      </c>
      <c r="D41" s="307"/>
      <c r="E41" s="307"/>
      <c r="F41" s="307"/>
      <c r="G41" s="307"/>
      <c r="H41" s="307"/>
      <c r="I41" s="307"/>
      <c r="J41" s="307"/>
      <c r="K41" s="307"/>
      <c r="L41" s="307"/>
    </row>
    <row r="42" spans="1:12" s="50" customFormat="1" ht="25.5" customHeight="1" x14ac:dyDescent="0.25">
      <c r="A42" s="114"/>
      <c r="B42" s="114"/>
      <c r="C42" s="181"/>
      <c r="D42" s="181"/>
      <c r="E42" s="181"/>
      <c r="F42" s="181"/>
      <c r="G42" s="181"/>
      <c r="H42" s="181"/>
      <c r="I42" s="181"/>
      <c r="J42" s="181"/>
      <c r="K42" s="181"/>
      <c r="L42" s="181"/>
    </row>
    <row r="43" spans="1:12" s="92" customFormat="1" ht="22.5" customHeight="1" x14ac:dyDescent="0.25">
      <c r="A43" s="88" t="s">
        <v>2</v>
      </c>
      <c r="B43" s="89"/>
      <c r="C43" s="90"/>
      <c r="D43" s="91"/>
      <c r="E43" s="90"/>
      <c r="F43" s="90"/>
      <c r="H43" s="90"/>
      <c r="I43" s="90"/>
      <c r="J43" s="308" t="s">
        <v>151</v>
      </c>
      <c r="K43" s="308"/>
      <c r="L43" s="93"/>
    </row>
    <row r="44" spans="1:12" s="92" customFormat="1" ht="17.25" customHeight="1" x14ac:dyDescent="0.25">
      <c r="A44" s="94" t="s">
        <v>152</v>
      </c>
      <c r="B44" s="89"/>
      <c r="C44" s="90"/>
      <c r="D44" s="93"/>
      <c r="E44" s="90"/>
      <c r="F44" s="90"/>
      <c r="H44" s="90"/>
      <c r="I44" s="90"/>
      <c r="J44" s="95"/>
      <c r="K44" s="96"/>
      <c r="L44" s="90"/>
    </row>
    <row r="45" spans="1:12" s="92" customFormat="1" ht="17.25" customHeight="1" x14ac:dyDescent="0.25">
      <c r="A45" s="94" t="s">
        <v>153</v>
      </c>
      <c r="B45" s="89"/>
      <c r="C45" s="90"/>
      <c r="D45" s="93"/>
      <c r="E45" s="90"/>
      <c r="F45" s="90"/>
      <c r="H45" s="90"/>
      <c r="I45" s="90"/>
      <c r="J45" s="95"/>
      <c r="K45" s="96"/>
      <c r="L45" s="90"/>
    </row>
    <row r="46" spans="1:12" s="92" customFormat="1" ht="17.25" customHeight="1" x14ac:dyDescent="0.25">
      <c r="A46" s="94" t="s">
        <v>154</v>
      </c>
      <c r="B46" s="89"/>
      <c r="C46" s="90"/>
      <c r="D46" s="93"/>
      <c r="E46" s="90"/>
      <c r="F46" s="90"/>
      <c r="H46" s="90"/>
      <c r="I46" s="90"/>
      <c r="J46" s="95"/>
      <c r="K46" s="96"/>
      <c r="L46" s="90"/>
    </row>
    <row r="47" spans="1:12" s="92" customFormat="1" ht="17.25" customHeight="1" x14ac:dyDescent="0.25">
      <c r="A47" s="97" t="s">
        <v>155</v>
      </c>
      <c r="B47" s="98"/>
      <c r="C47" s="90"/>
      <c r="D47" s="93"/>
      <c r="E47" s="90"/>
      <c r="F47" s="90"/>
      <c r="H47" s="90"/>
      <c r="I47" s="90"/>
      <c r="J47" s="95"/>
      <c r="K47" s="96"/>
      <c r="L47" s="90"/>
    </row>
    <row r="48" spans="1:12" s="83" customFormat="1" ht="18.75" x14ac:dyDescent="0.25">
      <c r="C48" s="98"/>
      <c r="D48" s="115"/>
      <c r="E48" s="92"/>
      <c r="F48" s="92"/>
      <c r="H48" s="115"/>
      <c r="I48" s="115"/>
      <c r="J48" s="308" t="s">
        <v>237</v>
      </c>
      <c r="K48" s="308"/>
      <c r="L48" s="92"/>
    </row>
    <row r="49" spans="3:12" s="83" customFormat="1" ht="18.75" x14ac:dyDescent="0.25">
      <c r="C49" s="98"/>
      <c r="D49" s="115"/>
      <c r="E49" s="92"/>
      <c r="F49" s="92"/>
      <c r="G49" s="92"/>
      <c r="H49" s="115"/>
      <c r="I49" s="115"/>
      <c r="J49" s="254"/>
      <c r="K49" s="95"/>
      <c r="L49" s="92"/>
    </row>
    <row r="50" spans="3:12" s="83" customFormat="1" ht="18.75" x14ac:dyDescent="0.25">
      <c r="C50" s="98"/>
      <c r="D50" s="115"/>
      <c r="E50" s="92"/>
      <c r="F50" s="92"/>
      <c r="G50" s="92"/>
      <c r="H50" s="115"/>
      <c r="I50" s="115"/>
      <c r="K50" s="89" t="s">
        <v>26</v>
      </c>
      <c r="L50" s="92"/>
    </row>
  </sheetData>
  <mergeCells count="33">
    <mergeCell ref="J48:K48"/>
    <mergeCell ref="A39:A40"/>
    <mergeCell ref="B39:B40"/>
    <mergeCell ref="C39:C40"/>
    <mergeCell ref="C41:L41"/>
    <mergeCell ref="J43:K43"/>
    <mergeCell ref="A28:A31"/>
    <mergeCell ref="B28:B31"/>
    <mergeCell ref="C30:C31"/>
    <mergeCell ref="A32:A37"/>
    <mergeCell ref="B32:B37"/>
    <mergeCell ref="C32:C33"/>
    <mergeCell ref="B10:C10"/>
    <mergeCell ref="E10:I10"/>
    <mergeCell ref="A11:A14"/>
    <mergeCell ref="B12:B14"/>
    <mergeCell ref="A15:A20"/>
    <mergeCell ref="B15:B18"/>
    <mergeCell ref="C15:C18"/>
    <mergeCell ref="B19:B20"/>
    <mergeCell ref="B24:B27"/>
    <mergeCell ref="A21:A27"/>
    <mergeCell ref="B21:B23"/>
    <mergeCell ref="C21:C23"/>
    <mergeCell ref="C24:C26"/>
    <mergeCell ref="F1:I1"/>
    <mergeCell ref="B9:C9"/>
    <mergeCell ref="E9:I9"/>
    <mergeCell ref="A2:B2"/>
    <mergeCell ref="F2:I2"/>
    <mergeCell ref="A1:B1"/>
    <mergeCell ref="A6:D6"/>
    <mergeCell ref="A7:L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5"/>
  <sheetViews>
    <sheetView workbookViewId="0">
      <selection activeCell="D12" sqref="D12"/>
    </sheetView>
  </sheetViews>
  <sheetFormatPr defaultRowHeight="15" x14ac:dyDescent="0.25"/>
  <cols>
    <col min="1" max="1" width="10.28515625" customWidth="1"/>
    <col min="2" max="2" width="9.140625" customWidth="1"/>
    <col min="3" max="3" width="10.42578125" customWidth="1"/>
    <col min="4" max="4" width="35.7109375" customWidth="1"/>
    <col min="5" max="5" width="20.42578125" customWidth="1"/>
    <col min="6" max="6" width="18" customWidth="1"/>
    <col min="7" max="7" width="20.42578125" customWidth="1"/>
    <col min="8" max="8" width="23.42578125" customWidth="1"/>
    <col min="9" max="9" width="9" style="40"/>
    <col min="257" max="257" width="4.5703125" customWidth="1"/>
    <col min="258" max="258" width="9.140625" customWidth="1"/>
    <col min="259" max="261" width="20.42578125" customWidth="1"/>
    <col min="262" max="262" width="18" customWidth="1"/>
    <col min="263" max="263" width="20.42578125" customWidth="1"/>
    <col min="264" max="264" width="23.42578125" customWidth="1"/>
    <col min="513" max="513" width="4.5703125" customWidth="1"/>
    <col min="514" max="514" width="9.140625" customWidth="1"/>
    <col min="515" max="517" width="20.42578125" customWidth="1"/>
    <col min="518" max="518" width="18" customWidth="1"/>
    <col min="519" max="519" width="20.42578125" customWidth="1"/>
    <col min="520" max="520" width="23.42578125" customWidth="1"/>
    <col min="769" max="769" width="4.5703125" customWidth="1"/>
    <col min="770" max="770" width="9.140625" customWidth="1"/>
    <col min="771" max="773" width="20.42578125" customWidth="1"/>
    <col min="774" max="774" width="18" customWidth="1"/>
    <col min="775" max="775" width="20.42578125" customWidth="1"/>
    <col min="776" max="776" width="23.42578125" customWidth="1"/>
    <col min="1025" max="1025" width="4.5703125" customWidth="1"/>
    <col min="1026" max="1026" width="9.140625" customWidth="1"/>
    <col min="1027" max="1029" width="20.42578125" customWidth="1"/>
    <col min="1030" max="1030" width="18" customWidth="1"/>
    <col min="1031" max="1031" width="20.42578125" customWidth="1"/>
    <col min="1032" max="1032" width="23.42578125" customWidth="1"/>
    <col min="1281" max="1281" width="4.5703125" customWidth="1"/>
    <col min="1282" max="1282" width="9.140625" customWidth="1"/>
    <col min="1283" max="1285" width="20.42578125" customWidth="1"/>
    <col min="1286" max="1286" width="18" customWidth="1"/>
    <col min="1287" max="1287" width="20.42578125" customWidth="1"/>
    <col min="1288" max="1288" width="23.42578125" customWidth="1"/>
    <col min="1537" max="1537" width="4.5703125" customWidth="1"/>
    <col min="1538" max="1538" width="9.140625" customWidth="1"/>
    <col min="1539" max="1541" width="20.42578125" customWidth="1"/>
    <col min="1542" max="1542" width="18" customWidth="1"/>
    <col min="1543" max="1543" width="20.42578125" customWidth="1"/>
    <col min="1544" max="1544" width="23.42578125" customWidth="1"/>
    <col min="1793" max="1793" width="4.5703125" customWidth="1"/>
    <col min="1794" max="1794" width="9.140625" customWidth="1"/>
    <col min="1795" max="1797" width="20.42578125" customWidth="1"/>
    <col min="1798" max="1798" width="18" customWidth="1"/>
    <col min="1799" max="1799" width="20.42578125" customWidth="1"/>
    <col min="1800" max="1800" width="23.42578125" customWidth="1"/>
    <col min="2049" max="2049" width="4.5703125" customWidth="1"/>
    <col min="2050" max="2050" width="9.140625" customWidth="1"/>
    <col min="2051" max="2053" width="20.42578125" customWidth="1"/>
    <col min="2054" max="2054" width="18" customWidth="1"/>
    <col min="2055" max="2055" width="20.42578125" customWidth="1"/>
    <col min="2056" max="2056" width="23.42578125" customWidth="1"/>
    <col min="2305" max="2305" width="4.5703125" customWidth="1"/>
    <col min="2306" max="2306" width="9.140625" customWidth="1"/>
    <col min="2307" max="2309" width="20.42578125" customWidth="1"/>
    <col min="2310" max="2310" width="18" customWidth="1"/>
    <col min="2311" max="2311" width="20.42578125" customWidth="1"/>
    <col min="2312" max="2312" width="23.42578125" customWidth="1"/>
    <col min="2561" max="2561" width="4.5703125" customWidth="1"/>
    <col min="2562" max="2562" width="9.140625" customWidth="1"/>
    <col min="2563" max="2565" width="20.42578125" customWidth="1"/>
    <col min="2566" max="2566" width="18" customWidth="1"/>
    <col min="2567" max="2567" width="20.42578125" customWidth="1"/>
    <col min="2568" max="2568" width="23.42578125" customWidth="1"/>
    <col min="2817" max="2817" width="4.5703125" customWidth="1"/>
    <col min="2818" max="2818" width="9.140625" customWidth="1"/>
    <col min="2819" max="2821" width="20.42578125" customWidth="1"/>
    <col min="2822" max="2822" width="18" customWidth="1"/>
    <col min="2823" max="2823" width="20.42578125" customWidth="1"/>
    <col min="2824" max="2824" width="23.42578125" customWidth="1"/>
    <col min="3073" max="3073" width="4.5703125" customWidth="1"/>
    <col min="3074" max="3074" width="9.140625" customWidth="1"/>
    <col min="3075" max="3077" width="20.42578125" customWidth="1"/>
    <col min="3078" max="3078" width="18" customWidth="1"/>
    <col min="3079" max="3079" width="20.42578125" customWidth="1"/>
    <col min="3080" max="3080" width="23.42578125" customWidth="1"/>
    <col min="3329" max="3329" width="4.5703125" customWidth="1"/>
    <col min="3330" max="3330" width="9.140625" customWidth="1"/>
    <col min="3331" max="3333" width="20.42578125" customWidth="1"/>
    <col min="3334" max="3334" width="18" customWidth="1"/>
    <col min="3335" max="3335" width="20.42578125" customWidth="1"/>
    <col min="3336" max="3336" width="23.42578125" customWidth="1"/>
    <col min="3585" max="3585" width="4.5703125" customWidth="1"/>
    <col min="3586" max="3586" width="9.140625" customWidth="1"/>
    <col min="3587" max="3589" width="20.42578125" customWidth="1"/>
    <col min="3590" max="3590" width="18" customWidth="1"/>
    <col min="3591" max="3591" width="20.42578125" customWidth="1"/>
    <col min="3592" max="3592" width="23.42578125" customWidth="1"/>
    <col min="3841" max="3841" width="4.5703125" customWidth="1"/>
    <col min="3842" max="3842" width="9.140625" customWidth="1"/>
    <col min="3843" max="3845" width="20.42578125" customWidth="1"/>
    <col min="3846" max="3846" width="18" customWidth="1"/>
    <col min="3847" max="3847" width="20.42578125" customWidth="1"/>
    <col min="3848" max="3848" width="23.42578125" customWidth="1"/>
    <col min="4097" max="4097" width="4.5703125" customWidth="1"/>
    <col min="4098" max="4098" width="9.140625" customWidth="1"/>
    <col min="4099" max="4101" width="20.42578125" customWidth="1"/>
    <col min="4102" max="4102" width="18" customWidth="1"/>
    <col min="4103" max="4103" width="20.42578125" customWidth="1"/>
    <col min="4104" max="4104" width="23.42578125" customWidth="1"/>
    <col min="4353" max="4353" width="4.5703125" customWidth="1"/>
    <col min="4354" max="4354" width="9.140625" customWidth="1"/>
    <col min="4355" max="4357" width="20.42578125" customWidth="1"/>
    <col min="4358" max="4358" width="18" customWidth="1"/>
    <col min="4359" max="4359" width="20.42578125" customWidth="1"/>
    <col min="4360" max="4360" width="23.42578125" customWidth="1"/>
    <col min="4609" max="4609" width="4.5703125" customWidth="1"/>
    <col min="4610" max="4610" width="9.140625" customWidth="1"/>
    <col min="4611" max="4613" width="20.42578125" customWidth="1"/>
    <col min="4614" max="4614" width="18" customWidth="1"/>
    <col min="4615" max="4615" width="20.42578125" customWidth="1"/>
    <col min="4616" max="4616" width="23.42578125" customWidth="1"/>
    <col min="4865" max="4865" width="4.5703125" customWidth="1"/>
    <col min="4866" max="4866" width="9.140625" customWidth="1"/>
    <col min="4867" max="4869" width="20.42578125" customWidth="1"/>
    <col min="4870" max="4870" width="18" customWidth="1"/>
    <col min="4871" max="4871" width="20.42578125" customWidth="1"/>
    <col min="4872" max="4872" width="23.42578125" customWidth="1"/>
    <col min="5121" max="5121" width="4.5703125" customWidth="1"/>
    <col min="5122" max="5122" width="9.140625" customWidth="1"/>
    <col min="5123" max="5125" width="20.42578125" customWidth="1"/>
    <col min="5126" max="5126" width="18" customWidth="1"/>
    <col min="5127" max="5127" width="20.42578125" customWidth="1"/>
    <col min="5128" max="5128" width="23.42578125" customWidth="1"/>
    <col min="5377" max="5377" width="4.5703125" customWidth="1"/>
    <col min="5378" max="5378" width="9.140625" customWidth="1"/>
    <col min="5379" max="5381" width="20.42578125" customWidth="1"/>
    <col min="5382" max="5382" width="18" customWidth="1"/>
    <col min="5383" max="5383" width="20.42578125" customWidth="1"/>
    <col min="5384" max="5384" width="23.42578125" customWidth="1"/>
    <col min="5633" max="5633" width="4.5703125" customWidth="1"/>
    <col min="5634" max="5634" width="9.140625" customWidth="1"/>
    <col min="5635" max="5637" width="20.42578125" customWidth="1"/>
    <col min="5638" max="5638" width="18" customWidth="1"/>
    <col min="5639" max="5639" width="20.42578125" customWidth="1"/>
    <col min="5640" max="5640" width="23.42578125" customWidth="1"/>
    <col min="5889" max="5889" width="4.5703125" customWidth="1"/>
    <col min="5890" max="5890" width="9.140625" customWidth="1"/>
    <col min="5891" max="5893" width="20.42578125" customWidth="1"/>
    <col min="5894" max="5894" width="18" customWidth="1"/>
    <col min="5895" max="5895" width="20.42578125" customWidth="1"/>
    <col min="5896" max="5896" width="23.42578125" customWidth="1"/>
    <col min="6145" max="6145" width="4.5703125" customWidth="1"/>
    <col min="6146" max="6146" width="9.140625" customWidth="1"/>
    <col min="6147" max="6149" width="20.42578125" customWidth="1"/>
    <col min="6150" max="6150" width="18" customWidth="1"/>
    <col min="6151" max="6151" width="20.42578125" customWidth="1"/>
    <col min="6152" max="6152" width="23.42578125" customWidth="1"/>
    <col min="6401" max="6401" width="4.5703125" customWidth="1"/>
    <col min="6402" max="6402" width="9.140625" customWidth="1"/>
    <col min="6403" max="6405" width="20.42578125" customWidth="1"/>
    <col min="6406" max="6406" width="18" customWidth="1"/>
    <col min="6407" max="6407" width="20.42578125" customWidth="1"/>
    <col min="6408" max="6408" width="23.42578125" customWidth="1"/>
    <col min="6657" max="6657" width="4.5703125" customWidth="1"/>
    <col min="6658" max="6658" width="9.140625" customWidth="1"/>
    <col min="6659" max="6661" width="20.42578125" customWidth="1"/>
    <col min="6662" max="6662" width="18" customWidth="1"/>
    <col min="6663" max="6663" width="20.42578125" customWidth="1"/>
    <col min="6664" max="6664" width="23.42578125" customWidth="1"/>
    <col min="6913" max="6913" width="4.5703125" customWidth="1"/>
    <col min="6914" max="6914" width="9.140625" customWidth="1"/>
    <col min="6915" max="6917" width="20.42578125" customWidth="1"/>
    <col min="6918" max="6918" width="18" customWidth="1"/>
    <col min="6919" max="6919" width="20.42578125" customWidth="1"/>
    <col min="6920" max="6920" width="23.42578125" customWidth="1"/>
    <col min="7169" max="7169" width="4.5703125" customWidth="1"/>
    <col min="7170" max="7170" width="9.140625" customWidth="1"/>
    <col min="7171" max="7173" width="20.42578125" customWidth="1"/>
    <col min="7174" max="7174" width="18" customWidth="1"/>
    <col min="7175" max="7175" width="20.42578125" customWidth="1"/>
    <col min="7176" max="7176" width="23.42578125" customWidth="1"/>
    <col min="7425" max="7425" width="4.5703125" customWidth="1"/>
    <col min="7426" max="7426" width="9.140625" customWidth="1"/>
    <col min="7427" max="7429" width="20.42578125" customWidth="1"/>
    <col min="7430" max="7430" width="18" customWidth="1"/>
    <col min="7431" max="7431" width="20.42578125" customWidth="1"/>
    <col min="7432" max="7432" width="23.42578125" customWidth="1"/>
    <col min="7681" max="7681" width="4.5703125" customWidth="1"/>
    <col min="7682" max="7682" width="9.140625" customWidth="1"/>
    <col min="7683" max="7685" width="20.42578125" customWidth="1"/>
    <col min="7686" max="7686" width="18" customWidth="1"/>
    <col min="7687" max="7687" width="20.42578125" customWidth="1"/>
    <col min="7688" max="7688" width="23.42578125" customWidth="1"/>
    <col min="7937" max="7937" width="4.5703125" customWidth="1"/>
    <col min="7938" max="7938" width="9.140625" customWidth="1"/>
    <col min="7939" max="7941" width="20.42578125" customWidth="1"/>
    <col min="7942" max="7942" width="18" customWidth="1"/>
    <col min="7943" max="7943" width="20.42578125" customWidth="1"/>
    <col min="7944" max="7944" width="23.42578125" customWidth="1"/>
    <col min="8193" max="8193" width="4.5703125" customWidth="1"/>
    <col min="8194" max="8194" width="9.140625" customWidth="1"/>
    <col min="8195" max="8197" width="20.42578125" customWidth="1"/>
    <col min="8198" max="8198" width="18" customWidth="1"/>
    <col min="8199" max="8199" width="20.42578125" customWidth="1"/>
    <col min="8200" max="8200" width="23.42578125" customWidth="1"/>
    <col min="8449" max="8449" width="4.5703125" customWidth="1"/>
    <col min="8450" max="8450" width="9.140625" customWidth="1"/>
    <col min="8451" max="8453" width="20.42578125" customWidth="1"/>
    <col min="8454" max="8454" width="18" customWidth="1"/>
    <col min="8455" max="8455" width="20.42578125" customWidth="1"/>
    <col min="8456" max="8456" width="23.42578125" customWidth="1"/>
    <col min="8705" max="8705" width="4.5703125" customWidth="1"/>
    <col min="8706" max="8706" width="9.140625" customWidth="1"/>
    <col min="8707" max="8709" width="20.42578125" customWidth="1"/>
    <col min="8710" max="8710" width="18" customWidth="1"/>
    <col min="8711" max="8711" width="20.42578125" customWidth="1"/>
    <col min="8712" max="8712" width="23.42578125" customWidth="1"/>
    <col min="8961" max="8961" width="4.5703125" customWidth="1"/>
    <col min="8962" max="8962" width="9.140625" customWidth="1"/>
    <col min="8963" max="8965" width="20.42578125" customWidth="1"/>
    <col min="8966" max="8966" width="18" customWidth="1"/>
    <col min="8967" max="8967" width="20.42578125" customWidth="1"/>
    <col min="8968" max="8968" width="23.42578125" customWidth="1"/>
    <col min="9217" max="9217" width="4.5703125" customWidth="1"/>
    <col min="9218" max="9218" width="9.140625" customWidth="1"/>
    <col min="9219" max="9221" width="20.42578125" customWidth="1"/>
    <col min="9222" max="9222" width="18" customWidth="1"/>
    <col min="9223" max="9223" width="20.42578125" customWidth="1"/>
    <col min="9224" max="9224" width="23.42578125" customWidth="1"/>
    <col min="9473" max="9473" width="4.5703125" customWidth="1"/>
    <col min="9474" max="9474" width="9.140625" customWidth="1"/>
    <col min="9475" max="9477" width="20.42578125" customWidth="1"/>
    <col min="9478" max="9478" width="18" customWidth="1"/>
    <col min="9479" max="9479" width="20.42578125" customWidth="1"/>
    <col min="9480" max="9480" width="23.42578125" customWidth="1"/>
    <col min="9729" max="9729" width="4.5703125" customWidth="1"/>
    <col min="9730" max="9730" width="9.140625" customWidth="1"/>
    <col min="9731" max="9733" width="20.42578125" customWidth="1"/>
    <col min="9734" max="9734" width="18" customWidth="1"/>
    <col min="9735" max="9735" width="20.42578125" customWidth="1"/>
    <col min="9736" max="9736" width="23.42578125" customWidth="1"/>
    <col min="9985" max="9985" width="4.5703125" customWidth="1"/>
    <col min="9986" max="9986" width="9.140625" customWidth="1"/>
    <col min="9987" max="9989" width="20.42578125" customWidth="1"/>
    <col min="9990" max="9990" width="18" customWidth="1"/>
    <col min="9991" max="9991" width="20.42578125" customWidth="1"/>
    <col min="9992" max="9992" width="23.42578125" customWidth="1"/>
    <col min="10241" max="10241" width="4.5703125" customWidth="1"/>
    <col min="10242" max="10242" width="9.140625" customWidth="1"/>
    <col min="10243" max="10245" width="20.42578125" customWidth="1"/>
    <col min="10246" max="10246" width="18" customWidth="1"/>
    <col min="10247" max="10247" width="20.42578125" customWidth="1"/>
    <col min="10248" max="10248" width="23.42578125" customWidth="1"/>
    <col min="10497" max="10497" width="4.5703125" customWidth="1"/>
    <col min="10498" max="10498" width="9.140625" customWidth="1"/>
    <col min="10499" max="10501" width="20.42578125" customWidth="1"/>
    <col min="10502" max="10502" width="18" customWidth="1"/>
    <col min="10503" max="10503" width="20.42578125" customWidth="1"/>
    <col min="10504" max="10504" width="23.42578125" customWidth="1"/>
    <col min="10753" max="10753" width="4.5703125" customWidth="1"/>
    <col min="10754" max="10754" width="9.140625" customWidth="1"/>
    <col min="10755" max="10757" width="20.42578125" customWidth="1"/>
    <col min="10758" max="10758" width="18" customWidth="1"/>
    <col min="10759" max="10759" width="20.42578125" customWidth="1"/>
    <col min="10760" max="10760" width="23.42578125" customWidth="1"/>
    <col min="11009" max="11009" width="4.5703125" customWidth="1"/>
    <col min="11010" max="11010" width="9.140625" customWidth="1"/>
    <col min="11011" max="11013" width="20.42578125" customWidth="1"/>
    <col min="11014" max="11014" width="18" customWidth="1"/>
    <col min="11015" max="11015" width="20.42578125" customWidth="1"/>
    <col min="11016" max="11016" width="23.42578125" customWidth="1"/>
    <col min="11265" max="11265" width="4.5703125" customWidth="1"/>
    <col min="11266" max="11266" width="9.140625" customWidth="1"/>
    <col min="11267" max="11269" width="20.42578125" customWidth="1"/>
    <col min="11270" max="11270" width="18" customWidth="1"/>
    <col min="11271" max="11271" width="20.42578125" customWidth="1"/>
    <col min="11272" max="11272" width="23.42578125" customWidth="1"/>
    <col min="11521" max="11521" width="4.5703125" customWidth="1"/>
    <col min="11522" max="11522" width="9.140625" customWidth="1"/>
    <col min="11523" max="11525" width="20.42578125" customWidth="1"/>
    <col min="11526" max="11526" width="18" customWidth="1"/>
    <col min="11527" max="11527" width="20.42578125" customWidth="1"/>
    <col min="11528" max="11528" width="23.42578125" customWidth="1"/>
    <col min="11777" max="11777" width="4.5703125" customWidth="1"/>
    <col min="11778" max="11778" width="9.140625" customWidth="1"/>
    <col min="11779" max="11781" width="20.42578125" customWidth="1"/>
    <col min="11782" max="11782" width="18" customWidth="1"/>
    <col min="11783" max="11783" width="20.42578125" customWidth="1"/>
    <col min="11784" max="11784" width="23.42578125" customWidth="1"/>
    <col min="12033" max="12033" width="4.5703125" customWidth="1"/>
    <col min="12034" max="12034" width="9.140625" customWidth="1"/>
    <col min="12035" max="12037" width="20.42578125" customWidth="1"/>
    <col min="12038" max="12038" width="18" customWidth="1"/>
    <col min="12039" max="12039" width="20.42578125" customWidth="1"/>
    <col min="12040" max="12040" width="23.42578125" customWidth="1"/>
    <col min="12289" max="12289" width="4.5703125" customWidth="1"/>
    <col min="12290" max="12290" width="9.140625" customWidth="1"/>
    <col min="12291" max="12293" width="20.42578125" customWidth="1"/>
    <col min="12294" max="12294" width="18" customWidth="1"/>
    <col min="12295" max="12295" width="20.42578125" customWidth="1"/>
    <col min="12296" max="12296" width="23.42578125" customWidth="1"/>
    <col min="12545" max="12545" width="4.5703125" customWidth="1"/>
    <col min="12546" max="12546" width="9.140625" customWidth="1"/>
    <col min="12547" max="12549" width="20.42578125" customWidth="1"/>
    <col min="12550" max="12550" width="18" customWidth="1"/>
    <col min="12551" max="12551" width="20.42578125" customWidth="1"/>
    <col min="12552" max="12552" width="23.42578125" customWidth="1"/>
    <col min="12801" max="12801" width="4.5703125" customWidth="1"/>
    <col min="12802" max="12802" width="9.140625" customWidth="1"/>
    <col min="12803" max="12805" width="20.42578125" customWidth="1"/>
    <col min="12806" max="12806" width="18" customWidth="1"/>
    <col min="12807" max="12807" width="20.42578125" customWidth="1"/>
    <col min="12808" max="12808" width="23.42578125" customWidth="1"/>
    <col min="13057" max="13057" width="4.5703125" customWidth="1"/>
    <col min="13058" max="13058" width="9.140625" customWidth="1"/>
    <col min="13059" max="13061" width="20.42578125" customWidth="1"/>
    <col min="13062" max="13062" width="18" customWidth="1"/>
    <col min="13063" max="13063" width="20.42578125" customWidth="1"/>
    <col min="13064" max="13064" width="23.42578125" customWidth="1"/>
    <col min="13313" max="13313" width="4.5703125" customWidth="1"/>
    <col min="13314" max="13314" width="9.140625" customWidth="1"/>
    <col min="13315" max="13317" width="20.42578125" customWidth="1"/>
    <col min="13318" max="13318" width="18" customWidth="1"/>
    <col min="13319" max="13319" width="20.42578125" customWidth="1"/>
    <col min="13320" max="13320" width="23.42578125" customWidth="1"/>
    <col min="13569" max="13569" width="4.5703125" customWidth="1"/>
    <col min="13570" max="13570" width="9.140625" customWidth="1"/>
    <col min="13571" max="13573" width="20.42578125" customWidth="1"/>
    <col min="13574" max="13574" width="18" customWidth="1"/>
    <col min="13575" max="13575" width="20.42578125" customWidth="1"/>
    <col min="13576" max="13576" width="23.42578125" customWidth="1"/>
    <col min="13825" max="13825" width="4.5703125" customWidth="1"/>
    <col min="13826" max="13826" width="9.140625" customWidth="1"/>
    <col min="13827" max="13829" width="20.42578125" customWidth="1"/>
    <col min="13830" max="13830" width="18" customWidth="1"/>
    <col min="13831" max="13831" width="20.42578125" customWidth="1"/>
    <col min="13832" max="13832" width="23.42578125" customWidth="1"/>
    <col min="14081" max="14081" width="4.5703125" customWidth="1"/>
    <col min="14082" max="14082" width="9.140625" customWidth="1"/>
    <col min="14083" max="14085" width="20.42578125" customWidth="1"/>
    <col min="14086" max="14086" width="18" customWidth="1"/>
    <col min="14087" max="14087" width="20.42578125" customWidth="1"/>
    <col min="14088" max="14088" width="23.42578125" customWidth="1"/>
    <col min="14337" max="14337" width="4.5703125" customWidth="1"/>
    <col min="14338" max="14338" width="9.140625" customWidth="1"/>
    <col min="14339" max="14341" width="20.42578125" customWidth="1"/>
    <col min="14342" max="14342" width="18" customWidth="1"/>
    <col min="14343" max="14343" width="20.42578125" customWidth="1"/>
    <col min="14344" max="14344" width="23.42578125" customWidth="1"/>
    <col min="14593" max="14593" width="4.5703125" customWidth="1"/>
    <col min="14594" max="14594" width="9.140625" customWidth="1"/>
    <col min="14595" max="14597" width="20.42578125" customWidth="1"/>
    <col min="14598" max="14598" width="18" customWidth="1"/>
    <col min="14599" max="14599" width="20.42578125" customWidth="1"/>
    <col min="14600" max="14600" width="23.42578125" customWidth="1"/>
    <col min="14849" max="14849" width="4.5703125" customWidth="1"/>
    <col min="14850" max="14850" width="9.140625" customWidth="1"/>
    <col min="14851" max="14853" width="20.42578125" customWidth="1"/>
    <col min="14854" max="14854" width="18" customWidth="1"/>
    <col min="14855" max="14855" width="20.42578125" customWidth="1"/>
    <col min="14856" max="14856" width="23.42578125" customWidth="1"/>
    <col min="15105" max="15105" width="4.5703125" customWidth="1"/>
    <col min="15106" max="15106" width="9.140625" customWidth="1"/>
    <col min="15107" max="15109" width="20.42578125" customWidth="1"/>
    <col min="15110" max="15110" width="18" customWidth="1"/>
    <col min="15111" max="15111" width="20.42578125" customWidth="1"/>
    <col min="15112" max="15112" width="23.42578125" customWidth="1"/>
    <col min="15361" max="15361" width="4.5703125" customWidth="1"/>
    <col min="15362" max="15362" width="9.140625" customWidth="1"/>
    <col min="15363" max="15365" width="20.42578125" customWidth="1"/>
    <col min="15366" max="15366" width="18" customWidth="1"/>
    <col min="15367" max="15367" width="20.42578125" customWidth="1"/>
    <col min="15368" max="15368" width="23.42578125" customWidth="1"/>
    <col min="15617" max="15617" width="4.5703125" customWidth="1"/>
    <col min="15618" max="15618" width="9.140625" customWidth="1"/>
    <col min="15619" max="15621" width="20.42578125" customWidth="1"/>
    <col min="15622" max="15622" width="18" customWidth="1"/>
    <col min="15623" max="15623" width="20.42578125" customWidth="1"/>
    <col min="15624" max="15624" width="23.42578125" customWidth="1"/>
    <col min="15873" max="15873" width="4.5703125" customWidth="1"/>
    <col min="15874" max="15874" width="9.140625" customWidth="1"/>
    <col min="15875" max="15877" width="20.42578125" customWidth="1"/>
    <col min="15878" max="15878" width="18" customWidth="1"/>
    <col min="15879" max="15879" width="20.42578125" customWidth="1"/>
    <col min="15880" max="15880" width="23.42578125" customWidth="1"/>
    <col min="16129" max="16129" width="4.5703125" customWidth="1"/>
    <col min="16130" max="16130" width="9.140625" customWidth="1"/>
    <col min="16131" max="16133" width="20.42578125" customWidth="1"/>
    <col min="16134" max="16134" width="18" customWidth="1"/>
    <col min="16135" max="16135" width="20.42578125" customWidth="1"/>
    <col min="16136" max="16136" width="23.42578125" customWidth="1"/>
  </cols>
  <sheetData>
    <row r="1" spans="1:8" ht="15.75" x14ac:dyDescent="0.25">
      <c r="C1" s="41" t="s">
        <v>71</v>
      </c>
      <c r="G1" s="39" t="s">
        <v>70</v>
      </c>
    </row>
    <row r="2" spans="1:8" ht="15.75" x14ac:dyDescent="0.25">
      <c r="C2" s="44" t="s">
        <v>73</v>
      </c>
      <c r="G2" s="41" t="s">
        <v>72</v>
      </c>
    </row>
    <row r="3" spans="1:8" ht="9" customHeight="1" x14ac:dyDescent="0.25">
      <c r="C3" s="41"/>
      <c r="F3" s="41"/>
    </row>
    <row r="4" spans="1:8" s="1" customFormat="1" ht="18.75" x14ac:dyDescent="0.3">
      <c r="A4" s="271" t="s">
        <v>440</v>
      </c>
      <c r="B4" s="271"/>
      <c r="C4" s="271"/>
      <c r="D4" s="271"/>
      <c r="E4" s="271"/>
      <c r="F4" s="271"/>
      <c r="G4" s="271"/>
      <c r="H4" s="271"/>
    </row>
    <row r="5" spans="1:8" s="1" customFormat="1" ht="18.75" x14ac:dyDescent="0.3">
      <c r="A5" s="271" t="s">
        <v>119</v>
      </c>
      <c r="B5" s="271"/>
      <c r="C5" s="271"/>
      <c r="D5" s="271"/>
      <c r="E5" s="271"/>
      <c r="F5" s="271"/>
      <c r="G5" s="271"/>
      <c r="H5" s="271"/>
    </row>
    <row r="6" spans="1:8" s="1" customFormat="1" ht="19.5" x14ac:dyDescent="0.35">
      <c r="A6" s="297" t="s">
        <v>441</v>
      </c>
      <c r="B6" s="297"/>
      <c r="C6" s="297"/>
      <c r="D6" s="297"/>
      <c r="E6" s="297"/>
      <c r="F6" s="297"/>
      <c r="G6" s="297"/>
      <c r="H6" s="297"/>
    </row>
    <row r="7" spans="1:8" s="1" customFormat="1" ht="19.5" x14ac:dyDescent="0.35">
      <c r="A7" s="296"/>
      <c r="B7" s="296"/>
      <c r="C7" s="296"/>
      <c r="D7" s="296"/>
      <c r="E7" s="296"/>
      <c r="F7" s="296"/>
      <c r="G7" s="296"/>
      <c r="H7" s="296"/>
    </row>
    <row r="8" spans="1:8" s="1" customFormat="1" ht="19.5" x14ac:dyDescent="0.35">
      <c r="A8" s="237"/>
      <c r="B8" s="237"/>
      <c r="C8" s="237"/>
      <c r="D8" s="5"/>
      <c r="E8" s="237"/>
      <c r="F8" s="237"/>
      <c r="G8" s="31"/>
      <c r="H8" s="5"/>
    </row>
    <row r="9" spans="1:8" s="1" customFormat="1" ht="37.5" x14ac:dyDescent="0.3">
      <c r="A9" s="184" t="s">
        <v>55</v>
      </c>
      <c r="B9" s="325" t="s">
        <v>56</v>
      </c>
      <c r="C9" s="326"/>
      <c r="D9" s="236" t="s">
        <v>48</v>
      </c>
      <c r="E9" s="238" t="s">
        <v>120</v>
      </c>
      <c r="F9" s="238" t="s">
        <v>68</v>
      </c>
      <c r="G9" s="236" t="s">
        <v>49</v>
      </c>
      <c r="H9" s="236" t="s">
        <v>50</v>
      </c>
    </row>
    <row r="10" spans="1:8" s="1" customFormat="1" ht="37.5" x14ac:dyDescent="0.3">
      <c r="A10" s="292" t="s">
        <v>442</v>
      </c>
      <c r="B10" s="294"/>
      <c r="C10" s="185" t="s">
        <v>23</v>
      </c>
      <c r="D10" s="186" t="s">
        <v>157</v>
      </c>
      <c r="E10" s="187"/>
      <c r="F10" s="187"/>
      <c r="G10" s="186" t="s">
        <v>117</v>
      </c>
      <c r="H10" s="188" t="s">
        <v>80</v>
      </c>
    </row>
    <row r="11" spans="1:8" s="1" customFormat="1" ht="37.5" x14ac:dyDescent="0.3">
      <c r="A11" s="292"/>
      <c r="B11" s="294"/>
      <c r="C11" s="185" t="s">
        <v>23</v>
      </c>
      <c r="D11" s="186" t="s">
        <v>205</v>
      </c>
      <c r="E11" s="187"/>
      <c r="F11" s="187"/>
      <c r="G11" s="186" t="s">
        <v>121</v>
      </c>
      <c r="H11" s="188" t="s">
        <v>80</v>
      </c>
    </row>
    <row r="12" spans="1:8" s="1" customFormat="1" ht="18.75" x14ac:dyDescent="0.3">
      <c r="A12" s="292"/>
      <c r="B12" s="294"/>
      <c r="C12" s="185" t="s">
        <v>23</v>
      </c>
      <c r="D12" s="189" t="s">
        <v>192</v>
      </c>
      <c r="E12" s="187"/>
      <c r="F12" s="187"/>
      <c r="G12" s="186" t="s">
        <v>122</v>
      </c>
      <c r="H12" s="188" t="s">
        <v>80</v>
      </c>
    </row>
    <row r="13" spans="1:8" s="1" customFormat="1" ht="56.25" x14ac:dyDescent="0.3">
      <c r="A13" s="292"/>
      <c r="B13" s="294"/>
      <c r="C13" s="185" t="s">
        <v>23</v>
      </c>
      <c r="D13" s="186" t="s">
        <v>207</v>
      </c>
      <c r="E13" s="187"/>
      <c r="F13" s="187"/>
      <c r="G13" s="186" t="s">
        <v>123</v>
      </c>
      <c r="H13" s="188" t="s">
        <v>133</v>
      </c>
    </row>
    <row r="14" spans="1:8" s="1" customFormat="1" ht="37.5" x14ac:dyDescent="0.3">
      <c r="A14" s="292"/>
      <c r="B14" s="294"/>
      <c r="C14" s="185" t="s">
        <v>23</v>
      </c>
      <c r="D14" s="186" t="s">
        <v>193</v>
      </c>
      <c r="E14" s="187"/>
      <c r="F14" s="187"/>
      <c r="G14" s="186" t="s">
        <v>125</v>
      </c>
      <c r="H14" s="188" t="s">
        <v>80</v>
      </c>
    </row>
    <row r="15" spans="1:8" s="1" customFormat="1" ht="37.5" x14ac:dyDescent="0.3">
      <c r="A15" s="292"/>
      <c r="B15" s="294"/>
      <c r="C15" s="185" t="s">
        <v>23</v>
      </c>
      <c r="D15" s="186" t="s">
        <v>299</v>
      </c>
      <c r="E15" s="187"/>
      <c r="F15" s="187"/>
      <c r="G15" s="186" t="s">
        <v>127</v>
      </c>
      <c r="H15" s="188" t="s">
        <v>80</v>
      </c>
    </row>
    <row r="16" spans="1:8" s="1" customFormat="1" ht="37.5" x14ac:dyDescent="0.3">
      <c r="A16" s="292"/>
      <c r="B16" s="294"/>
      <c r="C16" s="185" t="s">
        <v>23</v>
      </c>
      <c r="D16" s="186" t="s">
        <v>300</v>
      </c>
      <c r="E16" s="187"/>
      <c r="F16" s="187"/>
      <c r="G16" s="186" t="s">
        <v>128</v>
      </c>
      <c r="H16" s="188" t="s">
        <v>80</v>
      </c>
    </row>
    <row r="17" spans="1:8" s="1" customFormat="1" ht="18.75" x14ac:dyDescent="0.3">
      <c r="A17" s="292"/>
      <c r="B17" s="294"/>
      <c r="C17" s="185" t="s">
        <v>23</v>
      </c>
      <c r="D17" s="189" t="s">
        <v>192</v>
      </c>
      <c r="E17" s="187"/>
      <c r="F17" s="187"/>
      <c r="G17" s="186" t="s">
        <v>129</v>
      </c>
      <c r="H17" s="188" t="s">
        <v>80</v>
      </c>
    </row>
    <row r="18" spans="1:8" s="1" customFormat="1" ht="31.5" x14ac:dyDescent="0.3">
      <c r="A18" s="292"/>
      <c r="B18" s="294"/>
      <c r="C18" s="185" t="s">
        <v>23</v>
      </c>
      <c r="D18" s="190" t="s">
        <v>443</v>
      </c>
      <c r="E18" s="187"/>
      <c r="F18" s="187"/>
      <c r="G18" s="186" t="s">
        <v>195</v>
      </c>
      <c r="H18" s="188" t="s">
        <v>80</v>
      </c>
    </row>
    <row r="19" spans="1:8" s="1" customFormat="1" ht="37.5" x14ac:dyDescent="0.3">
      <c r="A19" s="292"/>
      <c r="B19" s="294"/>
      <c r="C19" s="185" t="s">
        <v>3</v>
      </c>
      <c r="D19" s="186" t="s">
        <v>208</v>
      </c>
      <c r="E19" s="187"/>
      <c r="F19" s="187"/>
      <c r="G19" s="186" t="s">
        <v>117</v>
      </c>
      <c r="H19" s="188" t="s">
        <v>80</v>
      </c>
    </row>
    <row r="20" spans="1:8" s="1" customFormat="1" ht="37.5" x14ac:dyDescent="0.3">
      <c r="A20" s="292"/>
      <c r="B20" s="294"/>
      <c r="C20" s="185" t="s">
        <v>3</v>
      </c>
      <c r="D20" s="186" t="s">
        <v>191</v>
      </c>
      <c r="E20" s="187"/>
      <c r="F20" s="187"/>
      <c r="G20" s="186" t="s">
        <v>121</v>
      </c>
      <c r="H20" s="188" t="s">
        <v>80</v>
      </c>
    </row>
    <row r="21" spans="1:8" s="1" customFormat="1" ht="37.5" x14ac:dyDescent="0.3">
      <c r="A21" s="292"/>
      <c r="B21" s="294"/>
      <c r="C21" s="185" t="s">
        <v>3</v>
      </c>
      <c r="D21" s="186" t="s">
        <v>301</v>
      </c>
      <c r="E21" s="187"/>
      <c r="F21" s="187"/>
      <c r="G21" s="186" t="s">
        <v>122</v>
      </c>
      <c r="H21" s="188" t="s">
        <v>131</v>
      </c>
    </row>
    <row r="22" spans="1:8" s="1" customFormat="1" ht="56.25" x14ac:dyDescent="0.3">
      <c r="A22" s="292"/>
      <c r="B22" s="294"/>
      <c r="C22" s="185" t="s">
        <v>3</v>
      </c>
      <c r="D22" s="186" t="s">
        <v>343</v>
      </c>
      <c r="E22" s="187"/>
      <c r="F22" s="187"/>
      <c r="G22" s="186" t="s">
        <v>123</v>
      </c>
      <c r="H22" s="186" t="s">
        <v>80</v>
      </c>
    </row>
    <row r="23" spans="1:8" s="1" customFormat="1" ht="37.5" x14ac:dyDescent="0.3">
      <c r="A23" s="292"/>
      <c r="B23" s="294"/>
      <c r="C23" s="185" t="s">
        <v>3</v>
      </c>
      <c r="D23" s="186" t="s">
        <v>193</v>
      </c>
      <c r="E23" s="187"/>
      <c r="F23" s="187"/>
      <c r="G23" s="186" t="s">
        <v>125</v>
      </c>
      <c r="H23" s="188" t="s">
        <v>80</v>
      </c>
    </row>
    <row r="24" spans="1:8" s="1" customFormat="1" ht="37.5" x14ac:dyDescent="0.3">
      <c r="A24" s="292"/>
      <c r="B24" s="294"/>
      <c r="C24" s="185" t="s">
        <v>3</v>
      </c>
      <c r="D24" s="186" t="s">
        <v>299</v>
      </c>
      <c r="E24" s="187"/>
      <c r="F24" s="187"/>
      <c r="G24" s="186" t="s">
        <v>127</v>
      </c>
      <c r="H24" s="188" t="s">
        <v>80</v>
      </c>
    </row>
    <row r="25" spans="1:8" s="1" customFormat="1" ht="37.5" x14ac:dyDescent="0.3">
      <c r="A25" s="292"/>
      <c r="B25" s="294"/>
      <c r="C25" s="185" t="s">
        <v>3</v>
      </c>
      <c r="D25" s="186" t="s">
        <v>300</v>
      </c>
      <c r="E25" s="187"/>
      <c r="F25" s="187"/>
      <c r="G25" s="186" t="s">
        <v>128</v>
      </c>
      <c r="H25" s="188" t="s">
        <v>80</v>
      </c>
    </row>
    <row r="26" spans="1:8" s="1" customFormat="1" ht="18.75" x14ac:dyDescent="0.3">
      <c r="A26" s="292"/>
      <c r="B26" s="294"/>
      <c r="C26" s="185" t="s">
        <v>3</v>
      </c>
      <c r="D26" s="189" t="s">
        <v>192</v>
      </c>
      <c r="E26" s="187"/>
      <c r="F26" s="187"/>
      <c r="G26" s="186" t="s">
        <v>129</v>
      </c>
      <c r="H26" s="188" t="s">
        <v>198</v>
      </c>
    </row>
    <row r="27" spans="1:8" s="1" customFormat="1" ht="31.5" x14ac:dyDescent="0.3">
      <c r="A27" s="292"/>
      <c r="B27" s="294"/>
      <c r="C27" s="185" t="s">
        <v>3</v>
      </c>
      <c r="D27" s="190" t="s">
        <v>443</v>
      </c>
      <c r="E27" s="187"/>
      <c r="F27" s="187"/>
      <c r="G27" s="186" t="s">
        <v>195</v>
      </c>
      <c r="H27" s="188" t="s">
        <v>80</v>
      </c>
    </row>
    <row r="28" spans="1:8" s="3" customFormat="1" ht="37.5" x14ac:dyDescent="0.3">
      <c r="A28" s="292" t="s">
        <v>444</v>
      </c>
      <c r="B28" s="293" t="s">
        <v>0</v>
      </c>
      <c r="C28" s="185" t="s">
        <v>23</v>
      </c>
      <c r="D28" s="186" t="s">
        <v>157</v>
      </c>
      <c r="E28" s="187"/>
      <c r="F28" s="187"/>
      <c r="G28" s="186" t="s">
        <v>117</v>
      </c>
      <c r="H28" s="188" t="s">
        <v>80</v>
      </c>
    </row>
    <row r="29" spans="1:8" s="1" customFormat="1" ht="37.5" x14ac:dyDescent="0.3">
      <c r="A29" s="292"/>
      <c r="B29" s="294"/>
      <c r="C29" s="185" t="s">
        <v>23</v>
      </c>
      <c r="D29" s="186" t="s">
        <v>191</v>
      </c>
      <c r="E29" s="187"/>
      <c r="F29" s="187"/>
      <c r="G29" s="186" t="s">
        <v>121</v>
      </c>
      <c r="H29" s="188" t="s">
        <v>80</v>
      </c>
    </row>
    <row r="30" spans="1:8" s="1" customFormat="1" ht="18.75" x14ac:dyDescent="0.3">
      <c r="A30" s="292"/>
      <c r="B30" s="294"/>
      <c r="C30" s="185" t="s">
        <v>23</v>
      </c>
      <c r="D30" s="189" t="s">
        <v>192</v>
      </c>
      <c r="E30" s="187"/>
      <c r="F30" s="187"/>
      <c r="G30" s="186" t="s">
        <v>122</v>
      </c>
      <c r="H30" s="188" t="s">
        <v>80</v>
      </c>
    </row>
    <row r="31" spans="1:8" s="1" customFormat="1" ht="37.5" x14ac:dyDescent="0.3">
      <c r="A31" s="292"/>
      <c r="B31" s="294"/>
      <c r="C31" s="185" t="s">
        <v>23</v>
      </c>
      <c r="D31" s="186" t="s">
        <v>199</v>
      </c>
      <c r="E31" s="187"/>
      <c r="F31" s="187"/>
      <c r="G31" s="186" t="s">
        <v>123</v>
      </c>
      <c r="H31" s="188" t="s">
        <v>158</v>
      </c>
    </row>
    <row r="32" spans="1:8" s="1" customFormat="1" ht="37.5" x14ac:dyDescent="0.3">
      <c r="A32" s="292"/>
      <c r="B32" s="294"/>
      <c r="C32" s="185" t="s">
        <v>23</v>
      </c>
      <c r="D32" s="186" t="s">
        <v>124</v>
      </c>
      <c r="E32" s="187"/>
      <c r="F32" s="187"/>
      <c r="G32" s="186" t="s">
        <v>125</v>
      </c>
      <c r="H32" s="188" t="s">
        <v>132</v>
      </c>
    </row>
    <row r="33" spans="1:8" s="1" customFormat="1" ht="37.5" x14ac:dyDescent="0.3">
      <c r="A33" s="292"/>
      <c r="B33" s="294"/>
      <c r="C33" s="185" t="s">
        <v>23</v>
      </c>
      <c r="D33" s="186" t="s">
        <v>200</v>
      </c>
      <c r="E33" s="187"/>
      <c r="F33" s="187"/>
      <c r="G33" s="186" t="s">
        <v>127</v>
      </c>
      <c r="H33" s="188" t="s">
        <v>132</v>
      </c>
    </row>
    <row r="34" spans="1:8" s="1" customFormat="1" ht="37.5" x14ac:dyDescent="0.3">
      <c r="A34" s="292"/>
      <c r="B34" s="294"/>
      <c r="C34" s="185" t="s">
        <v>23</v>
      </c>
      <c r="D34" s="191" t="s">
        <v>201</v>
      </c>
      <c r="E34" s="187"/>
      <c r="F34" s="187"/>
      <c r="G34" s="186" t="s">
        <v>128</v>
      </c>
      <c r="H34" s="188" t="s">
        <v>80</v>
      </c>
    </row>
    <row r="35" spans="1:8" s="1" customFormat="1" ht="40.5" customHeight="1" x14ac:dyDescent="0.3">
      <c r="A35" s="292"/>
      <c r="B35" s="294"/>
      <c r="C35" s="185" t="s">
        <v>23</v>
      </c>
      <c r="D35" s="190" t="s">
        <v>445</v>
      </c>
      <c r="E35" s="187"/>
      <c r="F35" s="187"/>
      <c r="G35" s="186" t="s">
        <v>129</v>
      </c>
      <c r="H35" s="188" t="s">
        <v>202</v>
      </c>
    </row>
    <row r="36" spans="1:8" s="1" customFormat="1" ht="20.25" customHeight="1" x14ac:dyDescent="0.3">
      <c r="A36" s="292"/>
      <c r="B36" s="294"/>
      <c r="C36" s="185" t="s">
        <v>23</v>
      </c>
      <c r="D36" s="190" t="s">
        <v>203</v>
      </c>
      <c r="E36" s="187"/>
      <c r="F36" s="187"/>
      <c r="G36" s="186" t="s">
        <v>195</v>
      </c>
      <c r="H36" s="188" t="s">
        <v>80</v>
      </c>
    </row>
    <row r="37" spans="1:8" s="1" customFormat="1" ht="37.5" x14ac:dyDescent="0.3">
      <c r="A37" s="292"/>
      <c r="B37" s="293" t="s">
        <v>1</v>
      </c>
      <c r="C37" s="185" t="s">
        <v>3</v>
      </c>
      <c r="D37" s="186" t="s">
        <v>204</v>
      </c>
      <c r="E37" s="187"/>
      <c r="F37" s="187"/>
      <c r="G37" s="186" t="s">
        <v>117</v>
      </c>
      <c r="H37" s="188" t="s">
        <v>132</v>
      </c>
    </row>
    <row r="38" spans="1:8" s="1" customFormat="1" ht="37.5" x14ac:dyDescent="0.3">
      <c r="A38" s="292"/>
      <c r="B38" s="294"/>
      <c r="C38" s="185" t="s">
        <v>3</v>
      </c>
      <c r="D38" s="186" t="s">
        <v>205</v>
      </c>
      <c r="E38" s="187"/>
      <c r="F38" s="187"/>
      <c r="G38" s="186" t="s">
        <v>121</v>
      </c>
      <c r="H38" s="186" t="s">
        <v>134</v>
      </c>
    </row>
    <row r="39" spans="1:8" s="1" customFormat="1" ht="18.75" x14ac:dyDescent="0.3">
      <c r="A39" s="292"/>
      <c r="B39" s="294"/>
      <c r="C39" s="185" t="s">
        <v>3</v>
      </c>
      <c r="D39" s="189" t="s">
        <v>192</v>
      </c>
      <c r="E39" s="187"/>
      <c r="F39" s="187"/>
      <c r="G39" s="186" t="s">
        <v>122</v>
      </c>
      <c r="H39" s="188" t="s">
        <v>80</v>
      </c>
    </row>
    <row r="40" spans="1:8" s="1" customFormat="1" ht="25.5" customHeight="1" x14ac:dyDescent="0.3">
      <c r="A40" s="292"/>
      <c r="B40" s="294"/>
      <c r="C40" s="185" t="s">
        <v>3</v>
      </c>
      <c r="D40" s="192" t="s">
        <v>206</v>
      </c>
      <c r="E40" s="187"/>
      <c r="F40" s="187"/>
      <c r="G40" s="186" t="s">
        <v>123</v>
      </c>
      <c r="H40" s="188" t="s">
        <v>136</v>
      </c>
    </row>
    <row r="41" spans="1:8" s="1" customFormat="1" ht="37.5" x14ac:dyDescent="0.3">
      <c r="A41" s="292"/>
      <c r="B41" s="294"/>
      <c r="C41" s="185" t="s">
        <v>3</v>
      </c>
      <c r="D41" s="186" t="s">
        <v>124</v>
      </c>
      <c r="E41" s="187"/>
      <c r="F41" s="187"/>
      <c r="G41" s="186" t="s">
        <v>125</v>
      </c>
      <c r="H41" s="188" t="s">
        <v>80</v>
      </c>
    </row>
    <row r="42" spans="1:8" s="1" customFormat="1" ht="37.5" x14ac:dyDescent="0.3">
      <c r="A42" s="292"/>
      <c r="B42" s="294"/>
      <c r="C42" s="185" t="s">
        <v>3</v>
      </c>
      <c r="D42" s="186" t="s">
        <v>196</v>
      </c>
      <c r="E42" s="187"/>
      <c r="F42" s="187"/>
      <c r="G42" s="186" t="s">
        <v>127</v>
      </c>
      <c r="H42" s="188" t="s">
        <v>80</v>
      </c>
    </row>
    <row r="43" spans="1:8" s="1" customFormat="1" ht="37.5" x14ac:dyDescent="0.3">
      <c r="A43" s="292"/>
      <c r="B43" s="294"/>
      <c r="C43" s="185" t="s">
        <v>3</v>
      </c>
      <c r="D43" s="191" t="s">
        <v>201</v>
      </c>
      <c r="E43" s="187"/>
      <c r="F43" s="187"/>
      <c r="G43" s="186" t="s">
        <v>128</v>
      </c>
      <c r="H43" s="188" t="s">
        <v>80</v>
      </c>
    </row>
    <row r="44" spans="1:8" s="1" customFormat="1" ht="18.75" x14ac:dyDescent="0.3">
      <c r="A44" s="292"/>
      <c r="B44" s="294"/>
      <c r="C44" s="185" t="s">
        <v>3</v>
      </c>
      <c r="D44" s="189" t="s">
        <v>192</v>
      </c>
      <c r="E44" s="187"/>
      <c r="F44" s="187"/>
      <c r="G44" s="186" t="s">
        <v>129</v>
      </c>
      <c r="H44" s="188" t="s">
        <v>80</v>
      </c>
    </row>
    <row r="45" spans="1:8" s="1" customFormat="1" ht="31.5" x14ac:dyDescent="0.3">
      <c r="A45" s="292"/>
      <c r="B45" s="294"/>
      <c r="C45" s="185" t="s">
        <v>3</v>
      </c>
      <c r="D45" s="190" t="s">
        <v>203</v>
      </c>
      <c r="E45" s="187"/>
      <c r="F45" s="187"/>
      <c r="G45" s="186" t="s">
        <v>195</v>
      </c>
      <c r="H45" s="188" t="s">
        <v>80</v>
      </c>
    </row>
    <row r="46" spans="1:8" s="1" customFormat="1" ht="37.5" x14ac:dyDescent="0.3">
      <c r="A46" s="292" t="s">
        <v>446</v>
      </c>
      <c r="B46" s="293" t="s">
        <v>0</v>
      </c>
      <c r="C46" s="185" t="s">
        <v>23</v>
      </c>
      <c r="D46" s="186" t="s">
        <v>344</v>
      </c>
      <c r="E46" s="187"/>
      <c r="F46" s="187"/>
      <c r="G46" s="186" t="s">
        <v>117</v>
      </c>
      <c r="H46" s="188" t="s">
        <v>345</v>
      </c>
    </row>
    <row r="47" spans="1:8" s="1" customFormat="1" ht="37.5" x14ac:dyDescent="0.3">
      <c r="A47" s="292"/>
      <c r="B47" s="294"/>
      <c r="C47" s="185" t="s">
        <v>23</v>
      </c>
      <c r="D47" s="186" t="s">
        <v>191</v>
      </c>
      <c r="E47" s="187"/>
      <c r="F47" s="187"/>
      <c r="G47" s="186" t="s">
        <v>121</v>
      </c>
      <c r="H47" s="188" t="s">
        <v>80</v>
      </c>
    </row>
    <row r="48" spans="1:8" s="1" customFormat="1" ht="18.75" x14ac:dyDescent="0.3">
      <c r="A48" s="292"/>
      <c r="B48" s="294"/>
      <c r="C48" s="185" t="s">
        <v>23</v>
      </c>
      <c r="D48" s="189" t="s">
        <v>192</v>
      </c>
      <c r="E48" s="187"/>
      <c r="F48" s="187"/>
      <c r="G48" s="186" t="s">
        <v>122</v>
      </c>
      <c r="H48" s="188" t="s">
        <v>80</v>
      </c>
    </row>
    <row r="49" spans="1:8" s="1" customFormat="1" ht="56.25" x14ac:dyDescent="0.3">
      <c r="A49" s="292"/>
      <c r="B49" s="294"/>
      <c r="C49" s="185" t="s">
        <v>23</v>
      </c>
      <c r="D49" s="186" t="s">
        <v>207</v>
      </c>
      <c r="E49" s="187"/>
      <c r="F49" s="187"/>
      <c r="G49" s="186" t="s">
        <v>123</v>
      </c>
      <c r="H49" s="188" t="s">
        <v>133</v>
      </c>
    </row>
    <row r="50" spans="1:8" s="1" customFormat="1" ht="37.5" x14ac:dyDescent="0.3">
      <c r="A50" s="292"/>
      <c r="B50" s="294"/>
      <c r="C50" s="185" t="s">
        <v>23</v>
      </c>
      <c r="D50" s="186" t="s">
        <v>193</v>
      </c>
      <c r="E50" s="187"/>
      <c r="F50" s="187"/>
      <c r="G50" s="186" t="s">
        <v>125</v>
      </c>
      <c r="H50" s="188" t="s">
        <v>80</v>
      </c>
    </row>
    <row r="51" spans="1:8" s="1" customFormat="1" ht="37.5" x14ac:dyDescent="0.3">
      <c r="A51" s="292"/>
      <c r="B51" s="294"/>
      <c r="C51" s="185" t="s">
        <v>23</v>
      </c>
      <c r="D51" s="186" t="s">
        <v>126</v>
      </c>
      <c r="E51" s="187"/>
      <c r="F51" s="187"/>
      <c r="G51" s="186" t="s">
        <v>127</v>
      </c>
      <c r="H51" s="188" t="s">
        <v>80</v>
      </c>
    </row>
    <row r="52" spans="1:8" s="1" customFormat="1" ht="37.5" x14ac:dyDescent="0.3">
      <c r="A52" s="292"/>
      <c r="B52" s="294"/>
      <c r="C52" s="185" t="s">
        <v>23</v>
      </c>
      <c r="D52" s="186" t="s">
        <v>197</v>
      </c>
      <c r="E52" s="187"/>
      <c r="F52" s="187"/>
      <c r="G52" s="186" t="s">
        <v>128</v>
      </c>
      <c r="H52" s="188" t="s">
        <v>80</v>
      </c>
    </row>
    <row r="53" spans="1:8" s="1" customFormat="1" ht="18.75" x14ac:dyDescent="0.3">
      <c r="A53" s="292"/>
      <c r="B53" s="294"/>
      <c r="C53" s="185" t="s">
        <v>23</v>
      </c>
      <c r="D53" s="189" t="s">
        <v>192</v>
      </c>
      <c r="E53" s="187"/>
      <c r="F53" s="187"/>
      <c r="G53" s="186" t="s">
        <v>129</v>
      </c>
      <c r="H53" s="188" t="s">
        <v>80</v>
      </c>
    </row>
    <row r="54" spans="1:8" s="1" customFormat="1" ht="31.5" x14ac:dyDescent="0.3">
      <c r="A54" s="292"/>
      <c r="B54" s="294"/>
      <c r="C54" s="185" t="s">
        <v>23</v>
      </c>
      <c r="D54" s="190" t="s">
        <v>194</v>
      </c>
      <c r="E54" s="187"/>
      <c r="F54" s="187"/>
      <c r="G54" s="186" t="s">
        <v>195</v>
      </c>
      <c r="H54" s="188" t="s">
        <v>80</v>
      </c>
    </row>
    <row r="55" spans="1:8" s="3" customFormat="1" ht="37.5" x14ac:dyDescent="0.3">
      <c r="A55" s="292"/>
      <c r="B55" s="293" t="s">
        <v>1</v>
      </c>
      <c r="C55" s="185" t="s">
        <v>3</v>
      </c>
      <c r="D55" s="186" t="s">
        <v>208</v>
      </c>
      <c r="E55" s="187"/>
      <c r="F55" s="187"/>
      <c r="G55" s="186" t="s">
        <v>117</v>
      </c>
      <c r="H55" s="188" t="s">
        <v>80</v>
      </c>
    </row>
    <row r="56" spans="1:8" s="1" customFormat="1" ht="37.5" x14ac:dyDescent="0.3">
      <c r="A56" s="292"/>
      <c r="B56" s="294"/>
      <c r="C56" s="185" t="s">
        <v>3</v>
      </c>
      <c r="D56" s="186" t="s">
        <v>191</v>
      </c>
      <c r="E56" s="187"/>
      <c r="F56" s="187"/>
      <c r="G56" s="186" t="s">
        <v>121</v>
      </c>
      <c r="H56" s="188" t="s">
        <v>80</v>
      </c>
    </row>
    <row r="57" spans="1:8" s="1" customFormat="1" ht="37.5" x14ac:dyDescent="0.3">
      <c r="A57" s="292"/>
      <c r="B57" s="294"/>
      <c r="C57" s="185" t="s">
        <v>3</v>
      </c>
      <c r="D57" s="186" t="s">
        <v>130</v>
      </c>
      <c r="E57" s="187"/>
      <c r="F57" s="187"/>
      <c r="G57" s="186" t="s">
        <v>122</v>
      </c>
      <c r="H57" s="188" t="s">
        <v>131</v>
      </c>
    </row>
    <row r="58" spans="1:8" s="1" customFormat="1" ht="30" customHeight="1" x14ac:dyDescent="0.3">
      <c r="A58" s="292"/>
      <c r="B58" s="294"/>
      <c r="C58" s="185" t="s">
        <v>3</v>
      </c>
      <c r="D58" s="186" t="s">
        <v>207</v>
      </c>
      <c r="E58" s="187"/>
      <c r="F58" s="187"/>
      <c r="G58" s="186" t="s">
        <v>123</v>
      </c>
      <c r="H58" s="186" t="s">
        <v>80</v>
      </c>
    </row>
    <row r="59" spans="1:8" s="1" customFormat="1" ht="37.5" x14ac:dyDescent="0.3">
      <c r="A59" s="292"/>
      <c r="B59" s="294"/>
      <c r="C59" s="185" t="s">
        <v>3</v>
      </c>
      <c r="D59" s="186" t="s">
        <v>193</v>
      </c>
      <c r="E59" s="187"/>
      <c r="F59" s="187"/>
      <c r="G59" s="186" t="s">
        <v>125</v>
      </c>
      <c r="H59" s="188" t="s">
        <v>80</v>
      </c>
    </row>
    <row r="60" spans="1:8" s="1" customFormat="1" ht="37.5" x14ac:dyDescent="0.3">
      <c r="A60" s="292"/>
      <c r="B60" s="294"/>
      <c r="C60" s="185" t="s">
        <v>3</v>
      </c>
      <c r="D60" s="186" t="s">
        <v>126</v>
      </c>
      <c r="E60" s="187"/>
      <c r="F60" s="187"/>
      <c r="G60" s="186" t="s">
        <v>127</v>
      </c>
      <c r="H60" s="188" t="s">
        <v>80</v>
      </c>
    </row>
    <row r="61" spans="1:8" s="1" customFormat="1" ht="37.5" x14ac:dyDescent="0.3">
      <c r="A61" s="292"/>
      <c r="B61" s="294"/>
      <c r="C61" s="185" t="s">
        <v>3</v>
      </c>
      <c r="D61" s="186" t="s">
        <v>197</v>
      </c>
      <c r="E61" s="187"/>
      <c r="F61" s="187"/>
      <c r="G61" s="186" t="s">
        <v>128</v>
      </c>
      <c r="H61" s="188" t="s">
        <v>80</v>
      </c>
    </row>
    <row r="62" spans="1:8" s="1" customFormat="1" ht="18.75" x14ac:dyDescent="0.3">
      <c r="A62" s="292"/>
      <c r="B62" s="294"/>
      <c r="C62" s="185" t="s">
        <v>3</v>
      </c>
      <c r="D62" s="189" t="s">
        <v>192</v>
      </c>
      <c r="E62" s="187"/>
      <c r="F62" s="187"/>
      <c r="G62" s="186" t="s">
        <v>129</v>
      </c>
      <c r="H62" s="188" t="s">
        <v>80</v>
      </c>
    </row>
    <row r="63" spans="1:8" s="1" customFormat="1" ht="31.5" x14ac:dyDescent="0.3">
      <c r="A63" s="292"/>
      <c r="B63" s="294"/>
      <c r="C63" s="185" t="s">
        <v>3</v>
      </c>
      <c r="D63" s="190" t="s">
        <v>194</v>
      </c>
      <c r="E63" s="187"/>
      <c r="F63" s="187"/>
      <c r="G63" s="186" t="s">
        <v>195</v>
      </c>
      <c r="H63" s="188" t="s">
        <v>80</v>
      </c>
    </row>
    <row r="64" spans="1:8" s="3" customFormat="1" ht="37.5" x14ac:dyDescent="0.3">
      <c r="A64" s="292" t="s">
        <v>447</v>
      </c>
      <c r="B64" s="293" t="s">
        <v>0</v>
      </c>
      <c r="C64" s="185" t="s">
        <v>23</v>
      </c>
      <c r="D64" s="186" t="s">
        <v>209</v>
      </c>
      <c r="E64" s="187"/>
      <c r="F64" s="187"/>
      <c r="G64" s="186" t="s">
        <v>117</v>
      </c>
      <c r="H64" s="188" t="s">
        <v>80</v>
      </c>
    </row>
    <row r="65" spans="1:8" s="1" customFormat="1" ht="37.5" x14ac:dyDescent="0.3">
      <c r="A65" s="292"/>
      <c r="B65" s="294"/>
      <c r="C65" s="185" t="s">
        <v>23</v>
      </c>
      <c r="D65" s="186" t="s">
        <v>135</v>
      </c>
      <c r="E65" s="187"/>
      <c r="F65" s="187"/>
      <c r="G65" s="186" t="s">
        <v>121</v>
      </c>
      <c r="H65" s="188" t="s">
        <v>80</v>
      </c>
    </row>
    <row r="66" spans="1:8" s="1" customFormat="1" ht="18.75" x14ac:dyDescent="0.3">
      <c r="A66" s="292"/>
      <c r="B66" s="294"/>
      <c r="C66" s="185" t="s">
        <v>23</v>
      </c>
      <c r="D66" s="189" t="s">
        <v>192</v>
      </c>
      <c r="E66" s="187"/>
      <c r="F66" s="187"/>
      <c r="G66" s="186" t="s">
        <v>122</v>
      </c>
      <c r="H66" s="188" t="s">
        <v>80</v>
      </c>
    </row>
    <row r="67" spans="1:8" s="1" customFormat="1" ht="75" x14ac:dyDescent="0.3">
      <c r="A67" s="292"/>
      <c r="B67" s="294"/>
      <c r="C67" s="185" t="s">
        <v>23</v>
      </c>
      <c r="D67" s="186" t="s">
        <v>210</v>
      </c>
      <c r="E67" s="187"/>
      <c r="F67" s="187"/>
      <c r="G67" s="186" t="s">
        <v>123</v>
      </c>
      <c r="H67" s="188" t="s">
        <v>80</v>
      </c>
    </row>
    <row r="68" spans="1:8" s="1" customFormat="1" ht="37.5" x14ac:dyDescent="0.3">
      <c r="A68" s="292"/>
      <c r="B68" s="294"/>
      <c r="C68" s="185" t="s">
        <v>23</v>
      </c>
      <c r="D68" s="186" t="s">
        <v>211</v>
      </c>
      <c r="E68" s="187"/>
      <c r="F68" s="187"/>
      <c r="G68" s="186" t="s">
        <v>125</v>
      </c>
      <c r="H68" s="188" t="s">
        <v>212</v>
      </c>
    </row>
    <row r="69" spans="1:8" s="1" customFormat="1" ht="37.5" x14ac:dyDescent="0.3">
      <c r="A69" s="292"/>
      <c r="B69" s="294"/>
      <c r="C69" s="185" t="s">
        <v>23</v>
      </c>
      <c r="D69" s="186" t="s">
        <v>302</v>
      </c>
      <c r="E69" s="187"/>
      <c r="F69" s="187"/>
      <c r="G69" s="186" t="s">
        <v>127</v>
      </c>
      <c r="H69" s="188" t="s">
        <v>137</v>
      </c>
    </row>
    <row r="70" spans="1:8" s="1" customFormat="1" ht="22.5" customHeight="1" x14ac:dyDescent="0.3">
      <c r="A70" s="292"/>
      <c r="B70" s="294"/>
      <c r="C70" s="185" t="s">
        <v>23</v>
      </c>
      <c r="D70" s="191" t="s">
        <v>201</v>
      </c>
      <c r="E70" s="187"/>
      <c r="F70" s="187"/>
      <c r="G70" s="186" t="s">
        <v>128</v>
      </c>
      <c r="H70" s="188" t="s">
        <v>80</v>
      </c>
    </row>
    <row r="71" spans="1:8" s="1" customFormat="1" ht="24" customHeight="1" x14ac:dyDescent="0.3">
      <c r="A71" s="292"/>
      <c r="B71" s="294"/>
      <c r="C71" s="185" t="s">
        <v>23</v>
      </c>
      <c r="D71" s="186" t="s">
        <v>448</v>
      </c>
      <c r="E71" s="187"/>
      <c r="F71" s="187"/>
      <c r="G71" s="186" t="s">
        <v>129</v>
      </c>
      <c r="H71" s="188" t="s">
        <v>80</v>
      </c>
    </row>
    <row r="72" spans="1:8" s="1" customFormat="1" ht="19.5" customHeight="1" x14ac:dyDescent="0.3">
      <c r="A72" s="292"/>
      <c r="B72" s="294"/>
      <c r="C72" s="185" t="s">
        <v>23</v>
      </c>
      <c r="D72" s="190" t="s">
        <v>213</v>
      </c>
      <c r="E72" s="187"/>
      <c r="F72" s="187"/>
      <c r="G72" s="186" t="s">
        <v>195</v>
      </c>
      <c r="H72" s="186" t="s">
        <v>80</v>
      </c>
    </row>
    <row r="73" spans="1:8" s="1" customFormat="1" ht="37.5" x14ac:dyDescent="0.3">
      <c r="A73" s="292"/>
      <c r="B73" s="293" t="s">
        <v>1</v>
      </c>
      <c r="C73" s="185" t="s">
        <v>3</v>
      </c>
      <c r="D73" s="186" t="s">
        <v>209</v>
      </c>
      <c r="E73" s="187"/>
      <c r="F73" s="187"/>
      <c r="G73" s="186" t="s">
        <v>117</v>
      </c>
      <c r="H73" s="188" t="s">
        <v>80</v>
      </c>
    </row>
    <row r="74" spans="1:8" s="1" customFormat="1" ht="37.5" x14ac:dyDescent="0.3">
      <c r="A74" s="292"/>
      <c r="B74" s="294"/>
      <c r="C74" s="185" t="s">
        <v>3</v>
      </c>
      <c r="D74" s="186" t="s">
        <v>135</v>
      </c>
      <c r="E74" s="187"/>
      <c r="F74" s="187"/>
      <c r="G74" s="186" t="s">
        <v>121</v>
      </c>
      <c r="H74" s="188" t="s">
        <v>80</v>
      </c>
    </row>
    <row r="75" spans="1:8" s="1" customFormat="1" ht="37.5" x14ac:dyDescent="0.3">
      <c r="A75" s="292"/>
      <c r="B75" s="294"/>
      <c r="C75" s="185" t="s">
        <v>3</v>
      </c>
      <c r="D75" s="186" t="s">
        <v>214</v>
      </c>
      <c r="E75" s="187"/>
      <c r="F75" s="187"/>
      <c r="G75" s="186" t="s">
        <v>122</v>
      </c>
      <c r="H75" s="186" t="s">
        <v>80</v>
      </c>
    </row>
    <row r="76" spans="1:8" s="1" customFormat="1" ht="35.25" customHeight="1" x14ac:dyDescent="0.3">
      <c r="A76" s="292"/>
      <c r="B76" s="294"/>
      <c r="C76" s="185" t="s">
        <v>3</v>
      </c>
      <c r="D76" s="186" t="s">
        <v>215</v>
      </c>
      <c r="E76" s="187"/>
      <c r="F76" s="187"/>
      <c r="G76" s="186" t="s">
        <v>123</v>
      </c>
      <c r="H76" s="188" t="s">
        <v>138</v>
      </c>
    </row>
    <row r="77" spans="1:8" s="1" customFormat="1" ht="37.5" x14ac:dyDescent="0.3">
      <c r="A77" s="292"/>
      <c r="B77" s="294"/>
      <c r="C77" s="185" t="s">
        <v>3</v>
      </c>
      <c r="D77" s="186" t="s">
        <v>193</v>
      </c>
      <c r="E77" s="187"/>
      <c r="F77" s="187"/>
      <c r="G77" s="186" t="s">
        <v>125</v>
      </c>
      <c r="H77" s="188" t="s">
        <v>80</v>
      </c>
    </row>
    <row r="78" spans="1:8" s="1" customFormat="1" ht="37.5" x14ac:dyDescent="0.3">
      <c r="A78" s="292"/>
      <c r="B78" s="294"/>
      <c r="C78" s="185" t="s">
        <v>3</v>
      </c>
      <c r="D78" s="186" t="s">
        <v>216</v>
      </c>
      <c r="E78" s="187"/>
      <c r="F78" s="187"/>
      <c r="G78" s="186" t="s">
        <v>127</v>
      </c>
      <c r="H78" s="188" t="s">
        <v>132</v>
      </c>
    </row>
    <row r="79" spans="1:8" s="1" customFormat="1" ht="37.5" x14ac:dyDescent="0.3">
      <c r="A79" s="292"/>
      <c r="B79" s="294"/>
      <c r="C79" s="185" t="s">
        <v>3</v>
      </c>
      <c r="D79" s="191" t="s">
        <v>201</v>
      </c>
      <c r="E79" s="187"/>
      <c r="F79" s="187"/>
      <c r="G79" s="186" t="s">
        <v>128</v>
      </c>
      <c r="H79" s="188" t="s">
        <v>80</v>
      </c>
    </row>
    <row r="80" spans="1:8" s="1" customFormat="1" ht="37.5" x14ac:dyDescent="0.3">
      <c r="A80" s="292"/>
      <c r="B80" s="294"/>
      <c r="C80" s="185" t="s">
        <v>3</v>
      </c>
      <c r="D80" s="186" t="s">
        <v>448</v>
      </c>
      <c r="E80" s="187"/>
      <c r="F80" s="187"/>
      <c r="G80" s="186" t="s">
        <v>129</v>
      </c>
      <c r="H80" s="188" t="s">
        <v>80</v>
      </c>
    </row>
    <row r="81" spans="1:8" s="1" customFormat="1" ht="31.5" x14ac:dyDescent="0.3">
      <c r="A81" s="292"/>
      <c r="B81" s="294"/>
      <c r="C81" s="185" t="s">
        <v>3</v>
      </c>
      <c r="D81" s="190" t="s">
        <v>217</v>
      </c>
      <c r="E81" s="187"/>
      <c r="F81" s="187"/>
      <c r="G81" s="186" t="s">
        <v>195</v>
      </c>
      <c r="H81" s="186" t="s">
        <v>80</v>
      </c>
    </row>
    <row r="82" spans="1:8" s="1" customFormat="1" ht="37.5" x14ac:dyDescent="0.3">
      <c r="A82" s="292" t="s">
        <v>449</v>
      </c>
      <c r="B82" s="293" t="s">
        <v>0</v>
      </c>
      <c r="C82" s="185" t="s">
        <v>23</v>
      </c>
      <c r="D82" s="186" t="s">
        <v>209</v>
      </c>
      <c r="E82" s="187"/>
      <c r="F82" s="187"/>
      <c r="G82" s="186" t="s">
        <v>117</v>
      </c>
      <c r="H82" s="188" t="s">
        <v>80</v>
      </c>
    </row>
    <row r="83" spans="1:8" s="1" customFormat="1" ht="23.25" customHeight="1" x14ac:dyDescent="0.3">
      <c r="A83" s="292"/>
      <c r="B83" s="294"/>
      <c r="C83" s="185" t="s">
        <v>23</v>
      </c>
      <c r="D83" s="186" t="s">
        <v>205</v>
      </c>
      <c r="E83" s="187"/>
      <c r="F83" s="187"/>
      <c r="G83" s="186" t="s">
        <v>121</v>
      </c>
      <c r="H83" s="188" t="s">
        <v>283</v>
      </c>
    </row>
    <row r="84" spans="1:8" s="1" customFormat="1" ht="37.5" x14ac:dyDescent="0.3">
      <c r="A84" s="292"/>
      <c r="B84" s="294"/>
      <c r="C84" s="185" t="s">
        <v>23</v>
      </c>
      <c r="D84" s="186" t="s">
        <v>284</v>
      </c>
      <c r="E84" s="187"/>
      <c r="F84" s="187"/>
      <c r="G84" s="186" t="s">
        <v>122</v>
      </c>
      <c r="H84" s="188" t="s">
        <v>285</v>
      </c>
    </row>
    <row r="85" spans="1:8" s="1" customFormat="1" ht="56.25" x14ac:dyDescent="0.3">
      <c r="A85" s="292"/>
      <c r="B85" s="294"/>
      <c r="C85" s="185" t="s">
        <v>23</v>
      </c>
      <c r="D85" s="186" t="s">
        <v>286</v>
      </c>
      <c r="E85" s="187"/>
      <c r="F85" s="187"/>
      <c r="G85" s="186" t="s">
        <v>123</v>
      </c>
      <c r="H85" s="188" t="s">
        <v>133</v>
      </c>
    </row>
    <row r="86" spans="1:8" s="1" customFormat="1" ht="37.5" x14ac:dyDescent="0.3">
      <c r="A86" s="292"/>
      <c r="B86" s="294"/>
      <c r="C86" s="185" t="s">
        <v>23</v>
      </c>
      <c r="D86" s="186" t="s">
        <v>211</v>
      </c>
      <c r="E86" s="187"/>
      <c r="F86" s="187"/>
      <c r="G86" s="186" t="s">
        <v>125</v>
      </c>
      <c r="H86" s="188" t="s">
        <v>212</v>
      </c>
    </row>
    <row r="87" spans="1:8" s="1" customFormat="1" ht="37.5" x14ac:dyDescent="0.3">
      <c r="A87" s="292"/>
      <c r="B87" s="294"/>
      <c r="C87" s="185" t="s">
        <v>23</v>
      </c>
      <c r="D87" s="186" t="s">
        <v>450</v>
      </c>
      <c r="E87" s="187"/>
      <c r="F87" s="187"/>
      <c r="G87" s="186" t="s">
        <v>127</v>
      </c>
      <c r="H87" s="188" t="s">
        <v>80</v>
      </c>
    </row>
    <row r="88" spans="1:8" s="1" customFormat="1" ht="75" x14ac:dyDescent="0.3">
      <c r="A88" s="292"/>
      <c r="B88" s="294"/>
      <c r="C88" s="185" t="s">
        <v>23</v>
      </c>
      <c r="D88" s="186" t="s">
        <v>287</v>
      </c>
      <c r="E88" s="187"/>
      <c r="F88" s="187"/>
      <c r="G88" s="186" t="s">
        <v>128</v>
      </c>
      <c r="H88" s="188" t="s">
        <v>80</v>
      </c>
    </row>
    <row r="89" spans="1:8" s="1" customFormat="1" ht="56.25" x14ac:dyDescent="0.3">
      <c r="A89" s="292"/>
      <c r="B89" s="294"/>
      <c r="C89" s="185" t="s">
        <v>23</v>
      </c>
      <c r="D89" s="186" t="s">
        <v>451</v>
      </c>
      <c r="E89" s="187"/>
      <c r="F89" s="187"/>
      <c r="G89" s="186" t="s">
        <v>129</v>
      </c>
      <c r="H89" s="188" t="s">
        <v>80</v>
      </c>
    </row>
    <row r="90" spans="1:8" s="1" customFormat="1" ht="31.5" x14ac:dyDescent="0.3">
      <c r="A90" s="292"/>
      <c r="B90" s="294"/>
      <c r="C90" s="185" t="s">
        <v>23</v>
      </c>
      <c r="D90" s="190" t="s">
        <v>194</v>
      </c>
      <c r="E90" s="187"/>
      <c r="F90" s="187"/>
      <c r="G90" s="186" t="s">
        <v>195</v>
      </c>
      <c r="H90" s="188" t="s">
        <v>80</v>
      </c>
    </row>
    <row r="91" spans="1:8" s="3" customFormat="1" ht="37.5" x14ac:dyDescent="0.3">
      <c r="A91" s="292"/>
      <c r="B91" s="293" t="s">
        <v>1</v>
      </c>
      <c r="C91" s="185" t="s">
        <v>3</v>
      </c>
      <c r="D91" s="186" t="s">
        <v>209</v>
      </c>
      <c r="E91" s="187"/>
      <c r="F91" s="187"/>
      <c r="G91" s="186" t="s">
        <v>117</v>
      </c>
      <c r="H91" s="188" t="s">
        <v>80</v>
      </c>
    </row>
    <row r="92" spans="1:8" s="1" customFormat="1" ht="37.5" x14ac:dyDescent="0.3">
      <c r="A92" s="292"/>
      <c r="B92" s="294"/>
      <c r="C92" s="185" t="s">
        <v>3</v>
      </c>
      <c r="D92" s="186" t="s">
        <v>205</v>
      </c>
      <c r="E92" s="187"/>
      <c r="F92" s="187"/>
      <c r="G92" s="186" t="s">
        <v>121</v>
      </c>
      <c r="H92" s="188" t="s">
        <v>80</v>
      </c>
    </row>
    <row r="93" spans="1:8" s="1" customFormat="1" ht="31.5" x14ac:dyDescent="0.3">
      <c r="A93" s="292"/>
      <c r="B93" s="294"/>
      <c r="C93" s="185" t="s">
        <v>3</v>
      </c>
      <c r="D93" s="193" t="s">
        <v>288</v>
      </c>
      <c r="E93" s="187"/>
      <c r="F93" s="187"/>
      <c r="G93" s="186" t="s">
        <v>122</v>
      </c>
      <c r="H93" s="188" t="s">
        <v>80</v>
      </c>
    </row>
    <row r="94" spans="1:8" s="1" customFormat="1" ht="56.25" x14ac:dyDescent="0.3">
      <c r="A94" s="292"/>
      <c r="B94" s="294"/>
      <c r="C94" s="185" t="s">
        <v>3</v>
      </c>
      <c r="D94" s="186" t="s">
        <v>289</v>
      </c>
      <c r="E94" s="187"/>
      <c r="F94" s="187"/>
      <c r="G94" s="186" t="s">
        <v>123</v>
      </c>
      <c r="H94" s="188" t="s">
        <v>133</v>
      </c>
    </row>
    <row r="95" spans="1:8" s="1" customFormat="1" ht="37.5" x14ac:dyDescent="0.3">
      <c r="A95" s="292"/>
      <c r="B95" s="294"/>
      <c r="C95" s="185" t="s">
        <v>3</v>
      </c>
      <c r="D95" s="186" t="s">
        <v>211</v>
      </c>
      <c r="E95" s="187"/>
      <c r="F95" s="187"/>
      <c r="G95" s="186" t="s">
        <v>125</v>
      </c>
      <c r="H95" s="188" t="s">
        <v>212</v>
      </c>
    </row>
    <row r="96" spans="1:8" s="1" customFormat="1" ht="37.5" x14ac:dyDescent="0.3">
      <c r="A96" s="292"/>
      <c r="B96" s="294"/>
      <c r="C96" s="185" t="s">
        <v>3</v>
      </c>
      <c r="D96" s="186" t="s">
        <v>450</v>
      </c>
      <c r="E96" s="187"/>
      <c r="F96" s="187"/>
      <c r="G96" s="186" t="s">
        <v>127</v>
      </c>
      <c r="H96" s="188" t="s">
        <v>80</v>
      </c>
    </row>
    <row r="97" spans="1:8" s="1" customFormat="1" ht="37.5" x14ac:dyDescent="0.3">
      <c r="A97" s="292"/>
      <c r="B97" s="294"/>
      <c r="C97" s="185" t="s">
        <v>3</v>
      </c>
      <c r="D97" s="191" t="s">
        <v>201</v>
      </c>
      <c r="E97" s="187"/>
      <c r="F97" s="187"/>
      <c r="G97" s="186" t="s">
        <v>128</v>
      </c>
      <c r="H97" s="188" t="s">
        <v>80</v>
      </c>
    </row>
    <row r="98" spans="1:8" s="1" customFormat="1" ht="23.25" customHeight="1" x14ac:dyDescent="0.3">
      <c r="A98" s="292"/>
      <c r="B98" s="294"/>
      <c r="C98" s="185" t="s">
        <v>3</v>
      </c>
      <c r="D98" s="186" t="s">
        <v>448</v>
      </c>
      <c r="E98" s="187"/>
      <c r="F98" s="187"/>
      <c r="G98" s="186" t="s">
        <v>129</v>
      </c>
      <c r="H98" s="188" t="s">
        <v>346</v>
      </c>
    </row>
    <row r="99" spans="1:8" s="1" customFormat="1" ht="23.25" customHeight="1" x14ac:dyDescent="0.3">
      <c r="A99" s="292"/>
      <c r="B99" s="294"/>
      <c r="C99" s="185" t="s">
        <v>3</v>
      </c>
      <c r="D99" s="190" t="s">
        <v>194</v>
      </c>
      <c r="E99" s="187"/>
      <c r="F99" s="187"/>
      <c r="G99" s="186" t="s">
        <v>195</v>
      </c>
      <c r="H99" s="188" t="s">
        <v>80</v>
      </c>
    </row>
    <row r="100" spans="1:8" s="1" customFormat="1" ht="45.75" customHeight="1" x14ac:dyDescent="0.3">
      <c r="A100" s="327" t="s">
        <v>452</v>
      </c>
      <c r="B100" s="293" t="s">
        <v>0</v>
      </c>
      <c r="C100" s="194" t="s">
        <v>23</v>
      </c>
      <c r="D100" s="186" t="s">
        <v>290</v>
      </c>
      <c r="E100" s="187"/>
      <c r="F100" s="187"/>
      <c r="G100" s="186" t="s">
        <v>117</v>
      </c>
      <c r="H100" s="188" t="s">
        <v>80</v>
      </c>
    </row>
    <row r="101" spans="1:8" s="1" customFormat="1" ht="18.75" x14ac:dyDescent="0.3">
      <c r="A101" s="327"/>
      <c r="B101" s="294"/>
      <c r="C101" s="194"/>
      <c r="D101" s="188"/>
      <c r="E101" s="187"/>
      <c r="F101" s="187"/>
      <c r="G101" s="186" t="s">
        <v>121</v>
      </c>
      <c r="H101" s="188" t="s">
        <v>80</v>
      </c>
    </row>
    <row r="102" spans="1:8" s="1" customFormat="1" ht="18.75" x14ac:dyDescent="0.3">
      <c r="A102" s="327"/>
      <c r="B102" s="294"/>
      <c r="C102" s="194"/>
      <c r="D102" s="188"/>
      <c r="E102" s="187"/>
      <c r="F102" s="187"/>
      <c r="G102" s="186" t="s">
        <v>122</v>
      </c>
      <c r="H102" s="188" t="s">
        <v>80</v>
      </c>
    </row>
    <row r="103" spans="1:8" s="1" customFormat="1" ht="18.75" x14ac:dyDescent="0.3">
      <c r="A103" s="327"/>
      <c r="B103" s="294"/>
      <c r="C103" s="194"/>
      <c r="D103" s="186"/>
      <c r="E103" s="187"/>
      <c r="F103" s="187"/>
      <c r="G103" s="186" t="s">
        <v>123</v>
      </c>
      <c r="H103" s="188" t="s">
        <v>80</v>
      </c>
    </row>
    <row r="104" spans="1:8" s="1" customFormat="1" ht="18.75" x14ac:dyDescent="0.3">
      <c r="A104" s="327"/>
      <c r="B104" s="294"/>
      <c r="C104" s="194"/>
      <c r="D104" s="188"/>
      <c r="E104" s="187"/>
      <c r="F104" s="187"/>
      <c r="G104" s="186" t="s">
        <v>377</v>
      </c>
      <c r="H104" s="188" t="s">
        <v>80</v>
      </c>
    </row>
    <row r="105" spans="1:8" s="1" customFormat="1" ht="18.75" x14ac:dyDescent="0.3">
      <c r="A105" s="327"/>
      <c r="B105" s="294"/>
      <c r="C105" s="194"/>
      <c r="D105" s="188"/>
      <c r="E105" s="187"/>
      <c r="F105" s="187"/>
      <c r="G105" s="186" t="s">
        <v>125</v>
      </c>
      <c r="H105" s="188" t="s">
        <v>80</v>
      </c>
    </row>
    <row r="106" spans="1:8" s="1" customFormat="1" ht="18.75" x14ac:dyDescent="0.3">
      <c r="A106" s="327"/>
      <c r="B106" s="294"/>
      <c r="C106" s="194"/>
      <c r="D106" s="188"/>
      <c r="E106" s="187"/>
      <c r="F106" s="187"/>
      <c r="G106" s="186" t="s">
        <v>127</v>
      </c>
      <c r="H106" s="188" t="s">
        <v>80</v>
      </c>
    </row>
    <row r="107" spans="1:8" s="1" customFormat="1" ht="18.75" x14ac:dyDescent="0.3">
      <c r="A107" s="327"/>
      <c r="B107" s="295"/>
      <c r="C107" s="194"/>
      <c r="D107" s="188"/>
      <c r="E107" s="187"/>
      <c r="F107" s="187"/>
      <c r="G107" s="186" t="s">
        <v>128</v>
      </c>
      <c r="H107" s="188" t="s">
        <v>80</v>
      </c>
    </row>
    <row r="108" spans="1:8" s="1" customFormat="1" ht="18.75" x14ac:dyDescent="0.3">
      <c r="A108" s="292"/>
      <c r="B108" s="239"/>
      <c r="C108" s="185"/>
      <c r="D108" s="188"/>
      <c r="E108" s="187"/>
      <c r="F108" s="187"/>
      <c r="G108" s="186" t="s">
        <v>129</v>
      </c>
      <c r="H108" s="188" t="s">
        <v>80</v>
      </c>
    </row>
    <row r="109" spans="1:8" s="1" customFormat="1" ht="18.75" x14ac:dyDescent="0.3">
      <c r="A109" s="292"/>
      <c r="B109" s="239"/>
      <c r="C109" s="185"/>
      <c r="D109" s="188"/>
      <c r="E109" s="187"/>
      <c r="F109" s="187"/>
      <c r="G109" s="186" t="s">
        <v>195</v>
      </c>
      <c r="H109" s="188" t="s">
        <v>80</v>
      </c>
    </row>
    <row r="110" spans="1:8" s="1" customFormat="1" ht="18.75" x14ac:dyDescent="0.3">
      <c r="A110" s="300" t="s">
        <v>2</v>
      </c>
      <c r="B110" s="300"/>
      <c r="C110" s="300"/>
      <c r="D110" s="6"/>
      <c r="E110" s="274" t="s">
        <v>51</v>
      </c>
      <c r="F110" s="274"/>
      <c r="G110" s="274"/>
      <c r="H110" s="274"/>
    </row>
    <row r="111" spans="1:8" s="1" customFormat="1" ht="18.75" x14ac:dyDescent="0.3">
      <c r="A111" s="298" t="s">
        <v>52</v>
      </c>
      <c r="B111" s="298"/>
      <c r="C111" s="299"/>
      <c r="D111" s="6"/>
      <c r="E111" s="235"/>
      <c r="F111" s="235"/>
      <c r="G111" s="59"/>
      <c r="H111" s="8"/>
    </row>
    <row r="112" spans="1:8" s="1" customFormat="1" ht="18.75" x14ac:dyDescent="0.3">
      <c r="C112" s="32"/>
      <c r="D112" s="6"/>
      <c r="E112" s="235"/>
      <c r="F112" s="235"/>
      <c r="G112" s="59"/>
      <c r="H112" s="8"/>
    </row>
    <row r="113" spans="3:8" s="1" customFormat="1" ht="18.75" x14ac:dyDescent="0.3">
      <c r="C113" s="32"/>
      <c r="D113" s="6"/>
      <c r="E113" s="271" t="s">
        <v>53</v>
      </c>
      <c r="F113" s="271"/>
      <c r="G113" s="271"/>
      <c r="H113" s="271"/>
    </row>
    <row r="114" spans="3:8" s="1" customFormat="1" ht="18.75" x14ac:dyDescent="0.3">
      <c r="C114" s="32"/>
      <c r="D114" s="6"/>
      <c r="E114" s="271" t="s">
        <v>53</v>
      </c>
      <c r="F114" s="271"/>
      <c r="G114" s="271"/>
      <c r="H114" s="271"/>
    </row>
    <row r="115" spans="3:8" s="1" customFormat="1" ht="18.75" x14ac:dyDescent="0.3">
      <c r="C115" s="32"/>
      <c r="D115" s="6"/>
      <c r="E115" s="32"/>
      <c r="F115" s="32"/>
      <c r="G115" s="60"/>
      <c r="H115" s="6"/>
    </row>
  </sheetData>
  <mergeCells count="27">
    <mergeCell ref="E114:H114"/>
    <mergeCell ref="B37:B45"/>
    <mergeCell ref="A46:A63"/>
    <mergeCell ref="B46:B54"/>
    <mergeCell ref="B55:B63"/>
    <mergeCell ref="A64:A81"/>
    <mergeCell ref="B64:B72"/>
    <mergeCell ref="B73:B81"/>
    <mergeCell ref="A82:A99"/>
    <mergeCell ref="B82:B90"/>
    <mergeCell ref="B91:B99"/>
    <mergeCell ref="A110:C110"/>
    <mergeCell ref="E113:H113"/>
    <mergeCell ref="A28:A45"/>
    <mergeCell ref="B28:B36"/>
    <mergeCell ref="A100:A109"/>
    <mergeCell ref="B100:B107"/>
    <mergeCell ref="E110:H110"/>
    <mergeCell ref="A111:C111"/>
    <mergeCell ref="A4:H4"/>
    <mergeCell ref="B9:C9"/>
    <mergeCell ref="A10:A27"/>
    <mergeCell ref="B10:B18"/>
    <mergeCell ref="B19:B27"/>
    <mergeCell ref="A5:H5"/>
    <mergeCell ref="A6:H6"/>
    <mergeCell ref="A7:H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zoomScale="57" zoomScaleNormal="57" workbookViewId="0">
      <selection activeCell="E10" sqref="E10"/>
    </sheetView>
  </sheetViews>
  <sheetFormatPr defaultRowHeight="15.75" x14ac:dyDescent="0.25"/>
  <cols>
    <col min="1" max="1" width="21.42578125" style="107" customWidth="1"/>
    <col min="2" max="2" width="14.85546875" style="107" customWidth="1"/>
    <col min="3" max="3" width="25.85546875" style="107" customWidth="1"/>
    <col min="4" max="4" width="41.140625" style="107" customWidth="1"/>
    <col min="5" max="5" width="42.42578125" style="107" customWidth="1"/>
    <col min="6" max="8" width="37.85546875" style="107" customWidth="1"/>
    <col min="9" max="9" width="32" style="107" customWidth="1"/>
    <col min="10" max="16384" width="9.140625" style="107"/>
  </cols>
  <sheetData>
    <row r="1" spans="1:9" x14ac:dyDescent="0.25">
      <c r="A1" s="107" t="s">
        <v>84</v>
      </c>
      <c r="G1" s="162" t="s">
        <v>70</v>
      </c>
    </row>
    <row r="2" spans="1:9" x14ac:dyDescent="0.25">
      <c r="A2" s="107" t="s">
        <v>85</v>
      </c>
      <c r="G2" s="370" t="s">
        <v>72</v>
      </c>
    </row>
    <row r="3" spans="1:9" s="125" customFormat="1" ht="18.75" x14ac:dyDescent="0.25">
      <c r="A3" s="371">
        <v>0</v>
      </c>
      <c r="B3" s="371"/>
      <c r="C3" s="371"/>
      <c r="D3" s="371"/>
      <c r="E3" s="371"/>
      <c r="F3" s="371"/>
      <c r="G3" s="371"/>
      <c r="H3" s="371"/>
      <c r="I3" s="371"/>
    </row>
    <row r="4" spans="1:9" s="126" customFormat="1" ht="18.75" x14ac:dyDescent="0.25">
      <c r="A4" s="372" t="s">
        <v>571</v>
      </c>
      <c r="B4" s="372"/>
      <c r="C4" s="372"/>
      <c r="D4" s="372"/>
      <c r="E4" s="372"/>
      <c r="F4" s="372"/>
      <c r="G4" s="372"/>
      <c r="H4" s="372"/>
      <c r="I4" s="372"/>
    </row>
    <row r="5" spans="1:9" s="128" customFormat="1" ht="19.5" x14ac:dyDescent="0.35">
      <c r="A5" s="373"/>
      <c r="B5" s="373"/>
      <c r="C5" s="373"/>
      <c r="D5" s="366"/>
      <c r="E5" s="366"/>
      <c r="F5" s="374"/>
      <c r="G5" s="374"/>
      <c r="H5" s="374"/>
      <c r="I5" s="374"/>
    </row>
    <row r="6" spans="1:9" s="129" customFormat="1" x14ac:dyDescent="0.25">
      <c r="A6" s="375" t="s">
        <v>5</v>
      </c>
      <c r="B6" s="375" t="s">
        <v>6</v>
      </c>
      <c r="C6" s="375"/>
      <c r="D6" s="375" t="s">
        <v>142</v>
      </c>
      <c r="E6" s="375"/>
      <c r="F6" s="375"/>
      <c r="G6" s="375"/>
      <c r="H6" s="375"/>
      <c r="I6" s="375"/>
    </row>
    <row r="7" spans="1:9" s="129" customFormat="1" ht="37.5" customHeight="1" x14ac:dyDescent="0.25">
      <c r="A7" s="375"/>
      <c r="B7" s="375"/>
      <c r="C7" s="375"/>
      <c r="D7" s="376" t="s">
        <v>241</v>
      </c>
      <c r="E7" s="376"/>
      <c r="F7" s="376"/>
      <c r="G7" s="376" t="s">
        <v>242</v>
      </c>
      <c r="H7" s="376"/>
      <c r="I7" s="376"/>
    </row>
    <row r="8" spans="1:9" s="129" customFormat="1" x14ac:dyDescent="0.25">
      <c r="A8" s="375"/>
      <c r="B8" s="375"/>
      <c r="C8" s="375"/>
      <c r="D8" s="367" t="s">
        <v>7</v>
      </c>
      <c r="E8" s="367" t="s">
        <v>9</v>
      </c>
      <c r="F8" s="367" t="s">
        <v>11</v>
      </c>
      <c r="G8" s="367" t="s">
        <v>7</v>
      </c>
      <c r="H8" s="367" t="s">
        <v>9</v>
      </c>
      <c r="I8" s="367" t="s">
        <v>11</v>
      </c>
    </row>
    <row r="9" spans="1:9" s="126" customFormat="1" ht="78.75" x14ac:dyDescent="0.25">
      <c r="A9" s="377" t="s">
        <v>572</v>
      </c>
      <c r="B9" s="378" t="s">
        <v>0</v>
      </c>
      <c r="C9" s="378" t="s">
        <v>23</v>
      </c>
      <c r="D9" s="368" t="s">
        <v>573</v>
      </c>
      <c r="E9" s="379" t="s">
        <v>467</v>
      </c>
      <c r="F9" s="380" t="s">
        <v>468</v>
      </c>
      <c r="G9" s="365" t="s">
        <v>574</v>
      </c>
      <c r="H9" s="364" t="s">
        <v>575</v>
      </c>
      <c r="I9" s="364" t="s">
        <v>576</v>
      </c>
    </row>
    <row r="10" spans="1:9" s="126" customFormat="1" ht="78.75" x14ac:dyDescent="0.25">
      <c r="A10" s="381"/>
      <c r="B10" s="382" t="s">
        <v>1</v>
      </c>
      <c r="C10" s="382" t="s">
        <v>3</v>
      </c>
      <c r="D10" s="368" t="s">
        <v>573</v>
      </c>
      <c r="E10" s="383" t="s">
        <v>467</v>
      </c>
      <c r="F10" s="384" t="s">
        <v>468</v>
      </c>
      <c r="G10" s="365" t="s">
        <v>574</v>
      </c>
      <c r="H10" s="364" t="s">
        <v>470</v>
      </c>
      <c r="I10" s="364" t="s">
        <v>576</v>
      </c>
    </row>
    <row r="11" spans="1:9" s="126" customFormat="1" ht="78.75" x14ac:dyDescent="0.25">
      <c r="A11" s="381" t="s">
        <v>577</v>
      </c>
      <c r="B11" s="382" t="s">
        <v>0</v>
      </c>
      <c r="C11" s="382" t="s">
        <v>23</v>
      </c>
      <c r="D11" s="368" t="s">
        <v>573</v>
      </c>
      <c r="E11" s="383" t="s">
        <v>467</v>
      </c>
      <c r="F11" s="385" t="s">
        <v>468</v>
      </c>
      <c r="G11" s="363" t="s">
        <v>578</v>
      </c>
      <c r="H11" s="364" t="s">
        <v>143</v>
      </c>
      <c r="I11" s="364" t="s">
        <v>143</v>
      </c>
    </row>
    <row r="12" spans="1:9" s="126" customFormat="1" ht="78.75" x14ac:dyDescent="0.25">
      <c r="A12" s="381"/>
      <c r="B12" s="382" t="s">
        <v>1</v>
      </c>
      <c r="C12" s="382" t="s">
        <v>3</v>
      </c>
      <c r="D12" s="368" t="s">
        <v>573</v>
      </c>
      <c r="E12" s="383" t="s">
        <v>467</v>
      </c>
      <c r="F12" s="385" t="s">
        <v>468</v>
      </c>
      <c r="G12" s="365" t="s">
        <v>574</v>
      </c>
      <c r="H12" s="364" t="s">
        <v>470</v>
      </c>
      <c r="I12" s="364" t="s">
        <v>576</v>
      </c>
    </row>
    <row r="13" spans="1:9" s="126" customFormat="1" ht="78.75" x14ac:dyDescent="0.25">
      <c r="A13" s="381" t="s">
        <v>579</v>
      </c>
      <c r="B13" s="382" t="s">
        <v>0</v>
      </c>
      <c r="C13" s="382" t="s">
        <v>23</v>
      </c>
      <c r="D13" s="368" t="s">
        <v>573</v>
      </c>
      <c r="E13" s="384" t="s">
        <v>467</v>
      </c>
      <c r="F13" s="384" t="s">
        <v>468</v>
      </c>
      <c r="G13" s="386" t="s">
        <v>472</v>
      </c>
      <c r="H13" s="364" t="s">
        <v>473</v>
      </c>
      <c r="I13" s="364" t="s">
        <v>143</v>
      </c>
    </row>
    <row r="14" spans="1:9" s="126" customFormat="1" ht="78.75" x14ac:dyDescent="0.25">
      <c r="A14" s="381"/>
      <c r="B14" s="382" t="s">
        <v>1</v>
      </c>
      <c r="C14" s="382" t="s">
        <v>3</v>
      </c>
      <c r="D14" s="368" t="s">
        <v>573</v>
      </c>
      <c r="E14" s="384" t="s">
        <v>467</v>
      </c>
      <c r="F14" s="384" t="s">
        <v>468</v>
      </c>
      <c r="G14" s="386" t="s">
        <v>472</v>
      </c>
      <c r="H14" s="364" t="s">
        <v>473</v>
      </c>
      <c r="I14" s="364" t="s">
        <v>143</v>
      </c>
    </row>
    <row r="15" spans="1:9" s="126" customFormat="1" ht="47.25" x14ac:dyDescent="0.25">
      <c r="A15" s="381" t="s">
        <v>580</v>
      </c>
      <c r="B15" s="382" t="s">
        <v>0</v>
      </c>
      <c r="C15" s="382" t="s">
        <v>23</v>
      </c>
      <c r="D15" s="368" t="s">
        <v>581</v>
      </c>
      <c r="E15" s="384" t="s">
        <v>326</v>
      </c>
      <c r="F15" s="384" t="s">
        <v>468</v>
      </c>
      <c r="G15" s="386" t="s">
        <v>472</v>
      </c>
      <c r="H15" s="364" t="s">
        <v>473</v>
      </c>
      <c r="I15" s="364" t="s">
        <v>143</v>
      </c>
    </row>
    <row r="16" spans="1:9" s="126" customFormat="1" ht="94.5" x14ac:dyDescent="0.25">
      <c r="A16" s="381"/>
      <c r="B16" s="382" t="s">
        <v>1</v>
      </c>
      <c r="C16" s="382" t="s">
        <v>3</v>
      </c>
      <c r="D16" s="368" t="s">
        <v>582</v>
      </c>
      <c r="E16" s="384" t="s">
        <v>583</v>
      </c>
      <c r="F16" s="384" t="s">
        <v>583</v>
      </c>
      <c r="G16" s="386" t="s">
        <v>584</v>
      </c>
      <c r="H16" s="364" t="s">
        <v>143</v>
      </c>
      <c r="I16" s="364" t="s">
        <v>143</v>
      </c>
    </row>
    <row r="17" spans="1:9" s="126" customFormat="1" ht="51" customHeight="1" x14ac:dyDescent="0.25">
      <c r="A17" s="381" t="s">
        <v>585</v>
      </c>
      <c r="B17" s="382" t="s">
        <v>0</v>
      </c>
      <c r="C17" s="382" t="s">
        <v>23</v>
      </c>
      <c r="D17" s="368" t="s">
        <v>586</v>
      </c>
      <c r="E17" s="384" t="s">
        <v>326</v>
      </c>
      <c r="F17" s="384" t="s">
        <v>326</v>
      </c>
      <c r="G17" s="365" t="s">
        <v>469</v>
      </c>
      <c r="H17" s="364" t="s">
        <v>470</v>
      </c>
      <c r="I17" s="364" t="s">
        <v>471</v>
      </c>
    </row>
    <row r="18" spans="1:9" s="126" customFormat="1" ht="51" customHeight="1" x14ac:dyDescent="0.25">
      <c r="A18" s="381"/>
      <c r="B18" s="382" t="s">
        <v>1</v>
      </c>
      <c r="C18" s="382" t="s">
        <v>3</v>
      </c>
      <c r="D18" s="368" t="s">
        <v>586</v>
      </c>
      <c r="E18" s="384" t="s">
        <v>326</v>
      </c>
      <c r="F18" s="384" t="s">
        <v>326</v>
      </c>
      <c r="G18" s="365" t="s">
        <v>469</v>
      </c>
      <c r="H18" s="364" t="s">
        <v>470</v>
      </c>
      <c r="I18" s="364" t="s">
        <v>471</v>
      </c>
    </row>
    <row r="19" spans="1:9" s="126" customFormat="1" ht="22.5" customHeight="1" x14ac:dyDescent="0.25">
      <c r="A19" s="387" t="s">
        <v>587</v>
      </c>
      <c r="B19" s="388" t="s">
        <v>0</v>
      </c>
      <c r="C19" s="389" t="s">
        <v>23</v>
      </c>
      <c r="D19" s="335" t="s">
        <v>253</v>
      </c>
      <c r="E19" s="337"/>
      <c r="F19" s="339"/>
      <c r="G19" s="329" t="s">
        <v>254</v>
      </c>
      <c r="H19" s="331" t="s">
        <v>255</v>
      </c>
      <c r="I19" s="331" t="s">
        <v>256</v>
      </c>
    </row>
    <row r="20" spans="1:9" s="126" customFormat="1" ht="22.5" customHeight="1" x14ac:dyDescent="0.25">
      <c r="A20" s="390"/>
      <c r="B20" s="391" t="s">
        <v>1</v>
      </c>
      <c r="C20" s="392" t="s">
        <v>3</v>
      </c>
      <c r="D20" s="336"/>
      <c r="E20" s="338"/>
      <c r="F20" s="340"/>
      <c r="G20" s="330"/>
      <c r="H20" s="332"/>
      <c r="I20" s="332"/>
    </row>
    <row r="21" spans="1:9" s="126" customFormat="1" x14ac:dyDescent="0.25">
      <c r="A21" s="393"/>
      <c r="B21" s="393"/>
      <c r="C21" s="394"/>
      <c r="D21" s="360"/>
      <c r="E21" s="361"/>
      <c r="F21" s="362"/>
      <c r="G21" s="360"/>
      <c r="H21" s="361"/>
      <c r="I21" s="361"/>
    </row>
    <row r="22" spans="1:9" s="126" customFormat="1" x14ac:dyDescent="0.25">
      <c r="A22" s="395" t="s">
        <v>258</v>
      </c>
      <c r="B22" s="393"/>
      <c r="C22" s="394"/>
      <c r="D22" s="360"/>
      <c r="E22" s="361"/>
      <c r="F22" s="362"/>
      <c r="G22" s="360"/>
      <c r="H22" s="361"/>
      <c r="I22" s="362"/>
    </row>
    <row r="23" spans="1:9" s="126" customFormat="1" x14ac:dyDescent="0.25">
      <c r="A23" s="369" t="s">
        <v>259</v>
      </c>
      <c r="B23" s="369"/>
      <c r="C23" s="369"/>
      <c r="D23" s="369"/>
      <c r="E23" s="369"/>
      <c r="F23" s="369"/>
      <c r="G23" s="396"/>
      <c r="H23" s="396"/>
      <c r="I23" s="396"/>
    </row>
    <row r="24" spans="1:9" s="126" customFormat="1" x14ac:dyDescent="0.25">
      <c r="A24" s="333" t="s">
        <v>260</v>
      </c>
      <c r="B24" s="333"/>
      <c r="C24" s="333"/>
      <c r="D24" s="333"/>
      <c r="E24" s="333"/>
      <c r="F24" s="333"/>
    </row>
    <row r="25" spans="1:9" s="126" customFormat="1" x14ac:dyDescent="0.25">
      <c r="A25" s="256"/>
      <c r="B25" s="256"/>
      <c r="C25" s="256"/>
      <c r="D25" s="256"/>
      <c r="E25" s="256"/>
      <c r="F25" s="256"/>
    </row>
    <row r="26" spans="1:9" s="128" customFormat="1" ht="19.5" x14ac:dyDescent="0.35">
      <c r="A26" s="334" t="s">
        <v>2</v>
      </c>
      <c r="B26" s="334"/>
      <c r="C26" s="334"/>
      <c r="D26" s="131"/>
      <c r="E26" s="163" t="s">
        <v>261</v>
      </c>
      <c r="F26" s="127"/>
      <c r="G26" s="127"/>
      <c r="H26" s="164" t="s">
        <v>51</v>
      </c>
    </row>
    <row r="27" spans="1:9" s="128" customFormat="1" ht="18.75" x14ac:dyDescent="0.3">
      <c r="A27" s="328" t="s">
        <v>262</v>
      </c>
      <c r="B27" s="328"/>
      <c r="C27" s="328"/>
      <c r="D27" s="163"/>
      <c r="E27" s="131"/>
      <c r="F27" s="127"/>
      <c r="G27" s="127"/>
      <c r="H27" s="165"/>
    </row>
    <row r="28" spans="1:9" s="128" customFormat="1" ht="18.75" x14ac:dyDescent="0.3">
      <c r="A28" s="255" t="s">
        <v>263</v>
      </c>
      <c r="B28" s="255"/>
      <c r="C28" s="255"/>
      <c r="D28" s="163"/>
      <c r="E28" s="131"/>
      <c r="F28" s="127"/>
      <c r="G28" s="127"/>
      <c r="H28" s="165"/>
    </row>
    <row r="29" spans="1:9" s="128" customFormat="1" ht="18.75" x14ac:dyDescent="0.3">
      <c r="A29" s="255" t="s">
        <v>264</v>
      </c>
      <c r="B29" s="255"/>
      <c r="C29" s="255"/>
      <c r="D29" s="163"/>
      <c r="E29" s="131"/>
      <c r="F29" s="127"/>
      <c r="G29" s="127"/>
      <c r="H29" s="165"/>
    </row>
    <row r="30" spans="1:9" s="128" customFormat="1" ht="18.75" x14ac:dyDescent="0.3">
      <c r="A30" s="255" t="s">
        <v>265</v>
      </c>
      <c r="B30" s="255"/>
      <c r="C30" s="255"/>
      <c r="D30" s="163"/>
      <c r="E30" s="131"/>
      <c r="F30" s="127"/>
      <c r="G30" s="127"/>
      <c r="H30" s="165"/>
    </row>
    <row r="31" spans="1:9" s="128" customFormat="1" ht="18.75" x14ac:dyDescent="0.3">
      <c r="A31" s="127"/>
      <c r="B31" s="127"/>
      <c r="C31" s="127"/>
      <c r="D31" s="166"/>
      <c r="E31" s="131"/>
      <c r="F31" s="127"/>
      <c r="G31" s="127"/>
      <c r="H31" s="164" t="s">
        <v>91</v>
      </c>
    </row>
    <row r="32" spans="1:9" s="128" customFormat="1" ht="18.75" x14ac:dyDescent="0.3">
      <c r="A32" s="127"/>
      <c r="B32" s="127"/>
      <c r="C32" s="127"/>
      <c r="D32" s="131"/>
      <c r="E32" s="131"/>
      <c r="F32" s="127"/>
      <c r="G32" s="127"/>
    </row>
    <row r="33" spans="1:7" s="128" customFormat="1" ht="18.75" x14ac:dyDescent="0.3">
      <c r="A33" s="127"/>
      <c r="B33" s="127"/>
      <c r="C33" s="127"/>
      <c r="D33" s="131"/>
      <c r="E33" s="131"/>
      <c r="F33" s="127"/>
      <c r="G33" s="127"/>
    </row>
    <row r="34" spans="1:7" s="128" customFormat="1" ht="18.75" x14ac:dyDescent="0.3">
      <c r="A34" s="127"/>
      <c r="B34" s="127"/>
      <c r="C34" s="127"/>
      <c r="D34" s="131"/>
      <c r="E34" s="131"/>
      <c r="F34" s="127"/>
      <c r="G34" s="127"/>
    </row>
    <row r="35" spans="1:7" s="128" customFormat="1" ht="18.75" x14ac:dyDescent="0.3">
      <c r="A35" s="127"/>
      <c r="B35" s="127"/>
      <c r="C35" s="127"/>
      <c r="D35" s="131"/>
      <c r="E35" s="131"/>
      <c r="F35" s="127"/>
      <c r="G35" s="127"/>
    </row>
    <row r="36" spans="1:7" s="128" customFormat="1" ht="18.75" x14ac:dyDescent="0.3">
      <c r="A36" s="127"/>
      <c r="B36" s="127"/>
      <c r="C36" s="127"/>
      <c r="D36" s="131"/>
      <c r="E36" s="131"/>
      <c r="F36" s="127"/>
      <c r="G36" s="127"/>
    </row>
    <row r="37" spans="1:7" s="128" customFormat="1" ht="18.75" x14ac:dyDescent="0.3">
      <c r="A37" s="127"/>
      <c r="B37" s="127"/>
      <c r="C37" s="127"/>
      <c r="D37" s="131"/>
      <c r="E37" s="131"/>
      <c r="F37" s="127"/>
      <c r="G37" s="127"/>
    </row>
    <row r="38" spans="1:7" s="128" customFormat="1" ht="18.75" x14ac:dyDescent="0.3">
      <c r="A38" s="127"/>
      <c r="B38" s="127"/>
      <c r="C38" s="127"/>
      <c r="D38" s="131"/>
      <c r="E38" s="131"/>
      <c r="F38" s="127"/>
      <c r="G38" s="127"/>
    </row>
    <row r="39" spans="1:7" s="128" customFormat="1" ht="18.75" x14ac:dyDescent="0.3">
      <c r="A39" s="127"/>
      <c r="B39" s="127"/>
      <c r="C39" s="127"/>
      <c r="D39" s="131"/>
      <c r="E39" s="131"/>
      <c r="F39" s="127"/>
      <c r="G39" s="127"/>
    </row>
  </sheetData>
  <mergeCells count="22">
    <mergeCell ref="A13:A14"/>
    <mergeCell ref="A15:A16"/>
    <mergeCell ref="A6:A8"/>
    <mergeCell ref="B6:C8"/>
    <mergeCell ref="A9:A10"/>
    <mergeCell ref="A11:A12"/>
    <mergeCell ref="D7:F7"/>
    <mergeCell ref="D6:I6"/>
    <mergeCell ref="G7:I7"/>
    <mergeCell ref="A3:I3"/>
    <mergeCell ref="A4:I4"/>
    <mergeCell ref="A17:A18"/>
    <mergeCell ref="A19:A20"/>
    <mergeCell ref="F19:F20"/>
    <mergeCell ref="D19:D20"/>
    <mergeCell ref="E19:E20"/>
    <mergeCell ref="A27:C27"/>
    <mergeCell ref="A24:F24"/>
    <mergeCell ref="A26:C26"/>
    <mergeCell ref="G19:G20"/>
    <mergeCell ref="H19:H20"/>
    <mergeCell ref="I19:I2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activeCell="C9" sqref="C9"/>
    </sheetView>
  </sheetViews>
  <sheetFormatPr defaultColWidth="9.140625" defaultRowHeight="15.75" x14ac:dyDescent="0.25"/>
  <cols>
    <col min="1" max="1" width="15.140625" style="11" customWidth="1"/>
    <col min="2" max="2" width="8.7109375" style="11" customWidth="1"/>
    <col min="3" max="3" width="21.7109375" style="11" customWidth="1"/>
    <col min="4" max="4" width="27.28515625" style="11" customWidth="1"/>
    <col min="5" max="5" width="30.28515625" style="11" customWidth="1"/>
    <col min="6" max="6" width="31.28515625" style="11" customWidth="1"/>
    <col min="7" max="7" width="31.42578125" style="11" customWidth="1"/>
    <col min="8" max="8" width="25.85546875" style="11" customWidth="1"/>
    <col min="9" max="9" width="25.7109375" style="11" customWidth="1"/>
    <col min="10" max="16384" width="9.140625" style="11"/>
  </cols>
  <sheetData>
    <row r="1" spans="1:9" x14ac:dyDescent="0.25">
      <c r="A1" s="11" t="s">
        <v>84</v>
      </c>
      <c r="G1" s="49" t="s">
        <v>70</v>
      </c>
    </row>
    <row r="2" spans="1:9" x14ac:dyDescent="0.25">
      <c r="A2" s="11" t="s">
        <v>102</v>
      </c>
      <c r="G2" s="45" t="s">
        <v>72</v>
      </c>
    </row>
    <row r="4" spans="1:9" s="46" customFormat="1" x14ac:dyDescent="0.25">
      <c r="A4" s="341" t="s">
        <v>86</v>
      </c>
      <c r="B4" s="341"/>
      <c r="C4" s="341"/>
      <c r="D4" s="341"/>
      <c r="E4" s="341"/>
      <c r="F4" s="341"/>
      <c r="G4" s="341"/>
      <c r="H4" s="341"/>
      <c r="I4" s="341"/>
    </row>
    <row r="5" spans="1:9" s="47" customFormat="1" x14ac:dyDescent="0.25">
      <c r="A5" s="342" t="s">
        <v>161</v>
      </c>
      <c r="B5" s="342"/>
      <c r="C5" s="342"/>
      <c r="D5" s="342"/>
      <c r="E5" s="342"/>
      <c r="F5" s="342"/>
      <c r="G5" s="342"/>
      <c r="H5" s="342"/>
      <c r="I5" s="342"/>
    </row>
    <row r="7" spans="1:9" s="52" customFormat="1" ht="30.75" customHeight="1" x14ac:dyDescent="0.2">
      <c r="A7" s="343" t="s">
        <v>87</v>
      </c>
      <c r="B7" s="343" t="s">
        <v>88</v>
      </c>
      <c r="C7" s="343" t="s">
        <v>162</v>
      </c>
      <c r="D7" s="345" t="s">
        <v>89</v>
      </c>
      <c r="E7" s="345"/>
      <c r="F7" s="345"/>
      <c r="G7" s="345"/>
      <c r="H7" s="345"/>
      <c r="I7" s="345"/>
    </row>
    <row r="8" spans="1:9" s="52" customFormat="1" ht="45" customHeight="1" x14ac:dyDescent="0.2">
      <c r="A8" s="344"/>
      <c r="B8" s="344"/>
      <c r="C8" s="344"/>
      <c r="D8" s="80" t="s">
        <v>103</v>
      </c>
      <c r="E8" s="80" t="s">
        <v>104</v>
      </c>
      <c r="F8" s="80" t="s">
        <v>105</v>
      </c>
      <c r="G8" s="80" t="s">
        <v>106</v>
      </c>
      <c r="H8" s="80" t="s">
        <v>107</v>
      </c>
      <c r="I8" s="80" t="s">
        <v>108</v>
      </c>
    </row>
    <row r="9" spans="1:9" s="52" customFormat="1" ht="255" x14ac:dyDescent="0.2">
      <c r="A9" s="99" t="s">
        <v>109</v>
      </c>
      <c r="B9" s="99" t="s">
        <v>110</v>
      </c>
      <c r="C9" s="100"/>
      <c r="D9" s="101" t="s">
        <v>163</v>
      </c>
      <c r="E9" s="101" t="s">
        <v>164</v>
      </c>
      <c r="F9" s="101" t="s">
        <v>165</v>
      </c>
      <c r="G9" s="101" t="s">
        <v>166</v>
      </c>
      <c r="H9" s="102" t="s">
        <v>167</v>
      </c>
      <c r="I9" s="101" t="s">
        <v>168</v>
      </c>
    </row>
    <row r="10" spans="1:9" s="52" customFormat="1" ht="120" x14ac:dyDescent="0.2">
      <c r="A10" s="103" t="s">
        <v>111</v>
      </c>
      <c r="B10" s="99" t="s">
        <v>110</v>
      </c>
      <c r="C10" s="100"/>
      <c r="D10" s="103" t="s">
        <v>169</v>
      </c>
      <c r="E10" s="103" t="s">
        <v>170</v>
      </c>
      <c r="F10" s="103" t="s">
        <v>171</v>
      </c>
      <c r="G10" s="103" t="s">
        <v>172</v>
      </c>
      <c r="H10" s="103" t="s">
        <v>173</v>
      </c>
      <c r="I10" s="104" t="s">
        <v>174</v>
      </c>
    </row>
    <row r="11" spans="1:9" s="52" customFormat="1" ht="127.5" customHeight="1" x14ac:dyDescent="0.2">
      <c r="A11" s="103" t="s">
        <v>112</v>
      </c>
      <c r="B11" s="99" t="s">
        <v>110</v>
      </c>
      <c r="C11" s="105"/>
      <c r="D11" s="103" t="s">
        <v>175</v>
      </c>
      <c r="E11" s="106" t="s">
        <v>176</v>
      </c>
      <c r="F11" s="103" t="s">
        <v>177</v>
      </c>
      <c r="G11" s="103" t="s">
        <v>178</v>
      </c>
      <c r="H11" s="106" t="s">
        <v>179</v>
      </c>
      <c r="I11" s="103" t="s">
        <v>180</v>
      </c>
    </row>
    <row r="12" spans="1:9" s="48" customFormat="1" ht="159.75" customHeight="1" x14ac:dyDescent="0.25">
      <c r="A12" s="103" t="s">
        <v>181</v>
      </c>
      <c r="B12" s="99" t="s">
        <v>110</v>
      </c>
      <c r="C12" s="105"/>
      <c r="D12" s="103" t="s">
        <v>182</v>
      </c>
      <c r="E12" s="106" t="s">
        <v>183</v>
      </c>
      <c r="F12" s="103" t="s">
        <v>184</v>
      </c>
      <c r="G12" s="103" t="s">
        <v>185</v>
      </c>
      <c r="H12" s="106" t="s">
        <v>186</v>
      </c>
      <c r="I12" s="103" t="s">
        <v>187</v>
      </c>
    </row>
    <row r="13" spans="1:9" s="43" customFormat="1" ht="15" x14ac:dyDescent="0.25">
      <c r="A13" s="43" t="s">
        <v>113</v>
      </c>
    </row>
    <row r="14" spans="1:9" s="43" customFormat="1" ht="15" x14ac:dyDescent="0.25"/>
    <row r="15" spans="1:9" s="12" customFormat="1" x14ac:dyDescent="0.25"/>
    <row r="16" spans="1:9" s="12" customFormat="1" x14ac:dyDescent="0.25">
      <c r="E16" s="26"/>
      <c r="H16" s="26" t="s">
        <v>90</v>
      </c>
    </row>
    <row r="17" spans="2:8" s="12" customFormat="1" x14ac:dyDescent="0.25">
      <c r="E17" s="26"/>
      <c r="H17" s="26"/>
    </row>
    <row r="18" spans="2:8" s="12" customFormat="1" x14ac:dyDescent="0.25">
      <c r="E18" s="26"/>
      <c r="H18" s="26"/>
    </row>
    <row r="19" spans="2:8" s="12" customFormat="1" x14ac:dyDescent="0.25">
      <c r="E19" s="26"/>
      <c r="H19" s="26"/>
    </row>
    <row r="20" spans="2:8" s="12" customFormat="1" x14ac:dyDescent="0.25">
      <c r="E20" s="26"/>
      <c r="H20" s="26"/>
    </row>
    <row r="21" spans="2:8" s="12" customFormat="1" x14ac:dyDescent="0.25">
      <c r="B21" s="42"/>
      <c r="C21" s="42"/>
      <c r="E21" s="39"/>
      <c r="H21" s="39" t="s">
        <v>91</v>
      </c>
    </row>
  </sheetData>
  <mergeCells count="6">
    <mergeCell ref="A4:I4"/>
    <mergeCell ref="A5:I5"/>
    <mergeCell ref="A7:A8"/>
    <mergeCell ref="B7:B8"/>
    <mergeCell ref="C7:C8"/>
    <mergeCell ref="D7:I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TH Lịch chung</vt:lpstr>
      <vt:lpstr>BP KHTH</vt:lpstr>
      <vt:lpstr>BP TĐNB</vt:lpstr>
      <vt:lpstr>BP CBĐTXD DD</vt:lpstr>
      <vt:lpstr>BPCBĐTXDGTHTKT</vt:lpstr>
      <vt:lpstr>BP DTDT</vt:lpstr>
      <vt:lpstr>THDA XD DD</vt:lpstr>
      <vt:lpstr>Tổ GPMB</vt:lpstr>
      <vt:lpstr>Tổ QHĐG</vt:lpstr>
      <vt:lpstr>THDA XDGT</vt:lpstr>
      <vt:lpstr>'TH Lịch chung'!Print_Titles</vt:lpstr>
    </vt:vector>
  </TitlesOfParts>
  <Company>nothing1010.blogspot.com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Windows User</cp:lastModifiedBy>
  <cp:lastPrinted>2019-12-23T09:29:42Z</cp:lastPrinted>
  <dcterms:created xsi:type="dcterms:W3CDTF">2019-09-13T05:11:16Z</dcterms:created>
  <dcterms:modified xsi:type="dcterms:W3CDTF">2021-06-19T08:03:58Z</dcterms:modified>
</cp:coreProperties>
</file>