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75" windowWidth="18300" windowHeight="586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C17" i="3"/>
  <c r="C16" i="3"/>
  <c r="R15" i="3"/>
  <c r="R16" i="3" s="1"/>
  <c r="C11" i="3"/>
  <c r="H97" i="4" l="1"/>
  <c r="H81" i="4"/>
  <c r="D66" i="4"/>
  <c r="I58" i="4"/>
  <c r="D10" i="4"/>
  <c r="C10" i="4"/>
  <c r="I62" i="5" l="1"/>
  <c r="D55" i="5"/>
  <c r="E54" i="5"/>
  <c r="D54" i="5"/>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15" i="11"/>
  <c r="E119" i="11" l="1"/>
  <c r="E121" i="11"/>
</calcChain>
</file>

<file path=xl/comments1.xml><?xml version="1.0" encoding="utf-8"?>
<comments xmlns="http://schemas.openxmlformats.org/spreadsheetml/2006/main">
  <authors>
    <author>Personal</author>
  </authors>
  <commentList>
    <comment ref="E50" authorId="0">
      <text>
        <r>
          <rPr>
            <b/>
            <sz val="9"/>
            <color indexed="81"/>
            <rFont val="Tahoma"/>
          </rPr>
          <t>Personal:</t>
        </r>
        <r>
          <rPr>
            <sz val="9"/>
            <color indexed="81"/>
            <rFont val="Tahoma"/>
          </rPr>
          <t xml:space="preserve">
</t>
        </r>
      </text>
    </comment>
  </commentList>
</comments>
</file>

<file path=xl/sharedStrings.xml><?xml version="1.0" encoding="utf-8"?>
<sst xmlns="http://schemas.openxmlformats.org/spreadsheetml/2006/main" count="2309" uniqueCount="620">
  <si>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</si>
  <si>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</si>
  <si>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</si>
  <si>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</si>
  <si>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</si>
  <si>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</si>
  <si>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</si>
  <si>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</si>
  <si>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</si>
  <si>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</si>
  <si>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</si>
  <si>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</si>
  <si>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</si>
  <si>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</si>
  <si>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</si>
  <si>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</si>
  <si>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</si>
  <si>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</si>
  <si>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</si>
  <si>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</si>
  <si>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</si>
  <si>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</si>
  <si>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</si>
  <si>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</si>
  <si>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</si>
  <si>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</si>
  <si>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</si>
  <si>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</si>
  <si>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</si>
  <si>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</si>
  <si>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</si>
  <si>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</si>
  <si>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</si>
  <si>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</si>
  <si>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</si>
  <si>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</si>
  <si>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</si>
  <si>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</si>
  <si>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</si>
  <si>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</si>
  <si>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</si>
  <si>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</si>
  <si>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</si>
  <si>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</si>
  <si>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</si>
  <si>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</si>
  <si>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</si>
  <si>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</si>
  <si>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</si>
  <si>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</si>
  <si>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</si>
  <si>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</si>
  <si>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</si>
  <si>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</si>
  <si>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</si>
  <si>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</si>
  <si>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</si>
  <si>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</si>
  <si>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</si>
  <si>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</si>
  <si>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</si>
  <si>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</si>
  <si>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</si>
  <si>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</si>
  <si>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</si>
  <si>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</si>
  <si>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</si>
  <si>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</si>
  <si>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</si>
  <si>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</si>
  <si>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</si>
  <si>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</si>
  <si>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</si>
  <si>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</si>
  <si>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</si>
  <si>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</si>
  <si>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</si>
  <si>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</si>
  <si>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</si>
  <si>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</si>
  <si>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</si>
  <si>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</si>
  <si>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</si>
  <si>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</si>
  <si>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</si>
  <si>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</si>
  <si>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</si>
  <si>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</si>
  <si>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</si>
  <si>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</si>
  <si>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</si>
  <si>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</si>
  <si>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</si>
  <si>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</si>
  <si>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</si>
  <si>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</si>
  <si>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</si>
  <si>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</si>
  <si>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</si>
  <si>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</si>
  <si>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</si>
  <si>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</si>
  <si>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</si>
  <si>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</si>
  <si>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</si>
  <si>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</si>
  <si>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</si>
  <si>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</si>
  <si>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</si>
  <si>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</si>
  <si>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</si>
  <si>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</si>
  <si>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</si>
  <si>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</si>
  <si>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</si>
  <si>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Xử lý văn bản đi và đến trên PMTN; VB giấy; Lịch báo cáo đột xuất</t>
  </si>
  <si>
    <t>9h00</t>
  </si>
  <si>
    <t>Mạnh</t>
  </si>
  <si>
    <t>LÊ TÙNG MINH</t>
  </si>
  <si>
    <t>TỔ THỰC HIỆN XÂY DỰNG DÂN DỤNG</t>
  </si>
  <si>
    <t>Lãnh đạo ban</t>
  </si>
  <si>
    <t>Kiên</t>
  </si>
  <si>
    <t>Vũ</t>
  </si>
  <si>
    <t>Tiến Dũng</t>
  </si>
  <si>
    <t>Kiểm tra hồ sơ công trình TH Đình Xuyên</t>
  </si>
  <si>
    <t>Vân</t>
  </si>
  <si>
    <t>Kiểm tra hồ sơ công trình UBND xã Ninh Hiệp</t>
  </si>
  <si>
    <t>Chiến</t>
  </si>
  <si>
    <t>Sơn</t>
  </si>
  <si>
    <t>Sinh</t>
  </si>
  <si>
    <t>Kiểm tra công trình Tiểu học Dương Xá</t>
  </si>
  <si>
    <t>TH Dương Xá</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</si>
  <si>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</si>
  <si>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</si>
  <si>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</si>
  <si>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</si>
  <si>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</si>
  <si>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</si>
  <si>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</si>
  <si>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</si>
  <si>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</si>
  <si>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</si>
  <si>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</si>
  <si>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</si>
  <si>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</si>
  <si>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</si>
  <si>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</si>
  <si>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</si>
  <si>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</si>
  <si>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</si>
  <si>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</si>
  <si>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</si>
  <si>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</si>
  <si>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</si>
  <si>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</si>
  <si>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</si>
  <si>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</si>
  <si>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</si>
  <si>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</si>
  <si>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</si>
  <si>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</si>
  <si>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</si>
  <si>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</si>
  <si>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</si>
  <si>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</si>
  <si>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</si>
  <si>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</si>
  <si>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</si>
  <si>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</si>
  <si>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</si>
  <si>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</si>
  <si>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</si>
  <si>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</si>
  <si>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</si>
  <si>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</si>
  <si>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</si>
  <si>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</si>
  <si>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</si>
  <si>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</si>
  <si>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</si>
  <si>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</si>
  <si>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</si>
  <si>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</si>
  <si>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</si>
  <si>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</si>
  <si>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</si>
  <si>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</si>
  <si>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</si>
  <si>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</si>
  <si>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</si>
  <si>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</si>
  <si>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</si>
  <si>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</si>
  <si>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</si>
  <si>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</si>
  <si>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</si>
  <si>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</si>
  <si>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</si>
  <si>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</si>
  <si>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</si>
  <si>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</si>
  <si>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</si>
  <si>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</si>
  <si>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</si>
  <si>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</si>
  <si>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</si>
  <si>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</si>
  <si>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</si>
  <si>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</si>
  <si>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</si>
  <si>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</si>
  <si>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</si>
  <si>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</si>
  <si>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</si>
  <si>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</si>
  <si>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</si>
  <si>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</si>
  <si>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</si>
  <si>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</si>
  <si>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</si>
  <si>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</si>
  <si>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</si>
  <si>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</si>
  <si>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</si>
  <si>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</si>
  <si>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</si>
  <si>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</si>
  <si>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</si>
  <si>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</si>
  <si>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</si>
  <si>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</si>
  <si>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</si>
  <si>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</si>
  <si>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</si>
  <si>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</si>
  <si>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Hội trường UB</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</si>
  <si>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</si>
  <si>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</si>
  <si>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</si>
  <si>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</si>
  <si>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</si>
  <si>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</si>
  <si>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</si>
  <si>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</si>
  <si>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</si>
  <si>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</si>
  <si>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Phòng A3</t>
  </si>
  <si>
    <t>Làm việc tại phòng</t>
  </si>
  <si>
    <t>Họp tổ DTDT - VSMT - CCN</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</si>
  <si>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</si>
  <si>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</si>
  <si>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</si>
  <si>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</si>
  <si>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</si>
  <si>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</si>
  <si>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</si>
  <si>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</si>
  <si>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</si>
  <si>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</si>
  <si>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</si>
  <si>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</si>
  <si>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</si>
  <si>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</si>
  <si>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</si>
  <si>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</si>
  <si>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</si>
  <si>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</si>
  <si>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</si>
  <si>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</si>
  <si>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</si>
  <si>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</si>
  <si>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</si>
  <si>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</si>
  <si>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</si>
  <si>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</si>
  <si>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Làm việc với tư vấn dự án đường ngõ xóm Trâu Quỳ</t>
  </si>
  <si>
    <t xml:space="preserve">Làm việc các thủ tục pháp lý dự án </t>
  </si>
  <si>
    <t>Hoàn thiện hồ sơ 2 dự án cải tạo đường thôn Kim Lan</t>
  </si>
  <si>
    <t>Báo cáo các vướng mắc hoặc báo cáo quy mô nếu có</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</si>
  <si>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</si>
  <si>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</si>
  <si>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8h00 - 17h00</t>
  </si>
  <si>
    <t>Đ/c Hoàng</t>
  </si>
  <si>
    <t>Xã Kiêu Kỵ</t>
  </si>
  <si>
    <t>Kiểm tra hồ sơ công trình MN Phú Thị</t>
  </si>
  <si>
    <t>Xã Phú Thị</t>
  </si>
  <si>
    <t>Kiểm tra DA Tu bổ, tôn tạo Đình Phù Dực, xã Phù Đổng, huyện Gia Lâm.</t>
  </si>
  <si>
    <t>Soạn hồ sơ phát sinh dự án Cải tạo, nâng cấp trụ sở Đảng ủy, HĐND-UBND xã Dương Hà, huyện Gia Lâm.</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</si>
  <si>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</si>
  <si>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</si>
  <si>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</si>
  <si>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Tổng hợp các dự án cải tạo NVH xã</t>
  </si>
  <si>
    <t>XDDD; XDGT chuẩn bị</t>
  </si>
  <si>
    <t>Kiểm điểm tiến độ DA điều chỉnh bổ sung</t>
  </si>
  <si>
    <t>Kiểm tra hiện trường, thống nhất các hạng mục duy trì VSMT đối với các DA tạm bàn giao, duy trì theo chỉ đạo của UBND Huyện</t>
  </si>
  <si>
    <t>Họp Covid-19 - lịch UBND huyện (Nếu có)</t>
  </si>
  <si>
    <t>Sáng + chiều</t>
  </si>
  <si>
    <t>Đ/c Lê + Hiếu</t>
  </si>
  <si>
    <t>16h</t>
  </si>
  <si>
    <t>8h00-12h00</t>
  </si>
  <si>
    <t>Kiểm tra hồ sơ công trình Mầm non Trung Mầu</t>
  </si>
  <si>
    <t>Kiểm tra hồ sơ công trình Trụ sở UBND Huyện</t>
  </si>
  <si>
    <t>Kiểm tra công trình THCS Cổ Bi</t>
  </si>
  <si>
    <t>Kiểm tra công trình NVH Trung Quan 3, Chử Xá</t>
  </si>
  <si>
    <t>công an Huyện</t>
  </si>
  <si>
    <t>Lê</t>
  </si>
  <si>
    <t xml:space="preserve">Tuyên truyền, triển khai ký hợp đồng DV công cộng và tiện ích cụm CN Kiêu Kỵ; Bát Tràng năm 2021 </t>
  </si>
  <si>
    <t>Hiếu, Thịnh thực hiện thường xuyên trong Tuần</t>
  </si>
  <si>
    <t>CCN Kiêu Kỵ; Bát Tràng</t>
  </si>
  <si>
    <t>LỊCH TUẦN</t>
  </si>
  <si>
    <t>TỔ XÂY DỰNG DÂN DỤNG</t>
  </si>
  <si>
    <t>NGUYỄN ANH DŨNG</t>
  </si>
  <si>
    <t>Kiểm tra hiện trường dự án  Xây dựng tuyến đường từ thị trấn Trâu Quỳ đến ga Phú Thị, huyện Gia Lâm</t>
  </si>
  <si>
    <t>Hoàng, Công ty Vinh Phát</t>
  </si>
  <si>
    <t>Lịch UBND Huyện; Đồng chí Trương Văn Học, PCT Chủ trì</t>
  </si>
  <si>
    <t>Tập hợp hồ sơ xin ý kiến chỉ giới đường đỏ Hoàng Long đi đê Đuống</t>
  </si>
  <si>
    <t>Bám văn bản 51 cây xanh đường Ỷ Lan trên sở XD</t>
  </si>
  <si>
    <t>Dương Hà</t>
  </si>
  <si>
    <t>Làm việc tại văn phòng</t>
  </si>
  <si>
    <t>QLĐT</t>
  </si>
  <si>
    <t>Đình Xuyên</t>
  </si>
  <si>
    <t>Làm việc với dự toán đường ngõ xóm Lời - Kim Âu</t>
  </si>
  <si>
    <t>Lên Viện quy hoạch làm HĐ tuyến đường 20,5, ao Đa Tốn</t>
  </si>
  <si>
    <t>Làm việc với tư vấn di chuyển ngầm nổi đường 22m</t>
  </si>
  <si>
    <t>Làm việc với tư vấn di chuyển ngầm nổi đường đê Hữu Đuống</t>
  </si>
  <si>
    <t xml:space="preserve"> Đi hiện trường đường trục chính thôn Kiêu Kỵ</t>
  </si>
  <si>
    <t xml:space="preserve"> Đi hiện trường đường 13,5m đến đường trục chính thôn Kiêu Kỵ</t>
  </si>
  <si>
    <t>Hồ sơ quyết toán dự án Cải tạo, sửa chữa một số công trình làm trụ sở công an các xã: Yên Thường, Đình Xuyên, Cổ Bi, Lệ Chi, Bát Tràng, Kim Lan, Ninh Hiệp, huyện Gia Lâm</t>
  </si>
  <si>
    <t xml:space="preserve">Hồ sơ quyết toán dự án Cải tạo, sửa chữa một số công trình làm trụ sở công an các xã:: Đặng Xá, Dương Xá, Phú Thị, Kim Sơn, Kiêu Kỵ, Đa Tốn, Đông Dư, Trung Mầu, Văn Đức, Phù Đổng, Yên Viên, Dương Quang, huyện Gia Lâm
</t>
  </si>
  <si>
    <t>Làm việc với tư vấn thiết kế dự án: XD trường mầm non Hoa Sữa, xã Yên Viên, huyện Gia Lâm</t>
  </si>
  <si>
    <t>Làm việc với đơn vị tư vấn về tổng mặt bằng và phương án kiến trúc dự án Xây dựng trường tiểu học CLC tại khu TQ5, thị trấn Trâu Quỳ</t>
  </si>
  <si>
    <t>Ban QLDA, UBND xã, thôn, thanh tra, trường Cao Bá Quát, hộ dân</t>
  </si>
  <si>
    <t>Ban QLDA, UBND xã, thôn, Hộ dân</t>
  </si>
  <si>
    <t>Phê duyệt kết quả lựa chọn nhà thầu lập thiết kế bản vẽ thi công và dự toán dự án Tu bổ tôn tạo đình, nghè Quán Khê, xã Dương Quang huyện Gia Lâm</t>
  </si>
  <si>
    <t>Tổng hợp báo cáo thiết bị tận dụng tại trụ sở Huyện</t>
  </si>
  <si>
    <t>Làm việc với thị trấn Trâu Quỳ về vị trí khu đất xây dựng  nhà văn hóa tổ dân phố An Đào</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</si>
  <si>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</si>
  <si>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</si>
  <si>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Hoàn thiện hồ sơ thanh toán chi phí CBĐT cho các dự án</t>
  </si>
  <si>
    <t xml:space="preserve">14h00
</t>
  </si>
  <si>
    <t>UBND huyện</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</si>
  <si>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</si>
  <si>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</si>
  <si>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Làm việc với Phòng QLĐT về thẩm định BVTC dự án: Xây dựng trường mầm non Kim Lan, huyện Gia Lâm</t>
  </si>
  <si>
    <t>TT Thành phố</t>
  </si>
  <si>
    <t>Làm việc với QLĐT dự án MN Đa tốn</t>
  </si>
  <si>
    <t>Làm việc với đơn vị tư vấn dự án Tu bổ, tôn tạo đình Linh Quy, xã Kim Sơn, huyện Gia Lâm</t>
  </si>
  <si>
    <t>Làm việc với TVTK dự án: Xây dựng trụ sở công an các xã trên địa bàn huyện Gia Lâm.</t>
  </si>
  <si>
    <t>Hiện trường dự án: Tu bổ, tôn tạo Nghè Lê xá, xã Đa Tốn, huyện Gia Lâm</t>
  </si>
  <si>
    <t>Làm việc với TVTK về hồ sơ TKBVTC dự án Xây dựng trường THCS cơ sở Kiêu Kỵ, huyện Gia Lâm</t>
  </si>
  <si>
    <t>Kiểm tra hiện trường theo lịch UBND Huyện</t>
  </si>
  <si>
    <t xml:space="preserve">Ban QLDA, UBND xã, TNMT, </t>
  </si>
  <si>
    <t>Ban QLDAĐTXD, Xã Kiêu Kỵ, Thôn</t>
  </si>
  <si>
    <t>Ban QLDAĐTXD, Thôn, Xã</t>
  </si>
  <si>
    <t>Ban QLDAĐTXD, Xã Đa Tốn, Thôn</t>
  </si>
  <si>
    <t>Kiểm tra hồ sơ DA Tu bổ, tôn tạo di tích Phù Đổng, xã Phù Đổng, huyện Gia Lâm.</t>
  </si>
  <si>
    <t>Kiểm tra công trình các dự án NVH do xã làm CĐT</t>
  </si>
  <si>
    <t>Các xã</t>
  </si>
  <si>
    <t>Xã Cổ Bi</t>
  </si>
  <si>
    <t>Sở QHKT</t>
  </si>
  <si>
    <t>Làm phương án báo cáo tuyến đường chạy dọc ranh giới 02 xã Kim Lan và Xuân Quan.</t>
  </si>
  <si>
    <t>UBND xã Phù Đổng</t>
  </si>
  <si>
    <t>Hoàn thiện pháp lý chỉ định tư vấn 04 dự án mới có chủ trương đầu tư</t>
  </si>
  <si>
    <t>Bám ra kết quả thẩm định dự án từ Chợ Bún đến đường gom cao tốc</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</si>
  <si>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</si>
  <si>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</si>
  <si>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</si>
  <si>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</si>
  <si>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Làm việc với phòng QLĐT về dự án Xây dựng vườn hoa, cây xanh tổ dân phố Kiên Thành, thị trấn Trâu Quỳ</t>
  </si>
  <si>
    <t>Làm việc với TĐNB về dự án thôn 3,4,5 ở Kim Lan</t>
  </si>
  <si>
    <t>Hoàn thiện hồ sơ các dự án</t>
  </si>
  <si>
    <t>Báo cáo qui mô tại ban</t>
  </si>
  <si>
    <t>LỊCH CÔNG TÁC TUẦN 20</t>
  </si>
  <si>
    <t>Từ ngày 17/5/2021 đến ngày 21/5/2021</t>
  </si>
  <si>
    <t>Kiểm tra công tác vận hành XLNT tại Cụm công nghiệp Phú Thị</t>
  </si>
  <si>
    <t>Hoàng</t>
  </si>
  <si>
    <t xml:space="preserve">Năm </t>
  </si>
  <si>
    <t>Bẩy</t>
  </si>
  <si>
    <t xml:space="preserve">Quy chủ khu KK, soát số liệu trình TB khu KK1 </t>
  </si>
  <si>
    <t>Tổng hợp hồ sơ kiểm đếm hành chính C19 xã Đa Tốn</t>
  </si>
  <si>
    <t>Ban QLDAĐTXD, Xã</t>
  </si>
  <si>
    <t xml:space="preserve">Làm việc với Sở QHKT về việc dự thảo báo cáo Ban cán sự Đảng và Thường trực thành ủy về việc điều chỉnh quy mô tuyến đường Dốc Lã - Ninh Hiệp - Phù Đổng theo chỉ đạo của TP tại VB số 3558/VP ngày 22/4/2021.
- Đề nghị SQHKT lấy ý kiến của VQH về đề xuất của SQHKT tại  VB 1061 ngày 24/3/2021 về lập CGDD các tuyến đường QH Bát Tràng theo Văn bản số 3951/VP-ĐT ngày 05/5/2021 của UBND TP </t>
  </si>
  <si>
    <t>Làm việc với xã Phù Đổng về việc rà soát, thống kê sơ bộ số mộ cần di chuyển trong phạm vi CGDD tuyến đường 40m theo quy hoạch từ Đình Xuyên đến đường gom quốc lộ 1B, huyện Gia Lâm</t>
  </si>
  <si>
    <t>xã Phù Đổng</t>
  </si>
  <si>
    <t>Làm việc tại phòng: Rà soát tiến độ về một số dự án theo KH trọng tâm tháng 5/2021</t>
  </si>
  <si>
    <t>Làm việc với TVTK về dự toán dự án: Tu bổ, tôn tạo nghè keo, xã Kim Sơn, huyện Gia Lâm</t>
  </si>
  <si>
    <t>Hoàn thiện hồ sơ để thẩm duyệt PCCC dự án Xây dựng trường THCS cơ sở Kiêu Kỵ, huyện Gia Lâm</t>
  </si>
  <si>
    <t>BP Thực hiện</t>
  </si>
  <si>
    <t>Làm việc với tư vấn thiết kế về TMB dự án: XD trường mầm non Kim Sơn, huyện Gia Lâm</t>
  </si>
  <si>
    <t>Kiểm tra hồ sơ, hiện trường dự án: Xây dựng trường THCS Phù đổng, huyện Gia Lâm</t>
  </si>
  <si>
    <t>Làm việc với TT Thành Phố</t>
  </si>
  <si>
    <t>Làm việc với phòng QLĐT về TMB dự án: Xây dựng trường mầm non Hoa Sữa, xã Yên Viên, huyện Gia Lâm</t>
  </si>
  <si>
    <t>Làm việc với đơn vị tư vấn về hồ sơ phát sinh dự án Xây dựng trường THCS xã Yên Viên, huyện Gia Lâm</t>
  </si>
  <si>
    <t>Làm việc với tư vấn thiết kế dự án: Xây dựng NVH thôn Phù Đổng 2, xã Phù Đổng, huyện Gia Lâm</t>
  </si>
  <si>
    <t>Thạo</t>
  </si>
  <si>
    <t>Đ/c Lê chuẩn bị tài liệu</t>
  </si>
  <si>
    <t>Làm việc với Thanh tra Thành phố về gói thầu duy trì VSMT giai đoạn 2017-2020</t>
  </si>
  <si>
    <t>Kiểm tra công tác VSMT tại các xã Đặng Xá, Phú Thị, Kim Sơn và Cụm công nghiệp Phú Thị</t>
  </si>
  <si>
    <t>Kiểm tra công tác cắt tỉa cây xanh, duy trì VSMT tại các xã, thị trấn</t>
  </si>
  <si>
    <t>Đ/c Hiếu, Hoàng, Tiến, Hải, Lê</t>
  </si>
  <si>
    <t>Kiểm đếm, thống nhất phương án di chuyển cột điện mất an toàn 03 dự án xã Kim Lan</t>
  </si>
  <si>
    <t>xã Kim Lan</t>
  </si>
  <si>
    <t>Làm việc Viện QHXD về chỉ giới đường đỏ</t>
  </si>
  <si>
    <t>Khu liên cơ quan Võ Chí Công</t>
  </si>
  <si>
    <t>Làm việc với xã Phù Đổng về tổ chức lấy ý kiến chỉ giới đường đỏ dự án "Xây dựng tuyến đường từ B116 đến đường 179, xã Phù Đổng, huyện Gia Lâm"</t>
  </si>
  <si>
    <t>Soạn hồ sơ dự án đã xong bàn giao tổ thực hiện</t>
  </si>
  <si>
    <t>Làm việc với công ty Điện lực Gia Lâm về thỏa thuận cấp điện dự án CCKO5, CCKO7, CCKO8 xã Cổ Bi, Kiêu Kỵ</t>
  </si>
  <si>
    <t>Cty Điện lực Gia Lâm</t>
  </si>
  <si>
    <t>Hội nghị lấy ý kiến chỉ giới đường đỏ dự án "Xây dựng tuyến đường từ B116 đến đường 179, xã Phù Đổng, huyện Gia Lâm" (dự kiến)</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</si>
  <si>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</si>
  <si>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Làm việc với Ban Dân Dụng Thành phố về việc cung cấp hồ sơ Chỉ giới đường đỏ và số liệu HTKT các Tuyến 1,2,3,4,5,6,7,8,9 xã Bát Tràng để gửi Viện Quy hoạch xây dựng phối hợp lập CGDD và số liệu HTKT</t>
  </si>
  <si>
    <t>Ban Dân Dụng Thành phố</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</si>
  <si>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</si>
  <si>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</si>
  <si>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</si>
  <si>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phòng QLĐT về dự án cải tạo, chỉnh trang các tuyến đường: Hà Huy Tập, Đặng Phúc Thông, huyện Gia Lâm</t>
  </si>
  <si>
    <t>Làm việc với thẩm định nội bộ dự án đường ngõ xóm khu vườn hoa xã Dương Xá</t>
  </si>
  <si>
    <t>Làm việc với thẩm định nội bộ dự án đường tổ dân phố Nôi Thương - Dương Xá</t>
  </si>
  <si>
    <t>XD DD chuẩn bị</t>
  </si>
  <si>
    <t>Phòng A5</t>
  </si>
  <si>
    <t>TT TPhố</t>
  </si>
  <si>
    <t>HAI
31/5</t>
  </si>
  <si>
    <t>Phối hợp về thông báo thu hồi đất GPMB dự án Xây dựng tuyến đường khớp nối từ khu đô thị Đặng Xá đến trường tiểu học Trung Thành huyện Gia Lâm</t>
  </si>
  <si>
    <t>Làm việc PTNMT về việc 03 hộ chậm nộp tiền đấu giá</t>
  </si>
  <si>
    <t>Ban QLDAĐTXD, CC thuế, PTNMT</t>
  </si>
  <si>
    <t>Ban QLDAĐTXD, UBND xã Đa Tốn, TTPTQĐ, PTNMT</t>
  </si>
  <si>
    <t>BA
01/6</t>
  </si>
  <si>
    <t>Ban QLDA, UBND xã, thôn, công ty đo đạc</t>
  </si>
  <si>
    <t>TƯ
02/6</t>
  </si>
  <si>
    <t>Phối hợp kê khai kiểm đếm dự án Xây dựng tuyến đường khớp nối từ khu đô thị Đặng Xá đến trường tiểu học Trung Thành huyện Gia Lâm</t>
  </si>
  <si>
    <t>NĂM
03/6</t>
  </si>
  <si>
    <t>SÁU
04/6</t>
  </si>
  <si>
    <t>BẢY
05/6</t>
  </si>
  <si>
    <t>Rà soát hồ sơ dự toán phát sinh: Trụ sở UBND Đặng xá</t>
  </si>
  <si>
    <t>Rà soát hồ sơ TKBVTC dự án: Cải tạo các trục tuyến đường trục chính liên thôn trục chính các thôn Đình Vỹ, Đỗ Xá</t>
  </si>
  <si>
    <t>Đi hiện trường cải tạo trụ sở công an xã</t>
  </si>
  <si>
    <t>Hiện trường dự án: Tu bổ, tôn tạo di tích lịch sử Phù Đổng, huyện Gia Lâm</t>
  </si>
  <si>
    <t>Làm việc với Phòng QLĐT về thẩm định TMB+PAKT dự án: Xây dựng nhà văn hóa thôn 8, xã Đình Xuyên, huyện Gia Lâm</t>
  </si>
  <si>
    <t>Làm việc với VP UBND huyện; VP huyện ủy về phương án tận dụng bàn ghế; salon trưởng phòng</t>
  </si>
  <si>
    <t>Kiểm tra hồ sơ, hiện trường dự án: Xây dựng trường THCS Phú Thị, huyện Gia Lâm</t>
  </si>
  <si>
    <t>Hoàn thiện hồ sơ theo ý kiến của phòng QLĐT dự án Xây dựng NVH thôn 5+6, xã Đình Xuyên, huyện Gia Lâm</t>
  </si>
  <si>
    <t>Hoàn thiện hồ sơ để trình TMB dự án Xây dựng TTVHTT xã Dương Hà, huyện Gia Lâm</t>
  </si>
  <si>
    <t>CBĐT</t>
  </si>
  <si>
    <t>Hương; Thìn</t>
  </si>
  <si>
    <t>Hiện trường dự án: Tu bổ, tôn Tạo Đền Yên Khê, xã Yên Thường, huyện Gia Lâm</t>
  </si>
  <si>
    <t>Làm việc với Bộ phận thẩm định nội bộ về BVTC dự án: Tu bổ, tôn tạo đình thôn Báo Đáp, xã Kiêu Kỵ, huyện Gia Lâm</t>
  </si>
  <si>
    <t>Làm việc với UBND xã Kim Lan hs dự án Tu bổ, tôn tạo Miếu Bản, xã Kim Lan, huyện Gia Lâm</t>
  </si>
  <si>
    <t>Hiện trường dự án: Tu bổ, tôn tạo Đền Bạch Mã, Xã Đa Tốn, huyện Gia Lâm</t>
  </si>
  <si>
    <t>Khảo sát hiện trường dự án: Xây dựng trường THCS thị trấn Trâu Quỳ, huyện Gia Lâm</t>
  </si>
  <si>
    <t>Trường THCS thị trấn Trâu Quỳ</t>
  </si>
  <si>
    <t>BP CBĐT</t>
  </si>
  <si>
    <t>Soạn hồ sơ dự án: Tu bổ, tôn tạo chùa Diên Phúc, huyện Gia Lâm</t>
  </si>
  <si>
    <t>LỊCH CÔNG TÁC TUẦN 22 (dự kiến)</t>
  </si>
  <si>
    <t>Từ ngày 31/05/2021 - 05/06/2021</t>
  </si>
  <si>
    <t>Làm việc với VQH về các đoạn tuyến TNT cắt bỏ nằm trong hành lang điện cao thế tuyến đường Yên Viên - Đình Xuyên - Ninh Hiệp, huyện Gia Lâm</t>
  </si>
  <si>
    <t>Soạn Tờ trình thẩm định bổ sung NVQH chi tiết ô B1.1 thị trấn Trâu Quỳ, huyện Gia Lâm</t>
  </si>
  <si>
    <t>Làm việc với TVTK và TVTT về hồ sơ TKBVTC tuyến đường Yên Viên - Đình Xuyên - Ninh Hiệp, huyện Gia Lâm theo ý kiến của thẩm định SGTVT, Thẩm định Ban và TVTT</t>
  </si>
  <si>
    <t>Báo cáo tại Ban về PATK dự án Nạo vét, chỉnh trang, làm đường dạo, sân chơi Ao Lính thôn Giao Tất B, Ao Làng, Ao Lò Gạch thôn Giao Tất A, xã Kim Sơn, huyện Gia Lâm</t>
  </si>
  <si>
    <t xml:space="preserve">Làm việc với Sở QHKT về việc cung cấp chỉ giới đường đỏ các tuyến đường xung quanh ô B1.1 thị trấn Trâu Quỳ phục vụ lập NVQH chi tiết </t>
  </si>
  <si>
    <t>Dự thảo QĐ PD TKBVTC dự án Cải tạo, chỉnh trang một số tuyến đường và ao, hồ trên địa bàn xã Kiêu Kỵ, huyện Gia Lâm</t>
  </si>
  <si>
    <t>Lập KHLCNTcác gói thầu TVTK giai đoạn thực hiện dự án Cải tạo, chỉnh trang một số tuyến xóm cổ thôn 1,2,3,4 xã Bát Tràng, huyện Gia Lâm</t>
  </si>
  <si>
    <t>Làm việc với xã Dương Quang về khớp nối dự án</t>
  </si>
  <si>
    <t>xã Dương Quang</t>
  </si>
  <si>
    <t>Khảo sát thoát nước thôn 7,8,9 xã Ninh Hiệp</t>
  </si>
  <si>
    <t>xã Ninh Hiệp</t>
  </si>
  <si>
    <t>Làm việc với TĐNB, tư vấn về dự án ở Đình Xuyên</t>
  </si>
  <si>
    <t>Làm vc trên sở tài nguyên mt về tờ trình thu hồi đất dọc đg 22m</t>
  </si>
  <si>
    <t>Sở TNMT</t>
  </si>
  <si>
    <t>Trình chủ chương 2 dự án mới sang phòng TCKH</t>
  </si>
  <si>
    <t>phòng TCKH</t>
  </si>
  <si>
    <t>Làm vc với tư vấn điện về dự án 67 ngõ ở Đa Tốn</t>
  </si>
  <si>
    <t>Từ ngày 31/5/2021 đến ngày 05/6/2021</t>
  </si>
  <si>
    <t>Kiểm tra, giám sát công tác cắt tỉa cây xanh tại các xã, thị trấn</t>
  </si>
  <si>
    <t>Chuẩn bị hồ sơ báo cáo Công an Thành phố gói thầu GĐ 2017-2020</t>
  </si>
  <si>
    <t>Kiểm tra hoạt động, phòng chống dịch CoV tại CCN làng nghề Bát Tràng</t>
  </si>
  <si>
    <t>Thịnh</t>
  </si>
  <si>
    <t>CCN LN Bát Tràng</t>
  </si>
  <si>
    <t>Kiểm tra các điểm dự kiến xây dựng nhà tập kết rác, chuẩn bị nội dung họp thông qua các phòng, ban thuộc UBND Huyện</t>
  </si>
  <si>
    <t>Làm việc với các phòng: QLĐT, TN&amp;MT về đầu tư, xây dựng các nhà tập kết rác trên địa bàn Huyện</t>
  </si>
  <si>
    <t>Hoàn thiện hồ sơ chuẩn bị gói thầu duy trì, sửa chữa đường giao thông trên địa bàn Huyện</t>
  </si>
  <si>
    <t>Kiểm tra công tác VSMT tại các xã Trâu Quỳ, Cổ Bi và Cụm công nghiệp Phú Thị</t>
  </si>
  <si>
    <t>Kiểm tra hoạt động, phòng chống dịch CoV tại CCN làng nghề Kiêu Kỵ</t>
  </si>
  <si>
    <t>LN Kiêu Kỵ</t>
  </si>
  <si>
    <t>Chuẩn bị KH tổng vệ sinh chào mừng ngày Môi trường Thế giới theo chỉ đạo của UBND Huyện</t>
  </si>
  <si>
    <t>Kiểm tra công tác VSMT tại các xã Phú Thị, Kim Sơn và Lệ Chi</t>
  </si>
  <si>
    <t>Làm việc với đơn vị tư vấn về đầu tư, xây dựng các nhà tập kết rác trên địa bàn Huyện theo đề xuất của các phòng, ban</t>
  </si>
  <si>
    <t>Làm việc tại cơ quan</t>
  </si>
  <si>
    <t>Kiểm tra công tác VSMT tại các xã Trâu Quỳ, Cổ Bi, Đặng Xá và Cụm công nghiệp Phú Thị</t>
  </si>
  <si>
    <t>Phối hợp với TT y tế và các đơn vị Kiểm tra công tác thu gom rác thải tại các khu tạm thời phong tỏa và khu cách ly tập trung trên địa bàn Huyện</t>
  </si>
  <si>
    <t>Xây dựng phương án thoát nước mùa mưa theo chỉ đạo của UBND Huyện</t>
  </si>
  <si>
    <t>GPMB chuẩn bị</t>
  </si>
  <si>
    <t>Kiểm điểm tiến độ DA quyết toán XD DD</t>
  </si>
  <si>
    <t>DD; KHTH</t>
  </si>
  <si>
    <t xml:space="preserve">XDDD chuẩn bị </t>
  </si>
  <si>
    <t>QHĐG  chuẩn bị</t>
  </si>
  <si>
    <t>Kiểm điểm tiến độ DA chưa xong thủ tục</t>
  </si>
  <si>
    <t>CBĐT; KHTH</t>
  </si>
  <si>
    <t>THDA DD; XDGT</t>
  </si>
  <si>
    <t>Kiểm điểm tiến độ DA Đấu giá; QH; GPMB</t>
  </si>
  <si>
    <t>QHĐG; GPMB chuẩn bị</t>
  </si>
  <si>
    <t>Kiểm tra hiện trường thi công các dự án</t>
  </si>
  <si>
    <r>
      <t xml:space="preserve">8h00: Làm việc với Sở Quy hoạch - Kiến trúc, Viện Quy hoạch xây dựng về công tác quy hoạch trên địa bàn </t>
    </r>
    <r>
      <rPr>
        <i/>
        <sz val="11"/>
        <rFont val="Times New Roman"/>
        <family val="1"/>
      </rPr>
      <t>(Dự kiến)</t>
    </r>
  </si>
  <si>
    <t>7/6
 Hai</t>
  </si>
  <si>
    <t>8/6
Ba</t>
  </si>
  <si>
    <t>09/6
Tư</t>
  </si>
  <si>
    <t xml:space="preserve">
10/6
Năm</t>
  </si>
  <si>
    <t>11/6
Sáu</t>
  </si>
  <si>
    <t>12/6
Bảy</t>
  </si>
  <si>
    <t>LỊCH CÔNG TÁC  TUẦN 23</t>
  </si>
  <si>
    <t>Từ ngày 07/6/2021 đến ngày 12/6/2021</t>
  </si>
  <si>
    <r>
      <t xml:space="preserve">8h00: </t>
    </r>
    <r>
      <rPr>
        <sz val="12"/>
        <rFont val="Times New Roman"/>
        <family val="1"/>
      </rPr>
      <t>Báo cáo kết quả thực hiện kế hoạch kinh tế xã hội, giao ban công tác chỉ đạo điều hành 6 tháng đầu năm, nhiệm vụ 6 tháng cuối năm.</t>
    </r>
  </si>
  <si>
    <r>
      <t xml:space="preserve">8h30: </t>
    </r>
    <r>
      <rPr>
        <sz val="12"/>
        <rFont val="Times New Roman"/>
        <family val="1"/>
      </rPr>
      <t>Giao ban tiến độ đấu giá và tiến độ GPMB, thực hiện các dự án đấu giá 6 tháng; trong đó có báo cáo việc thực hiện các dự án đấu giá theo Nghị định 49/2021/NĐ-CP.</t>
    </r>
  </si>
  <si>
    <t>GPMB; QHĐG chuẩn bị</t>
  </si>
  <si>
    <r>
      <t xml:space="preserve">Báo cáo về công tác thu hồi, tận dụng hệ thống chiếu sáng đã được đầu tư xây dựng </t>
    </r>
    <r>
      <rPr>
        <b/>
        <i/>
        <sz val="12"/>
        <rFont val="Times New Roman"/>
        <family val="1"/>
      </rPr>
      <t>(đơn vị chủ trì gửi báo cáo, không tổ chức họp)</t>
    </r>
  </si>
  <si>
    <t>XDGT chuẩn bị</t>
  </si>
  <si>
    <t>Phòng BT</t>
  </si>
  <si>
    <r>
      <rPr>
        <b/>
        <sz val="12"/>
        <rFont val="Times New Roman"/>
        <family val="1"/>
      </rPr>
      <t>13h30:</t>
    </r>
    <r>
      <rPr>
        <sz val="12"/>
        <rFont val="Times New Roman"/>
        <family val="1"/>
      </rPr>
      <t xml:space="preserve"> Thông qua Quy mô dự án (Báo cáo về một số mẫu thiết kế kè ao hồ trong đó có kè hồ Vực; phương án thoát nước đường 22m dọc đường sắt; báo cáo các hạng mục điều chỉnh bổ sung dự án đường đê Tả Đuống; Trường THCS thị trấn Trâu Quỳ)</t>
    </r>
  </si>
  <si>
    <t>XD GT chuẩn bị</t>
  </si>
  <si>
    <t>Lịch UBND Huyện; Đồng chí Nguyễn Đức Hồng, PCT Chủ trì</t>
  </si>
  <si>
    <t>8h00-9h30</t>
  </si>
  <si>
    <t>Báo cáo dự thảo Kế hoạch nâng cao chất lượng lưu trữ của cơ quan UBND Huyện giai đoạn 2021 - 2023</t>
  </si>
  <si>
    <t xml:space="preserve">14h00: </t>
  </si>
  <si>
    <t>KHTH</t>
  </si>
  <si>
    <t xml:space="preserve"> Báo cáo một số nội dung và giao ban tiến độ thực hiện dự án Xây dựng Trụ sở huyện (trong đó có báo cáo về công tác sưu tầm tư liệu phòng Truyền thống, phương án thiết kế phòng Văn thư, sa bàn, kho lưu trữ, phương án lưu trữ tại các kho)</t>
  </si>
  <si>
    <r>
      <rPr>
        <b/>
        <sz val="12"/>
        <rFont val="Times New Roman"/>
        <family val="1"/>
      </rPr>
      <t xml:space="preserve"> </t>
    </r>
    <r>
      <rPr>
        <sz val="12"/>
        <rFont val="Times New Roman"/>
        <family val="1"/>
      </rPr>
      <t>Kiểm tra hiện trường công tác GPMB một số dự án hạ tầng khung (Đường gom dọc đường sắt; Đường 24,5m…)</t>
    </r>
  </si>
  <si>
    <t>Kiểm tra hiện trường thi công các dự án giáo dục</t>
  </si>
  <si>
    <t>THDA DD</t>
  </si>
  <si>
    <t>Kiểm điểm tiến độ DA vướng mắc GPMB</t>
  </si>
  <si>
    <t>(Từ ngày 07/6/2021 đến 12/6/2021)</t>
  </si>
  <si>
    <t>Thứ 2
07/6/2021</t>
  </si>
  <si>
    <t>Làm việc với đơn vị tư vấn thiết kế trụ sở công an xã thống nhất nội dung trình Chủ trương đầu tư</t>
  </si>
  <si>
    <t>Họp hội nghị quân - dân - chính xã Yên Thường về phương án quy mô dự án: Tu bổ, tôn tạo lăng mộ quận công Nguyễn Đăng Doanh, xã Yên Thường, huyện Gia Lâm</t>
  </si>
  <si>
    <t>Xã Yên Thường</t>
  </si>
  <si>
    <t>Làm việc với Bộ phận dân dụng rà soát các dự án chuẩn bị trình chủ trương đầu tư kỳ họp HĐND Tháng 6/2021</t>
  </si>
  <si>
    <t>Bộ phận CBĐT</t>
  </si>
  <si>
    <t>Rà soát các dự án chuẩn bị trình chủ trương đầu tư kỳ họp HĐND Tháng 6/2021</t>
  </si>
  <si>
    <t>Thứ 3
08/6/2021</t>
  </si>
  <si>
    <t>Làm việc với Bộ phận thẩm định nội bộ về BVTC dự án: Tu bổ, tôn tạo cụm di tích Đình, Đền, Chùa xã Kiêu Kỵ, huyện Gia Lâm</t>
  </si>
  <si>
    <t>Báo cáo quy mô tại Ban: Trung tâm văn hóa Bát Tràng; TT chính trị Huyện; Nhà văn hóa An Đào</t>
  </si>
  <si>
    <t>Thứ 4
09/6/2021</t>
  </si>
  <si>
    <t>Làm việc với đơn vị tư vấn thiết kế điều chỉnh hạ tầng; thiết kế nội thất trụ sở Huyện</t>
  </si>
  <si>
    <t>Làm việc với Bộ phận thẩm định nội bộ về BVTC dự án: Xây dựng trung tâm VHTT xã Đình Xuyên, huyện Gia Lâm</t>
  </si>
  <si>
    <t>Làm việc với Bộ phận thực hiện về các dự án điều chỉnh (Trong đó có trường THCS Trâu Quỳ; Trụ sở Ninh Hiệp)</t>
  </si>
  <si>
    <t>Khảo sát hiện trường dự án: Xây dựng trường THCS Cao Bá Quát, huyện Gia Lâm</t>
  </si>
  <si>
    <t>Trường THCS Cao Bá Quát</t>
  </si>
  <si>
    <t>Thứ 5
10/6/2021</t>
  </si>
  <si>
    <t>Khảo sát hiện trường dự án: Xây dựng trường mầm non Đình Xuyên, huyện Gia Lâm (giai đoạn 2)</t>
  </si>
  <si>
    <t>Trường MN Đình Xuyên</t>
  </si>
  <si>
    <t>Báo cáo quy mô dự án (dự kiến) dự án: Tu bổ, tôn tạo lăng mộ quận công Nguyễn Đăng Doanh, xã Yên Thường, huyện Gia Lâm</t>
  </si>
  <si>
    <t>Thứ 6
11/6/2021</t>
  </si>
  <si>
    <t>Làm việc với bộ phận CBĐT dự án thực hiện 2021 chưa xong thủ tục</t>
  </si>
  <si>
    <t>Th12/629/5/2021</t>
  </si>
  <si>
    <t>LỊCH TUẦN 23/2021</t>
  </si>
  <si>
    <t>(Từ ngày 07/06/2021 đến 12/06/2021)</t>
  </si>
  <si>
    <t>Thứ 2 07/06/2021</t>
  </si>
  <si>
    <t>Kiểm tra hồ sơ DA xây dựng TT GD thường xuyên</t>
  </si>
  <si>
    <t>Thứ 3
08/06/2021</t>
  </si>
  <si>
    <t>Soạn hồ sơ Quyết toán các dự án + Làm báo cáo tuần 22/2021</t>
  </si>
  <si>
    <t>Thứ 4
09/06/2021</t>
  </si>
  <si>
    <t>Thứ 5
10/06/2021</t>
  </si>
  <si>
    <t>Kiểm tra hồ sơ các dự án NVH do xã làm CĐT</t>
  </si>
  <si>
    <t>Thứ 6
11/06/2021</t>
  </si>
  <si>
    <t>Kiểm tra hồ sơ công trình MN Trung Mầu</t>
  </si>
  <si>
    <t>Kiểm tra hồ sơ các dự án NVH do xã làm CĐT + Lập lịch tuần 24/2021 Tổ THDD</t>
  </si>
  <si>
    <t>Thứ 7
12/06/2021</t>
  </si>
  <si>
    <t>LỊCH CÔNG TÁC DỰ KIẾN TỔ GIẢI PHÓNG MẶT BẰNG TUẦN 23</t>
  </si>
  <si>
    <t>Từ ngày 07/6/2021 - 12/6/2021</t>
  </si>
  <si>
    <t>Phối hợp phòng TNMT về ban hành thông báo thu hồi đất GPMB dự án Xây dựng tuyến đường khớp nối từ khu đô thị Đặng Xá đến trường tiểu học Trung Thành huyện Gia Lâm</t>
  </si>
  <si>
    <t>Chuẩn bị hồ sơ tống đạt QĐ và giấy mời kiểm đếm bắt buộc 03 hộ đất nông nghiệp khu C19</t>
  </si>
  <si>
    <t>Phối hợp UBND xã hoàn thiện hồ sơ trình ban hành thông báo thu hồi đất dự án mầm non Hoa Sữa xã Yên Viên</t>
  </si>
  <si>
    <t>Tổng hợp báo cáo kết quả tuần 22/2021</t>
  </si>
  <si>
    <t>Kiểm đếm bắt buộc 03 hộ đất nông nghiệp khu C19</t>
  </si>
  <si>
    <t>Ban QLDAĐTXD, Tổ công tác</t>
  </si>
  <si>
    <t>Tổng hợp lịch tuần 24/2021</t>
  </si>
  <si>
    <t>Kiểm tra hồ sơ cấp giấy đất trúng đấu giá</t>
  </si>
  <si>
    <t>Làm việc xã Đa Tốn về kế hoạch triển khai sau kiểm đếm bắt buộc 03 hộ đất NN</t>
  </si>
  <si>
    <t>Ban QLDAĐTXD, UBND Xã, Tổ công tác</t>
  </si>
  <si>
    <t>LỊCH CÔNG TÁC TUẦN 23</t>
  </si>
  <si>
    <t>Từ ngày 07/6/2021 -12/6/2021</t>
  </si>
  <si>
    <t>HAI  07/6</t>
  </si>
  <si>
    <t>Rà soát thiết kế BVTC miếu Cầu Vương</t>
  </si>
  <si>
    <t>Rà soát hồ sơ dự án mầm non hoa sữa lần 3</t>
  </si>
  <si>
    <t>Rà soát khối lượng điều chỉnh gói 7 dự án đê tả Đuống, huyện Gia Lâm</t>
  </si>
  <si>
    <t>Rà soát hồ sơ TKBVTC dự án: Cải tạo các trục tuyến đường trục chính các thôn Xuân Dục xã Yên Thường</t>
  </si>
  <si>
    <t>BA 08/6</t>
  </si>
  <si>
    <t>Rà soát hồ sơ dự toán phát sinh: Giang Cao-Bát Tràng</t>
  </si>
  <si>
    <t>Rà soát hồ sơ dự án cải tạo các tuyến đường thôn Liên đàm, Yên Thường</t>
  </si>
  <si>
    <t>TƯ 09/6</t>
  </si>
  <si>
    <t>Rà soát hồ sơ dự toán phát sinh: Trục chính Yên viên</t>
  </si>
  <si>
    <t>NĂM 10/6</t>
  </si>
  <si>
    <t>Rà soát hồ sơ dự toán phát sinh: Khớp nối đồng bộ Kiêu Kỵ</t>
  </si>
  <si>
    <t>Rà soát thiết kế BVTC đình Báo Đáp</t>
  </si>
  <si>
    <t>Rà soát hồ sơ đường trục chính thôn Kiêu Kỵ</t>
  </si>
  <si>
    <t>SÁU 11/6</t>
  </si>
  <si>
    <t>Rà soát hồ sơ dự toán : Đình đền Kiêu Kỵ</t>
  </si>
  <si>
    <t>Rà soát hồ sơ TKBVTC dự án: Cải tạo các trục tuyến đường trục chính liên thôn trục chính thôn Lê Xã xã Đa Tốn</t>
  </si>
  <si>
    <t>BẢY 12/6</t>
  </si>
  <si>
    <t>Kiểm điểm công tác đấu giá; DA Đấu giá; BC thực hiện NĐ 49 khi thực hiện các DA Đấu giá</t>
  </si>
  <si>
    <t>QHĐH chuẩn bị</t>
  </si>
  <si>
    <t>16h30</t>
  </si>
  <si>
    <t>Rà soát công tác quy hoạch, chỉ giới của các DA</t>
  </si>
  <si>
    <t>QHĐG; XDGT chuẩn bị</t>
  </si>
  <si>
    <t>Báo cáo về việc thu hồi vật tư chiếu sáng khi thực hiện các DA trên đị bàn</t>
  </si>
  <si>
    <t>TH XDGT chuẩn bị</t>
  </si>
  <si>
    <t>Thông qua quy mô; bc các DA: Nút giao Cầu đuống và nút giao Phù đổng; PA thoát nước dọc đường sắt; TMB DA chỉnh trang dọc đường 22m</t>
  </si>
  <si>
    <t>8h50</t>
  </si>
  <si>
    <t>Kiểm điểm tiến độ công tác GPMB tại Ban</t>
  </si>
  <si>
    <t>HAI
7/6</t>
  </si>
  <si>
    <t>BA
8/6</t>
  </si>
  <si>
    <t>TƯ
09/6</t>
  </si>
  <si>
    <t>NĂM
10/6</t>
  </si>
  <si>
    <t>SÁU
11/6</t>
  </si>
  <si>
    <t>BẢY
12/6</t>
  </si>
  <si>
    <t>Cập nhật tiến độ DA chưa xong thủ tục</t>
  </si>
  <si>
    <t>Rà soát KHĐC vốn đợt 1</t>
  </si>
  <si>
    <t>Hoàn thiện BC thuế 2020; TH DA QT - Dân dụng</t>
  </si>
  <si>
    <t>BC tuần</t>
  </si>
  <si>
    <t>Cập nhật tiến độ DA CBĐT</t>
  </si>
  <si>
    <t>Tiến độ DA đang thẩm định(NB-QLĐT)</t>
  </si>
  <si>
    <t>Trả lời KNCT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</si>
</sst>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50"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b/>
      <sz val="11"/>
      <color theme="1"/>
      <name val="Times New Roman"/>
      <family val="1"/>
    </font>
    <font>
      <sz val="12"/>
      <color theme="0"/>
      <name val="Times New Roman"/>
      <family val="1"/>
    </font>
    <font>
      <sz val="14"/>
      <color rgb="FFFF0000"/>
      <name val="Times New Roman"/>
      <family val="1"/>
    </font>
    <font>
      <b/>
      <sz val="9"/>
      <color indexed="81"/>
      <name val="Tahoma"/>
    </font>
    <font>
      <sz val="9"/>
      <color indexed="81"/>
      <name val="Tahoma"/>
    </font>
    <font>
      <b/>
      <i/>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1">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s>
  <cellStyleXfs count="15">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29" fillId="0" borderId="0" applyFill="0" applyProtection="0"/>
    <xf numFmtId="0" fontId="6" fillId="0" borderId="0"/>
    <xf numFmtId="0" fontId="6" fillId="0" borderId="0"/>
    <xf numFmtId="0" fontId="20" fillId="0" borderId="0"/>
    <xf numFmtId="0" fontId="6" fillId="0" borderId="0"/>
    <xf numFmtId="0" fontId="30" fillId="0" borderId="0"/>
    <xf numFmtId="43" fontId="7" fillId="0" borderId="0" applyFont="0" applyFill="0" applyBorder="0" applyAlignment="0" applyProtection="0"/>
    <xf numFmtId="0" fontId="20" fillId="0" borderId="0"/>
  </cellStyleXfs>
  <cellXfs count="427">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2" fillId="2" borderId="0" xfId="1" applyFont="1" applyFill="1" applyAlignment="1">
      <alignment horizontal="center"/>
    </xf>
    <xf numFmtId="0" fontId="26" fillId="2" borderId="0" xfId="1" applyFont="1" applyFill="1" applyAlignment="1">
      <alignment horizontal="center"/>
    </xf>
    <xf numFmtId="0" fontId="28" fillId="2" borderId="0" xfId="1" applyFont="1" applyFill="1"/>
    <xf numFmtId="0" fontId="28"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0"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32" fillId="2" borderId="0" xfId="1" applyFont="1" applyFill="1" applyAlignment="1">
      <alignment horizontal="left" vertical="center"/>
    </xf>
    <xf numFmtId="0" fontId="31"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0"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0" fillId="2" borderId="0" xfId="1" applyFont="1" applyFill="1" applyAlignment="1">
      <alignment horizontal="center" vertical="center"/>
    </xf>
    <xf numFmtId="0" fontId="14" fillId="0" borderId="4" xfId="0" applyFont="1" applyBorder="1" applyAlignment="1">
      <alignment horizontal="center" vertical="center" wrapText="1"/>
    </xf>
    <xf numFmtId="0" fontId="33"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3"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7" fillId="0" borderId="0" xfId="1" applyFont="1" applyFill="1" applyBorder="1" applyAlignment="1">
      <alignment horizontal="center" vertical="center" wrapText="1"/>
    </xf>
    <xf numFmtId="0" fontId="37"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30"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39"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0" fillId="2" borderId="0" xfId="13" applyNumberFormat="1" applyFont="1" applyFill="1"/>
    <xf numFmtId="164" fontId="40" fillId="2" borderId="0" xfId="13" applyNumberFormat="1" applyFont="1" applyFill="1"/>
    <xf numFmtId="0" fontId="40"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1" fillId="2" borderId="0" xfId="1" applyFont="1" applyFill="1" applyAlignment="1">
      <alignment horizontal="center"/>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1"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30" fillId="0" borderId="0" xfId="1" applyFont="1" applyFill="1" applyAlignment="1">
      <alignment horizontal="center" vertical="center"/>
    </xf>
    <xf numFmtId="0" fontId="21" fillId="0" borderId="4" xfId="3" applyFont="1" applyFill="1" applyBorder="1" applyAlignment="1">
      <alignment vertical="center" wrapText="1"/>
    </xf>
    <xf numFmtId="0" fontId="0" fillId="2" borderId="0" xfId="0" applyFont="1" applyFill="1"/>
    <xf numFmtId="0" fontId="43"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2" fillId="2" borderId="0" xfId="0" applyFont="1" applyFill="1" applyAlignment="1" applyProtection="1">
      <alignment horizontal="center"/>
    </xf>
    <xf numFmtId="0" fontId="32"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5" fillId="2" borderId="0" xfId="0" applyFont="1" applyFill="1" applyBorder="1" applyAlignment="1">
      <alignment horizontal="center" vertical="center" wrapText="1"/>
    </xf>
    <xf numFmtId="0" fontId="36"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8" fillId="2" borderId="4" xfId="10" applyFont="1" applyFill="1" applyBorder="1" applyAlignment="1">
      <alignment horizontal="left" vertical="center" wrapText="1"/>
    </xf>
    <xf numFmtId="0" fontId="2" fillId="0" borderId="0" xfId="0" applyFont="1" applyBorder="1" applyAlignment="1"/>
    <xf numFmtId="0" fontId="21" fillId="0" borderId="4" xfId="14" applyFont="1" applyBorder="1" applyAlignment="1">
      <alignment horizontal="center" vertical="center" wrapText="1"/>
    </xf>
    <xf numFmtId="0" fontId="7" fillId="2" borderId="4" xfId="1" applyFont="1" applyFill="1" applyBorder="1" applyAlignment="1">
      <alignment horizontal="left" vertical="center" wrapText="1"/>
    </xf>
    <xf numFmtId="0" fontId="42"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21" fillId="0" borderId="4" xfId="14" applyFont="1" applyFill="1" applyBorder="1" applyAlignment="1">
      <alignment horizontal="center" vertical="center" wrapText="1"/>
    </xf>
    <xf numFmtId="0" fontId="21" fillId="2" borderId="4" xfId="1" applyFont="1" applyFill="1" applyBorder="1"/>
    <xf numFmtId="0" fontId="22" fillId="0" borderId="4" xfId="14" applyFont="1" applyBorder="1" applyAlignment="1">
      <alignment horizontal="center" vertical="center" wrapText="1"/>
    </xf>
    <xf numFmtId="0" fontId="22" fillId="0" borderId="0" xfId="14" applyFont="1" applyBorder="1" applyAlignment="1">
      <alignment horizontal="left" vertical="center" wrapText="1"/>
    </xf>
    <xf numFmtId="0" fontId="7" fillId="2" borderId="19" xfId="2" applyFont="1" applyFill="1" applyBorder="1" applyAlignment="1">
      <alignment horizontal="left" vertical="center" wrapText="1"/>
    </xf>
    <xf numFmtId="0" fontId="7" fillId="2" borderId="22" xfId="2"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20" xfId="0" applyFont="1" applyFill="1" applyBorder="1" applyAlignment="1" applyProtection="1">
      <alignment vertical="center" wrapText="1"/>
    </xf>
    <xf numFmtId="0" fontId="7" fillId="5" borderId="21" xfId="0" applyFont="1" applyFill="1" applyBorder="1" applyAlignment="1" applyProtection="1">
      <alignment horizontal="center" vertical="center" wrapText="1"/>
    </xf>
    <xf numFmtId="0" fontId="7" fillId="5" borderId="19"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7" fillId="5" borderId="22"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wrapText="1"/>
    </xf>
    <xf numFmtId="0" fontId="7" fillId="5" borderId="22" xfId="0" applyFont="1" applyFill="1" applyBorder="1" applyAlignment="1" applyProtection="1">
      <alignment horizontal="left" vertical="center"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0" borderId="25" xfId="0" applyFont="1" applyBorder="1" applyAlignment="1">
      <alignment vertical="center"/>
    </xf>
    <xf numFmtId="0" fontId="2" fillId="0" borderId="29" xfId="0" applyFont="1" applyBorder="1" applyAlignment="1">
      <alignment horizontal="center" vertical="center"/>
    </xf>
    <xf numFmtId="0" fontId="2" fillId="0" borderId="28" xfId="0" applyFont="1" applyBorder="1" applyAlignment="1">
      <alignment vertical="center" wrapText="1"/>
    </xf>
    <xf numFmtId="0" fontId="2" fillId="0" borderId="28" xfId="0" applyFont="1" applyBorder="1" applyAlignment="1">
      <alignment horizontal="center" vertical="center" wrapText="1"/>
    </xf>
    <xf numFmtId="0" fontId="2" fillId="2" borderId="28" xfId="0" applyFont="1" applyFill="1" applyBorder="1" applyAlignment="1">
      <alignment vertical="center" wrapText="1"/>
    </xf>
    <xf numFmtId="0" fontId="9" fillId="0" borderId="28" xfId="0" applyFont="1" applyBorder="1" applyAlignment="1">
      <alignment vertical="center" wrapText="1"/>
    </xf>
    <xf numFmtId="0" fontId="7" fillId="0" borderId="28" xfId="0" applyFont="1" applyFill="1" applyBorder="1" applyAlignment="1">
      <alignment horizontal="left" vertical="center" wrapText="1"/>
    </xf>
    <xf numFmtId="0" fontId="2" fillId="0" borderId="28" xfId="0" quotePrefix="1" applyFont="1" applyFill="1" applyBorder="1" applyAlignment="1">
      <alignment vertical="center" wrapText="1"/>
    </xf>
    <xf numFmtId="0" fontId="2" fillId="0" borderId="28" xfId="0" quotePrefix="1" applyFont="1" applyBorder="1" applyAlignment="1">
      <alignment vertical="center" wrapText="1"/>
    </xf>
    <xf numFmtId="0" fontId="9" fillId="0" borderId="28" xfId="0" applyFont="1" applyBorder="1" applyAlignment="1">
      <alignment horizontal="left" vertical="center" wrapText="1"/>
    </xf>
    <xf numFmtId="0" fontId="2" fillId="0" borderId="30" xfId="0" applyFont="1" applyBorder="1" applyAlignment="1">
      <alignment horizontal="center" vertical="center"/>
    </xf>
    <xf numFmtId="0" fontId="38" fillId="4" borderId="28" xfId="0" applyFont="1" applyFill="1" applyBorder="1" applyAlignment="1">
      <alignment horizontal="center" vertical="center" wrapText="1"/>
    </xf>
    <xf numFmtId="0" fontId="38" fillId="4" borderId="28" xfId="4" applyFont="1" applyFill="1" applyBorder="1" applyAlignment="1">
      <alignment horizontal="center" vertical="center" wrapText="1"/>
    </xf>
    <xf numFmtId="0" fontId="38" fillId="2" borderId="28" xfId="1" applyFont="1" applyFill="1" applyBorder="1" applyAlignment="1">
      <alignment horizontal="center" vertical="center" wrapText="1"/>
    </xf>
    <xf numFmtId="0" fontId="14" fillId="2" borderId="28" xfId="4" applyFont="1" applyFill="1" applyBorder="1" applyAlignment="1">
      <alignment horizontal="center" vertical="center" wrapText="1"/>
    </xf>
    <xf numFmtId="0" fontId="38" fillId="2" borderId="28" xfId="4"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8" xfId="0" applyFont="1" applyFill="1" applyBorder="1" applyAlignment="1">
      <alignment horizontal="justify" vertical="center" wrapText="1"/>
    </xf>
    <xf numFmtId="0" fontId="14" fillId="2" borderId="28" xfId="1" applyFont="1" applyFill="1" applyBorder="1" applyAlignment="1">
      <alignment horizontal="left" vertical="center" wrapText="1" shrinkToFit="1"/>
    </xf>
    <xf numFmtId="0" fontId="38" fillId="2" borderId="28" xfId="0" applyFont="1" applyFill="1" applyBorder="1" applyAlignment="1">
      <alignment horizontal="center" vertical="center" wrapText="1"/>
    </xf>
    <xf numFmtId="0" fontId="14" fillId="2" borderId="28" xfId="0" applyFont="1" applyFill="1" applyBorder="1" applyAlignment="1">
      <alignment horizontal="justify" vertical="center"/>
    </xf>
    <xf numFmtId="0" fontId="38" fillId="2" borderId="28" xfId="4" quotePrefix="1"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8" xfId="2" applyFont="1" applyFill="1" applyBorder="1" applyAlignment="1">
      <alignment horizontal="center" vertical="center" wrapText="1"/>
    </xf>
    <xf numFmtId="0" fontId="7" fillId="0" borderId="28" xfId="0" applyFont="1" applyFill="1" applyBorder="1" applyAlignment="1">
      <alignment horizontal="left" vertical="center" wrapText="1" shrinkToFit="1"/>
    </xf>
    <xf numFmtId="0" fontId="7" fillId="0" borderId="28" xfId="0" applyFont="1" applyFill="1" applyBorder="1" applyAlignment="1">
      <alignment vertical="center" wrapText="1"/>
    </xf>
    <xf numFmtId="0" fontId="7" fillId="0" borderId="28"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8" xfId="10" applyFont="1" applyFill="1" applyBorder="1" applyAlignment="1">
      <alignment horizontal="left" vertical="center" wrapText="1"/>
    </xf>
    <xf numFmtId="0" fontId="9" fillId="0" borderId="28" xfId="10" applyFont="1" applyBorder="1" applyAlignment="1">
      <alignment horizontal="center" vertical="center" wrapText="1"/>
    </xf>
    <xf numFmtId="0" fontId="7" fillId="2" borderId="28" xfId="10" applyFont="1" applyFill="1" applyBorder="1" applyAlignment="1">
      <alignment horizontal="left" vertical="center" wrapText="1"/>
    </xf>
    <xf numFmtId="0" fontId="9" fillId="2" borderId="28" xfId="10" applyFont="1" applyFill="1" applyBorder="1" applyAlignment="1">
      <alignment horizontal="left" vertical="center" wrapText="1"/>
    </xf>
    <xf numFmtId="3" fontId="7" fillId="0" borderId="28" xfId="11" applyNumberFormat="1" applyFont="1" applyFill="1" applyBorder="1" applyAlignment="1">
      <alignment horizontal="center" vertical="center" wrapText="1"/>
    </xf>
    <xf numFmtId="3" fontId="7" fillId="0" borderId="28" xfId="12" applyNumberFormat="1" applyFont="1" applyFill="1" applyBorder="1" applyAlignment="1">
      <alignment horizontal="left" vertical="center" wrapText="1"/>
    </xf>
    <xf numFmtId="0" fontId="7" fillId="2" borderId="28" xfId="6" applyNumberFormat="1" applyFont="1" applyFill="1" applyBorder="1" applyAlignment="1">
      <alignment horizontal="center" vertical="center" wrapText="1"/>
    </xf>
    <xf numFmtId="0" fontId="9" fillId="0" borderId="28" xfId="10" applyFont="1" applyFill="1" applyBorder="1" applyAlignment="1">
      <alignment vertical="center" wrapText="1"/>
    </xf>
    <xf numFmtId="0" fontId="7" fillId="0" borderId="0" xfId="0" applyFont="1" applyFill="1" applyBorder="1" applyAlignment="1">
      <alignment horizontal="center" vertical="center" wrapText="1"/>
    </xf>
    <xf numFmtId="0" fontId="7" fillId="0" borderId="28" xfId="0" quotePrefix="1" applyFont="1" applyFill="1" applyBorder="1" applyAlignment="1">
      <alignment vertical="center" wrapText="1"/>
    </xf>
    <xf numFmtId="0" fontId="3" fillId="0" borderId="28" xfId="0" applyFont="1" applyBorder="1" applyAlignment="1">
      <alignment vertical="center"/>
    </xf>
    <xf numFmtId="0" fontId="2" fillId="0" borderId="28" xfId="0" applyFont="1" applyBorder="1" applyAlignment="1">
      <alignment horizontal="center" vertical="center"/>
    </xf>
    <xf numFmtId="0" fontId="3" fillId="0" borderId="28" xfId="0" applyFont="1" applyBorder="1" applyAlignment="1">
      <alignment vertical="center" wrapText="1"/>
    </xf>
    <xf numFmtId="0" fontId="3" fillId="2" borderId="28" xfId="0" applyFont="1" applyFill="1" applyBorder="1" applyAlignment="1">
      <alignment vertical="center" wrapText="1"/>
    </xf>
    <xf numFmtId="0" fontId="21" fillId="2" borderId="28" xfId="6" quotePrefix="1" applyNumberFormat="1" applyFont="1" applyFill="1" applyBorder="1" applyAlignment="1">
      <alignment vertical="center" wrapText="1"/>
    </xf>
    <xf numFmtId="0" fontId="21" fillId="0" borderId="28" xfId="6" applyNumberFormat="1" applyFont="1" applyFill="1" applyBorder="1" applyAlignment="1">
      <alignment vertical="center" wrapText="1"/>
    </xf>
    <xf numFmtId="0" fontId="2" fillId="0" borderId="28" xfId="0" applyFont="1" applyBorder="1" applyAlignment="1">
      <alignment wrapText="1"/>
    </xf>
    <xf numFmtId="0" fontId="21" fillId="2" borderId="28" xfId="6" applyNumberFormat="1" applyFont="1" applyFill="1" applyBorder="1" applyAlignment="1">
      <alignment vertical="center" wrapText="1"/>
    </xf>
    <xf numFmtId="0" fontId="2" fillId="0" borderId="28" xfId="6" applyNumberFormat="1" applyFont="1" applyFill="1" applyBorder="1" applyAlignment="1">
      <alignment vertical="center" wrapText="1"/>
    </xf>
    <xf numFmtId="0" fontId="21" fillId="0" borderId="28" xfId="0" applyFont="1" applyFill="1" applyBorder="1" applyAlignment="1">
      <alignment vertical="center" wrapText="1"/>
    </xf>
    <xf numFmtId="0" fontId="21" fillId="2" borderId="28" xfId="0" applyFont="1" applyFill="1" applyBorder="1" applyAlignment="1">
      <alignment horizontal="justify" vertical="center" wrapText="1"/>
    </xf>
    <xf numFmtId="0" fontId="21" fillId="2" borderId="28" xfId="6" applyNumberFormat="1" applyFont="1" applyFill="1" applyBorder="1" applyAlignment="1">
      <alignment horizontal="justify" vertical="center" wrapText="1"/>
    </xf>
    <xf numFmtId="0" fontId="2" fillId="0" borderId="28" xfId="0" applyFont="1" applyBorder="1" applyAlignment="1">
      <alignment horizontal="left" vertical="center" wrapText="1"/>
    </xf>
    <xf numFmtId="0" fontId="2" fillId="0" borderId="28" xfId="0" applyFont="1" applyFill="1" applyBorder="1" applyAlignment="1">
      <alignment wrapText="1"/>
    </xf>
    <xf numFmtId="0" fontId="21" fillId="2" borderId="4" xfId="1" applyFont="1" applyFill="1" applyBorder="1" applyAlignment="1">
      <alignment horizontal="left" vertical="center" wrapText="1"/>
    </xf>
    <xf numFmtId="0" fontId="21" fillId="2" borderId="4" xfId="1" applyFont="1" applyFill="1" applyBorder="1" applyAlignment="1">
      <alignment vertical="center" wrapText="1"/>
    </xf>
    <xf numFmtId="0" fontId="42" fillId="0" borderId="28" xfId="0" applyFont="1" applyBorder="1" applyAlignment="1">
      <alignment horizontal="left" vertical="center" wrapText="1"/>
    </xf>
    <xf numFmtId="16" fontId="14" fillId="4" borderId="28" xfId="0" applyNumberFormat="1" applyFont="1" applyFill="1" applyBorder="1" applyAlignment="1">
      <alignment horizontal="justify" vertical="center" wrapText="1"/>
    </xf>
    <xf numFmtId="0" fontId="14" fillId="2" borderId="28" xfId="1" applyFont="1" applyFill="1" applyBorder="1" applyAlignment="1">
      <alignment horizontal="left" vertical="center" wrapText="1"/>
    </xf>
    <xf numFmtId="0" fontId="38" fillId="0" borderId="28" xfId="0" applyFont="1" applyBorder="1" applyAlignment="1">
      <alignment vertical="center" wrapText="1"/>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17" fillId="2" borderId="0" xfId="1" applyFont="1" applyFill="1" applyAlignment="1">
      <alignment horizontal="center"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13" fillId="2" borderId="19" xfId="1" applyFont="1" applyFill="1" applyBorder="1" applyAlignment="1">
      <alignment horizontal="center" vertical="center" wrapText="1"/>
    </xf>
    <xf numFmtId="0" fontId="7" fillId="2" borderId="19" xfId="0" applyFont="1" applyFill="1" applyBorder="1" applyAlignment="1">
      <alignment horizontal="center"/>
    </xf>
    <xf numFmtId="0" fontId="7" fillId="2" borderId="22" xfId="0" applyFont="1" applyFill="1" applyBorder="1" applyAlignment="1">
      <alignment vertical="center" wrapText="1"/>
    </xf>
    <xf numFmtId="0" fontId="7" fillId="2" borderId="22" xfId="0" applyFont="1" applyFill="1" applyBorder="1" applyAlignment="1">
      <alignment horizontal="center"/>
    </xf>
    <xf numFmtId="0" fontId="7" fillId="2" borderId="22"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4" xfId="0" applyFont="1" applyFill="1" applyBorder="1" applyAlignment="1"/>
    <xf numFmtId="0" fontId="7" fillId="2" borderId="24" xfId="0" applyFont="1" applyFill="1" applyBorder="1" applyAlignment="1">
      <alignment horizontal="center"/>
    </xf>
    <xf numFmtId="0" fontId="7" fillId="2" borderId="2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42" fillId="0" borderId="28" xfId="0" quotePrefix="1" applyFont="1" applyFill="1" applyBorder="1" applyAlignment="1">
      <alignment horizontal="left" vertical="center" wrapText="1"/>
    </xf>
    <xf numFmtId="0" fontId="42" fillId="0" borderId="28" xfId="0" applyFont="1" applyFill="1" applyBorder="1" applyAlignment="1">
      <alignment horizontal="center" vertical="center" wrapText="1"/>
    </xf>
    <xf numFmtId="0" fontId="42" fillId="0" borderId="28" xfId="0" applyFont="1" applyFill="1" applyBorder="1" applyAlignment="1">
      <alignment horizontal="left" vertical="center" wrapText="1"/>
    </xf>
    <xf numFmtId="0" fontId="42" fillId="0" borderId="28" xfId="0" quotePrefix="1" applyFont="1" applyFill="1" applyBorder="1" applyAlignment="1">
      <alignment vertical="center" wrapText="1"/>
    </xf>
    <xf numFmtId="0" fontId="46" fillId="2" borderId="4" xfId="1" applyFont="1" applyFill="1" applyBorder="1" applyAlignment="1">
      <alignment horizontal="center" vertical="center" wrapText="1"/>
    </xf>
    <xf numFmtId="0" fontId="2" fillId="0" borderId="4" xfId="0" applyFont="1" applyBorder="1" applyAlignment="1">
      <alignment horizontal="center" vertical="center" wrapText="1"/>
    </xf>
    <xf numFmtId="0" fontId="44" fillId="2" borderId="28" xfId="1" applyFont="1" applyFill="1" applyBorder="1" applyAlignment="1">
      <alignment horizontal="center" vertical="center" wrapText="1"/>
    </xf>
    <xf numFmtId="0" fontId="38" fillId="4" borderId="28" xfId="4" quotePrefix="1" applyFont="1" applyFill="1" applyBorder="1" applyAlignment="1">
      <alignment horizontal="center" vertical="center" wrapText="1"/>
    </xf>
    <xf numFmtId="0" fontId="14" fillId="4" borderId="28" xfId="0" applyFont="1" applyFill="1" applyBorder="1" applyAlignment="1">
      <alignment horizontal="center" vertical="center" wrapText="1"/>
    </xf>
    <xf numFmtId="0" fontId="38" fillId="4" borderId="28" xfId="1" applyFont="1" applyFill="1" applyBorder="1" applyAlignment="1">
      <alignment horizontal="center" vertical="center" wrapText="1"/>
    </xf>
    <xf numFmtId="0" fontId="14" fillId="4" borderId="28" xfId="4" applyFont="1" applyFill="1" applyBorder="1" applyAlignment="1">
      <alignment horizontal="center" vertical="center" wrapText="1"/>
    </xf>
    <xf numFmtId="0" fontId="14" fillId="4" borderId="28" xfId="1" applyFont="1" applyFill="1" applyBorder="1" applyAlignment="1">
      <alignment horizontal="center" vertical="center" wrapText="1"/>
    </xf>
    <xf numFmtId="0" fontId="3" fillId="0" borderId="0" xfId="0" applyFont="1" applyAlignment="1">
      <alignment horizontal="center"/>
    </xf>
    <xf numFmtId="0" fontId="5" fillId="2" borderId="0" xfId="0" applyFont="1" applyFill="1" applyBorder="1" applyAlignment="1">
      <alignment horizontal="center" vertical="top"/>
    </xf>
    <xf numFmtId="0" fontId="13" fillId="2" borderId="1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28" xfId="0" applyFont="1" applyBorder="1" applyAlignment="1">
      <alignment horizontal="center" vertical="center" wrapText="1"/>
    </xf>
    <xf numFmtId="0" fontId="4" fillId="0" borderId="0" xfId="0" applyFont="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5" fillId="2" borderId="22"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14" fillId="4" borderId="28" xfId="0" quotePrefix="1" applyFont="1" applyFill="1" applyBorder="1" applyAlignment="1">
      <alignment horizontal="center" vertical="center" wrapText="1"/>
    </xf>
    <xf numFmtId="16" fontId="14" fillId="2" borderId="28" xfId="0" applyNumberFormat="1" applyFont="1" applyFill="1" applyBorder="1" applyAlignment="1">
      <alignment horizontal="justify" vertical="center" wrapText="1"/>
    </xf>
    <xf numFmtId="0" fontId="14" fillId="4" borderId="28" xfId="0" quotePrefix="1" applyFont="1" applyFill="1" applyBorder="1" applyAlignment="1">
      <alignment vertical="center" wrapText="1"/>
    </xf>
    <xf numFmtId="0" fontId="14" fillId="4" borderId="28" xfId="4" applyFont="1" applyFill="1" applyBorder="1" applyAlignment="1">
      <alignment vertical="center" wrapText="1"/>
    </xf>
    <xf numFmtId="0" fontId="5" fillId="2" borderId="19" xfId="0" applyFont="1" applyFill="1" applyBorder="1" applyAlignment="1" applyProtection="1">
      <alignment horizontal="center" vertical="center" wrapText="1"/>
    </xf>
    <xf numFmtId="0" fontId="5" fillId="4" borderId="28" xfId="0" applyFont="1" applyFill="1" applyBorder="1" applyAlignment="1">
      <alignment horizontal="justify" vertical="center" wrapText="1"/>
    </xf>
    <xf numFmtId="0" fontId="5" fillId="4" borderId="28" xfId="0" applyFont="1" applyFill="1" applyBorder="1" applyAlignment="1">
      <alignment horizontal="justify" vertical="center"/>
    </xf>
    <xf numFmtId="0" fontId="7" fillId="4" borderId="28" xfId="0" applyFont="1" applyFill="1" applyBorder="1" applyAlignment="1">
      <alignment horizontal="justify" vertical="center" wrapText="1"/>
    </xf>
    <xf numFmtId="16" fontId="7" fillId="4" borderId="28" xfId="0" applyNumberFormat="1" applyFont="1" applyFill="1" applyBorder="1" applyAlignment="1">
      <alignment horizontal="justify" vertical="center" wrapText="1"/>
    </xf>
    <xf numFmtId="0" fontId="44" fillId="2" borderId="28" xfId="0" applyFont="1" applyFill="1" applyBorder="1" applyAlignment="1">
      <alignment horizontal="center" vertical="center" wrapText="1"/>
    </xf>
    <xf numFmtId="0" fontId="44" fillId="2" borderId="28" xfId="1" applyFont="1" applyFill="1" applyBorder="1" applyAlignment="1">
      <alignment horizontal="center" vertical="center" wrapText="1"/>
    </xf>
    <xf numFmtId="0" fontId="9" fillId="2" borderId="0" xfId="0" quotePrefix="1" applyFont="1" applyFill="1" applyAlignment="1">
      <alignment horizontal="left" vertical="center"/>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16" fontId="44" fillId="2" borderId="28" xfId="1" applyNumberFormat="1" applyFont="1" applyFill="1" applyBorder="1" applyAlignment="1">
      <alignment horizontal="center" vertical="center" wrapText="1"/>
    </xf>
    <xf numFmtId="0" fontId="5" fillId="0" borderId="0"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center"/>
    </xf>
    <xf numFmtId="0" fontId="5" fillId="2" borderId="12" xfId="0" applyFont="1" applyFill="1" applyBorder="1" applyAlignment="1">
      <alignment horizontal="center" vertical="center" wrapText="1"/>
    </xf>
    <xf numFmtId="0" fontId="17" fillId="2" borderId="0" xfId="0" applyFont="1" applyFill="1" applyAlignment="1" applyProtection="1">
      <alignment horizontal="center" vertical="top"/>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5" fillId="2" borderId="2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0" xfId="0" applyFont="1" applyFill="1" applyAlignment="1">
      <alignment horizontal="left" vertical="top"/>
    </xf>
    <xf numFmtId="0" fontId="36"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16" fillId="0" borderId="0" xfId="0" applyFont="1" applyAlignment="1">
      <alignment horizontal="center"/>
    </xf>
    <xf numFmtId="0" fontId="3" fillId="0" borderId="28" xfId="0" applyFont="1" applyBorder="1" applyAlignment="1">
      <alignment horizontal="center" vertical="center"/>
    </xf>
    <xf numFmtId="0" fontId="4"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25" fillId="2" borderId="0" xfId="1" applyFont="1" applyFill="1" applyAlignment="1">
      <alignment horizontal="center"/>
    </xf>
    <xf numFmtId="0" fontId="22"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17" fillId="2" borderId="0" xfId="1" applyFont="1" applyFill="1" applyAlignment="1">
      <alignment horizontal="center" vertical="center"/>
    </xf>
    <xf numFmtId="0" fontId="25" fillId="2" borderId="4" xfId="1" applyFont="1" applyFill="1" applyBorder="1" applyAlignment="1">
      <alignment horizontal="center" vertical="center" wrapText="1"/>
    </xf>
    <xf numFmtId="0" fontId="22" fillId="0" borderId="4" xfId="14" applyFont="1" applyBorder="1" applyAlignment="1">
      <alignment horizontal="center" vertical="center" wrapText="1"/>
    </xf>
    <xf numFmtId="0" fontId="37" fillId="2" borderId="14" xfId="14" applyFont="1" applyFill="1" applyBorder="1" applyAlignment="1">
      <alignment horizontal="left"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23"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2" fillId="2" borderId="0" xfId="0" applyFont="1" applyFill="1" applyAlignment="1" applyProtection="1">
      <alignment horizontal="left"/>
    </xf>
    <xf numFmtId="0" fontId="5" fillId="2" borderId="22" xfId="0" applyFont="1" applyFill="1" applyBorder="1" applyAlignment="1" applyProtection="1">
      <alignment horizontal="center" vertical="center" wrapText="1"/>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7" fillId="2" borderId="0" xfId="0" applyFont="1" applyFill="1" applyAlignment="1" applyProtection="1">
      <alignment horizontal="center" vertical="center"/>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cellXfs>
  <cellStyles count="15">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abSelected="1" topLeftCell="A7" zoomScale="80" zoomScaleNormal="80" workbookViewId="0">
      <pane xSplit="2" ySplit="2" topLeftCell="C12" activePane="bottomRight" state="frozen"/>
      <selection activeCell="A7" sqref="A7"/>
      <selection pane="topRight" activeCell="C7" sqref="C7"/>
      <selection pane="bottomLeft" activeCell="A9" sqref="A9"/>
      <selection pane="bottomRight" activeCell="E13" sqref="E13"/>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24" customWidth="1"/>
    <col min="9" max="9" width="19.7109375" style="37" customWidth="1"/>
    <col min="10" max="10" width="17.28515625" style="38" customWidth="1"/>
    <col min="11" max="11" width="14.85546875" style="38" customWidth="1"/>
    <col min="12" max="16384" width="8.85546875" style="38"/>
  </cols>
  <sheetData>
    <row r="1" spans="1:11" s="118" customFormat="1" ht="24.75" customHeight="1" x14ac:dyDescent="0.3">
      <c r="A1" s="117" t="s">
        <v>92</v>
      </c>
      <c r="B1" s="117"/>
      <c r="C1" s="117"/>
      <c r="D1" s="117"/>
      <c r="E1" s="117" t="s">
        <v>93</v>
      </c>
      <c r="F1" s="117"/>
      <c r="G1" s="117"/>
      <c r="H1" s="117"/>
      <c r="I1" s="117"/>
      <c r="J1" s="117"/>
      <c r="K1" s="117"/>
    </row>
    <row r="2" spans="1:11" s="118" customFormat="1" ht="19.5" customHeight="1" x14ac:dyDescent="0.3">
      <c r="A2" s="117" t="s">
        <v>94</v>
      </c>
      <c r="B2" s="117"/>
      <c r="C2" s="117"/>
      <c r="D2" s="117"/>
      <c r="E2" s="117"/>
      <c r="F2" s="117"/>
      <c r="G2" s="117" t="s">
        <v>72</v>
      </c>
      <c r="H2" s="117"/>
      <c r="I2" s="117"/>
      <c r="J2" s="117"/>
      <c r="K2" s="117"/>
    </row>
    <row r="3" spans="1:11" s="10" customFormat="1" ht="15.75" x14ac:dyDescent="0.25">
      <c r="A3" s="110"/>
      <c r="B3" s="110"/>
      <c r="C3" s="110"/>
      <c r="D3" s="110"/>
      <c r="E3" s="110"/>
      <c r="F3" s="110"/>
      <c r="G3" s="110"/>
      <c r="H3" s="110"/>
      <c r="I3" s="110"/>
      <c r="J3" s="110"/>
      <c r="K3" s="110"/>
    </row>
    <row r="4" spans="1:11" s="20" customFormat="1" ht="29.25" customHeight="1" x14ac:dyDescent="0.2">
      <c r="A4" s="325" t="s">
        <v>508</v>
      </c>
      <c r="B4" s="325"/>
      <c r="C4" s="325"/>
      <c r="D4" s="325"/>
      <c r="E4" s="325"/>
      <c r="F4" s="325"/>
      <c r="G4" s="325"/>
      <c r="H4" s="325"/>
      <c r="I4" s="325"/>
      <c r="J4" s="325"/>
      <c r="K4" s="325"/>
    </row>
    <row r="5" spans="1:11" s="20" customFormat="1" ht="21" customHeight="1" x14ac:dyDescent="0.2">
      <c r="A5" s="325" t="s">
        <v>509</v>
      </c>
      <c r="B5" s="325"/>
      <c r="C5" s="325"/>
      <c r="D5" s="325"/>
      <c r="E5" s="325"/>
      <c r="F5" s="325"/>
      <c r="G5" s="325"/>
      <c r="H5" s="325"/>
      <c r="I5" s="325"/>
      <c r="J5" s="325"/>
      <c r="K5" s="325"/>
    </row>
    <row r="6" spans="1:11" s="20" customFormat="1" ht="20.25" customHeight="1" x14ac:dyDescent="0.2">
      <c r="A6" s="58"/>
      <c r="B6" s="58"/>
      <c r="C6" s="58"/>
      <c r="D6" s="58"/>
      <c r="E6" s="58"/>
      <c r="F6" s="58"/>
      <c r="G6" s="58"/>
      <c r="H6" s="58"/>
      <c r="I6" s="58"/>
      <c r="J6" s="58"/>
      <c r="K6" s="58"/>
    </row>
    <row r="7" spans="1:11" s="20" customFormat="1" ht="27.75" customHeight="1" x14ac:dyDescent="0.2">
      <c r="A7" s="319" t="s">
        <v>55</v>
      </c>
      <c r="B7" s="319" t="s">
        <v>56</v>
      </c>
      <c r="C7" s="319"/>
      <c r="D7" s="319" t="s">
        <v>57</v>
      </c>
      <c r="E7" s="319" t="s">
        <v>8</v>
      </c>
      <c r="F7" s="319"/>
      <c r="G7" s="319"/>
      <c r="H7" s="319"/>
      <c r="I7" s="319" t="s">
        <v>68</v>
      </c>
      <c r="J7" s="319" t="s">
        <v>49</v>
      </c>
      <c r="K7" s="319" t="s">
        <v>50</v>
      </c>
    </row>
    <row r="8" spans="1:11" s="20" customFormat="1" ht="49.5" customHeight="1" x14ac:dyDescent="0.2">
      <c r="A8" s="319"/>
      <c r="B8" s="319"/>
      <c r="C8" s="319"/>
      <c r="D8" s="319"/>
      <c r="E8" s="287" t="s">
        <v>12</v>
      </c>
      <c r="F8" s="287" t="s">
        <v>4</v>
      </c>
      <c r="G8" s="287" t="s">
        <v>13</v>
      </c>
      <c r="H8" s="287" t="s">
        <v>14</v>
      </c>
      <c r="I8" s="319"/>
      <c r="J8" s="319"/>
      <c r="K8" s="319"/>
    </row>
    <row r="9" spans="1:11" s="140" customFormat="1" ht="61.5" customHeight="1" x14ac:dyDescent="0.25">
      <c r="A9" s="319" t="s">
        <v>502</v>
      </c>
      <c r="B9" s="319"/>
      <c r="C9" s="290" t="s">
        <v>519</v>
      </c>
      <c r="D9" s="314" t="s">
        <v>510</v>
      </c>
      <c r="E9" s="292" t="s">
        <v>22</v>
      </c>
      <c r="F9" s="292"/>
      <c r="G9" s="292"/>
      <c r="H9" s="292"/>
      <c r="I9" s="288" t="s">
        <v>243</v>
      </c>
      <c r="J9" s="216"/>
      <c r="K9" s="291" t="s">
        <v>246</v>
      </c>
    </row>
    <row r="10" spans="1:11" s="108" customFormat="1" ht="41.25" customHeight="1" x14ac:dyDescent="0.25">
      <c r="A10" s="319"/>
      <c r="B10" s="319"/>
      <c r="C10" s="217" t="s">
        <v>21</v>
      </c>
      <c r="D10" s="221" t="s">
        <v>530</v>
      </c>
      <c r="E10" s="220"/>
      <c r="F10" s="218" t="s">
        <v>22</v>
      </c>
      <c r="G10" s="218"/>
      <c r="H10" s="218"/>
      <c r="I10" s="218" t="s">
        <v>229</v>
      </c>
      <c r="J10" s="218"/>
      <c r="K10" s="218" t="s">
        <v>43</v>
      </c>
    </row>
    <row r="11" spans="1:11" s="108" customFormat="1" ht="41.25" customHeight="1" x14ac:dyDescent="0.25">
      <c r="A11" s="319"/>
      <c r="B11" s="319"/>
      <c r="C11" s="217" t="s">
        <v>116</v>
      </c>
      <c r="D11" s="221" t="s">
        <v>597</v>
      </c>
      <c r="E11" s="220"/>
      <c r="F11" s="218"/>
      <c r="G11" s="218" t="s">
        <v>22</v>
      </c>
      <c r="H11" s="218"/>
      <c r="I11" s="218" t="s">
        <v>257</v>
      </c>
      <c r="J11" s="218" t="s">
        <v>598</v>
      </c>
      <c r="K11" s="218" t="s">
        <v>43</v>
      </c>
    </row>
    <row r="12" spans="1:11" s="108" customFormat="1" ht="41.25" customHeight="1" x14ac:dyDescent="0.25">
      <c r="A12" s="319"/>
      <c r="B12" s="319"/>
      <c r="C12" s="217" t="s">
        <v>23</v>
      </c>
      <c r="D12" s="222" t="s">
        <v>248</v>
      </c>
      <c r="E12" s="220"/>
      <c r="F12" s="218"/>
      <c r="G12" s="218"/>
      <c r="H12" s="218"/>
      <c r="I12" s="218" t="s">
        <v>140</v>
      </c>
      <c r="J12" s="220" t="s">
        <v>305</v>
      </c>
      <c r="K12" s="220" t="s">
        <v>83</v>
      </c>
    </row>
    <row r="13" spans="1:11" s="20" customFormat="1" ht="30" x14ac:dyDescent="0.2">
      <c r="A13" s="319"/>
      <c r="B13" s="318" t="s">
        <v>1</v>
      </c>
      <c r="C13" s="217" t="s">
        <v>31</v>
      </c>
      <c r="D13" s="221" t="s">
        <v>495</v>
      </c>
      <c r="E13" s="218" t="s">
        <v>22</v>
      </c>
      <c r="F13" s="218"/>
      <c r="G13" s="218"/>
      <c r="H13" s="218"/>
      <c r="I13" s="225" t="s">
        <v>268</v>
      </c>
      <c r="J13" s="219" t="s">
        <v>496</v>
      </c>
      <c r="K13" s="218" t="s">
        <v>43</v>
      </c>
    </row>
    <row r="14" spans="1:11" s="20" customFormat="1" ht="58.5" customHeight="1" x14ac:dyDescent="0.2">
      <c r="A14" s="319"/>
      <c r="B14" s="318"/>
      <c r="C14" s="217" t="s">
        <v>31</v>
      </c>
      <c r="D14" s="221" t="s">
        <v>533</v>
      </c>
      <c r="E14" s="218"/>
      <c r="F14" s="218" t="s">
        <v>22</v>
      </c>
      <c r="G14" s="218"/>
      <c r="H14" s="218"/>
      <c r="I14" s="218" t="s">
        <v>229</v>
      </c>
      <c r="J14" s="219"/>
      <c r="K14" s="218" t="s">
        <v>43</v>
      </c>
    </row>
    <row r="15" spans="1:11" s="108" customFormat="1" ht="43.5" customHeight="1" x14ac:dyDescent="0.25">
      <c r="A15" s="319"/>
      <c r="B15" s="318"/>
      <c r="C15" s="217" t="s">
        <v>31</v>
      </c>
      <c r="D15" s="222" t="s">
        <v>473</v>
      </c>
      <c r="E15" s="220"/>
      <c r="F15" s="220"/>
      <c r="G15" s="220"/>
      <c r="H15" s="220" t="s">
        <v>22</v>
      </c>
      <c r="I15" s="218" t="s">
        <v>140</v>
      </c>
      <c r="J15" s="219"/>
      <c r="K15" s="220" t="s">
        <v>420</v>
      </c>
    </row>
    <row r="16" spans="1:11" s="108" customFormat="1" ht="43.5" customHeight="1" x14ac:dyDescent="0.25">
      <c r="A16" s="319"/>
      <c r="B16" s="318"/>
      <c r="C16" s="217" t="s">
        <v>599</v>
      </c>
      <c r="D16" s="221" t="s">
        <v>600</v>
      </c>
      <c r="E16" s="220"/>
      <c r="F16" s="220"/>
      <c r="G16" s="220" t="s">
        <v>22</v>
      </c>
      <c r="H16" s="220"/>
      <c r="I16" s="218" t="s">
        <v>257</v>
      </c>
      <c r="J16" s="218" t="s">
        <v>601</v>
      </c>
      <c r="K16" s="218" t="s">
        <v>43</v>
      </c>
    </row>
    <row r="17" spans="1:11" s="140" customFormat="1" ht="45" customHeight="1" x14ac:dyDescent="0.25">
      <c r="A17" s="319" t="s">
        <v>503</v>
      </c>
      <c r="B17" s="319"/>
      <c r="C17" s="290" t="s">
        <v>23</v>
      </c>
      <c r="D17" s="260" t="s">
        <v>501</v>
      </c>
      <c r="E17" s="292" t="s">
        <v>22</v>
      </c>
      <c r="F17" s="292"/>
      <c r="G17" s="292" t="s">
        <v>22</v>
      </c>
      <c r="H17" s="292"/>
      <c r="I17" s="288" t="s">
        <v>243</v>
      </c>
      <c r="J17" s="216" t="s">
        <v>494</v>
      </c>
      <c r="K17" s="291" t="s">
        <v>246</v>
      </c>
    </row>
    <row r="18" spans="1:11" s="108" customFormat="1" ht="43.5" customHeight="1" x14ac:dyDescent="0.25">
      <c r="A18" s="319"/>
      <c r="B18" s="319"/>
      <c r="C18" s="220" t="s">
        <v>281</v>
      </c>
      <c r="D18" s="222" t="s">
        <v>474</v>
      </c>
      <c r="E18" s="220"/>
      <c r="F18" s="220"/>
      <c r="G18" s="220"/>
      <c r="H18" s="220" t="s">
        <v>22</v>
      </c>
      <c r="I18" s="218" t="s">
        <v>140</v>
      </c>
      <c r="J18" s="219"/>
      <c r="K18" s="220" t="s">
        <v>25</v>
      </c>
    </row>
    <row r="19" spans="1:11" s="140" customFormat="1" ht="42" customHeight="1" x14ac:dyDescent="0.25">
      <c r="A19" s="319"/>
      <c r="B19" s="319"/>
      <c r="C19" s="217" t="s">
        <v>116</v>
      </c>
      <c r="D19" s="222" t="s">
        <v>438</v>
      </c>
      <c r="E19" s="218"/>
      <c r="F19" s="218" t="s">
        <v>22</v>
      </c>
      <c r="G19" s="218"/>
      <c r="H19" s="218"/>
      <c r="I19" s="218" t="s">
        <v>229</v>
      </c>
      <c r="J19" s="218"/>
      <c r="K19" s="218" t="s">
        <v>43</v>
      </c>
    </row>
    <row r="20" spans="1:11" s="140" customFormat="1" ht="68.25" customHeight="1" x14ac:dyDescent="0.25">
      <c r="A20" s="319"/>
      <c r="B20" s="318" t="s">
        <v>1</v>
      </c>
      <c r="C20" s="223" t="s">
        <v>230</v>
      </c>
      <c r="D20" s="310" t="s">
        <v>293</v>
      </c>
      <c r="E20" s="220" t="s">
        <v>22</v>
      </c>
      <c r="F20" s="220"/>
      <c r="G20" s="220"/>
      <c r="H20" s="220"/>
      <c r="I20" s="225" t="s">
        <v>268</v>
      </c>
      <c r="J20" s="219"/>
      <c r="K20" s="218" t="s">
        <v>43</v>
      </c>
    </row>
    <row r="21" spans="1:11" s="20" customFormat="1" ht="55.5" customHeight="1" x14ac:dyDescent="0.2">
      <c r="A21" s="319"/>
      <c r="B21" s="318"/>
      <c r="C21" s="223" t="s">
        <v>230</v>
      </c>
      <c r="D21" s="310" t="s">
        <v>538</v>
      </c>
      <c r="E21" s="218"/>
      <c r="F21" s="218" t="s">
        <v>22</v>
      </c>
      <c r="G21" s="218"/>
      <c r="H21" s="218"/>
      <c r="I21" s="218" t="s">
        <v>229</v>
      </c>
      <c r="J21" s="219"/>
      <c r="K21" s="218" t="s">
        <v>43</v>
      </c>
    </row>
    <row r="22" spans="1:11" s="20" customFormat="1" ht="30" x14ac:dyDescent="0.2">
      <c r="A22" s="319"/>
      <c r="B22" s="318"/>
      <c r="C22" s="223" t="s">
        <v>230</v>
      </c>
      <c r="D22" s="262" t="s">
        <v>602</v>
      </c>
      <c r="E22" s="218"/>
      <c r="F22" s="218"/>
      <c r="G22" s="218" t="s">
        <v>22</v>
      </c>
      <c r="H22" s="218"/>
      <c r="I22" s="218" t="s">
        <v>257</v>
      </c>
      <c r="J22" s="219" t="s">
        <v>603</v>
      </c>
      <c r="K22" s="218" t="s">
        <v>43</v>
      </c>
    </row>
    <row r="23" spans="1:11" s="108" customFormat="1" ht="87" customHeight="1" x14ac:dyDescent="0.25">
      <c r="A23" s="319" t="s">
        <v>504</v>
      </c>
      <c r="B23" s="318" t="s">
        <v>0</v>
      </c>
      <c r="C23" s="290" t="s">
        <v>21</v>
      </c>
      <c r="D23" s="315" t="s">
        <v>511</v>
      </c>
      <c r="E23" s="291" t="s">
        <v>22</v>
      </c>
      <c r="F23" s="291"/>
      <c r="G23" s="291"/>
      <c r="H23" s="291"/>
      <c r="I23" s="288" t="s">
        <v>243</v>
      </c>
      <c r="J23" s="312" t="s">
        <v>512</v>
      </c>
      <c r="K23" s="289" t="s">
        <v>246</v>
      </c>
    </row>
    <row r="24" spans="1:11" s="140" customFormat="1" ht="30" x14ac:dyDescent="0.25">
      <c r="A24" s="319"/>
      <c r="B24" s="318"/>
      <c r="C24" s="217" t="s">
        <v>23</v>
      </c>
      <c r="D24" s="221" t="s">
        <v>540</v>
      </c>
      <c r="E24" s="218"/>
      <c r="F24" s="218"/>
      <c r="G24" s="218"/>
      <c r="H24" s="218"/>
      <c r="I24" s="218" t="s">
        <v>229</v>
      </c>
      <c r="J24" s="219"/>
      <c r="K24" s="218" t="s">
        <v>43</v>
      </c>
    </row>
    <row r="25" spans="1:11" s="108" customFormat="1" ht="41.25" customHeight="1" x14ac:dyDescent="0.25">
      <c r="A25" s="319"/>
      <c r="B25" s="318"/>
      <c r="C25" s="217" t="s">
        <v>23</v>
      </c>
      <c r="D25" s="221" t="s">
        <v>247</v>
      </c>
      <c r="E25" s="220"/>
      <c r="F25" s="218"/>
      <c r="G25" s="218" t="s">
        <v>22</v>
      </c>
      <c r="H25" s="218"/>
      <c r="I25" s="218" t="s">
        <v>257</v>
      </c>
      <c r="J25" s="218"/>
      <c r="K25" s="218" t="s">
        <v>43</v>
      </c>
    </row>
    <row r="26" spans="1:11" s="152" customFormat="1" ht="56.25" customHeight="1" x14ac:dyDescent="0.3">
      <c r="A26" s="319"/>
      <c r="B26" s="318"/>
      <c r="C26" s="217" t="s">
        <v>23</v>
      </c>
      <c r="D26" s="261" t="s">
        <v>478</v>
      </c>
      <c r="E26" s="220"/>
      <c r="F26" s="220"/>
      <c r="G26" s="220"/>
      <c r="H26" s="220" t="s">
        <v>22</v>
      </c>
      <c r="I26" s="218" t="s">
        <v>140</v>
      </c>
      <c r="J26" s="220" t="s">
        <v>305</v>
      </c>
      <c r="K26" s="220" t="s">
        <v>83</v>
      </c>
    </row>
    <row r="27" spans="1:11" s="20" customFormat="1" ht="30" x14ac:dyDescent="0.2">
      <c r="A27" s="319"/>
      <c r="B27" s="319" t="s">
        <v>1</v>
      </c>
      <c r="C27" s="217" t="s">
        <v>3</v>
      </c>
      <c r="D27" s="224" t="s">
        <v>491</v>
      </c>
      <c r="E27" s="218" t="s">
        <v>22</v>
      </c>
      <c r="F27" s="218"/>
      <c r="G27" s="218"/>
      <c r="H27" s="218"/>
      <c r="I27" s="225" t="s">
        <v>268</v>
      </c>
      <c r="J27" s="219" t="s">
        <v>492</v>
      </c>
      <c r="K27" s="218" t="s">
        <v>43</v>
      </c>
    </row>
    <row r="28" spans="1:11" s="108" customFormat="1" ht="30" x14ac:dyDescent="0.25">
      <c r="A28" s="319"/>
      <c r="B28" s="319"/>
      <c r="C28" s="217" t="s">
        <v>3</v>
      </c>
      <c r="D28" s="224" t="s">
        <v>542</v>
      </c>
      <c r="E28" s="218"/>
      <c r="F28" s="218" t="s">
        <v>22</v>
      </c>
      <c r="G28" s="218"/>
      <c r="H28" s="218"/>
      <c r="I28" s="218" t="s">
        <v>229</v>
      </c>
      <c r="J28" s="218"/>
      <c r="K28" s="218" t="s">
        <v>43</v>
      </c>
    </row>
    <row r="29" spans="1:11" s="20" customFormat="1" ht="45" x14ac:dyDescent="0.2">
      <c r="A29" s="319"/>
      <c r="B29" s="319"/>
      <c r="C29" s="217" t="s">
        <v>3</v>
      </c>
      <c r="D29" s="222" t="s">
        <v>604</v>
      </c>
      <c r="E29" s="218"/>
      <c r="F29" s="218"/>
      <c r="G29" s="218" t="s">
        <v>22</v>
      </c>
      <c r="H29" s="218"/>
      <c r="I29" s="218" t="s">
        <v>257</v>
      </c>
      <c r="J29" s="218"/>
      <c r="K29" s="218" t="s">
        <v>43</v>
      </c>
    </row>
    <row r="30" spans="1:11" s="108" customFormat="1" ht="45" customHeight="1" x14ac:dyDescent="0.25">
      <c r="A30" s="319"/>
      <c r="B30" s="319"/>
      <c r="C30" s="217" t="s">
        <v>3</v>
      </c>
      <c r="D30" s="222" t="s">
        <v>481</v>
      </c>
      <c r="E30" s="218"/>
      <c r="F30" s="218"/>
      <c r="G30" s="218"/>
      <c r="H30" s="218"/>
      <c r="I30" s="218" t="s">
        <v>140</v>
      </c>
      <c r="J30" s="220" t="s">
        <v>77</v>
      </c>
      <c r="K30" s="220" t="s">
        <v>25</v>
      </c>
    </row>
    <row r="31" spans="1:11" s="140" customFormat="1" ht="15.75" hidden="1" customHeight="1" x14ac:dyDescent="0.25">
      <c r="A31" s="324" t="s">
        <v>505</v>
      </c>
      <c r="B31" s="319" t="s">
        <v>0</v>
      </c>
      <c r="C31" s="217"/>
      <c r="D31" s="221"/>
      <c r="E31" s="218"/>
      <c r="F31" s="218"/>
      <c r="G31" s="218"/>
      <c r="H31" s="218"/>
      <c r="I31" s="225"/>
      <c r="J31" s="219"/>
      <c r="K31" s="223"/>
    </row>
    <row r="32" spans="1:11" s="108" customFormat="1" ht="31.5" customHeight="1" x14ac:dyDescent="0.25">
      <c r="A32" s="324"/>
      <c r="B32" s="319"/>
      <c r="C32" s="217" t="s">
        <v>21</v>
      </c>
      <c r="D32" s="224" t="s">
        <v>525</v>
      </c>
      <c r="E32" s="218" t="s">
        <v>22</v>
      </c>
      <c r="F32" s="218"/>
      <c r="G32" s="218"/>
      <c r="H32" s="218"/>
      <c r="I32" s="225" t="s">
        <v>268</v>
      </c>
      <c r="J32" s="219" t="s">
        <v>526</v>
      </c>
      <c r="K32" s="218" t="s">
        <v>25</v>
      </c>
    </row>
    <row r="33" spans="1:11" s="108" customFormat="1" ht="60" x14ac:dyDescent="0.25">
      <c r="A33" s="324"/>
      <c r="B33" s="319"/>
      <c r="C33" s="290" t="s">
        <v>23</v>
      </c>
      <c r="D33" s="316" t="s">
        <v>513</v>
      </c>
      <c r="E33" s="292"/>
      <c r="F33" s="291"/>
      <c r="G33" s="291" t="s">
        <v>22</v>
      </c>
      <c r="H33" s="291"/>
      <c r="I33" s="288" t="s">
        <v>243</v>
      </c>
      <c r="J33" s="291" t="s">
        <v>514</v>
      </c>
      <c r="K33" s="291" t="s">
        <v>515</v>
      </c>
    </row>
    <row r="34" spans="1:11" s="140" customFormat="1" ht="30" x14ac:dyDescent="0.25">
      <c r="A34" s="324"/>
      <c r="B34" s="319"/>
      <c r="C34" s="217" t="s">
        <v>116</v>
      </c>
      <c r="D34" s="224" t="s">
        <v>390</v>
      </c>
      <c r="E34" s="218"/>
      <c r="F34" s="218" t="s">
        <v>22</v>
      </c>
      <c r="G34" s="218"/>
      <c r="H34" s="218"/>
      <c r="I34" s="218" t="s">
        <v>229</v>
      </c>
      <c r="J34" s="218"/>
      <c r="K34" s="218" t="s">
        <v>420</v>
      </c>
    </row>
    <row r="35" spans="1:11" s="108" customFormat="1" ht="41.25" customHeight="1" x14ac:dyDescent="0.25">
      <c r="A35" s="324"/>
      <c r="B35" s="319"/>
      <c r="C35" s="217" t="s">
        <v>605</v>
      </c>
      <c r="D35" s="221" t="s">
        <v>606</v>
      </c>
      <c r="E35" s="220"/>
      <c r="F35" s="218"/>
      <c r="G35" s="218" t="s">
        <v>22</v>
      </c>
      <c r="H35" s="218"/>
      <c r="I35" s="218" t="s">
        <v>257</v>
      </c>
      <c r="J35" s="218" t="s">
        <v>490</v>
      </c>
      <c r="K35" s="218" t="s">
        <v>43</v>
      </c>
    </row>
    <row r="36" spans="1:11" s="152" customFormat="1" ht="67.5" customHeight="1" x14ac:dyDescent="0.3">
      <c r="A36" s="324"/>
      <c r="B36" s="319"/>
      <c r="C36" s="217" t="s">
        <v>29</v>
      </c>
      <c r="D36" s="224" t="s">
        <v>485</v>
      </c>
      <c r="E36" s="220"/>
      <c r="F36" s="220"/>
      <c r="G36" s="220"/>
      <c r="H36" s="220" t="s">
        <v>22</v>
      </c>
      <c r="I36" s="218" t="s">
        <v>140</v>
      </c>
      <c r="J36" s="220" t="s">
        <v>141</v>
      </c>
      <c r="K36" s="220" t="s">
        <v>25</v>
      </c>
    </row>
    <row r="37" spans="1:11" s="108" customFormat="1" ht="94.5" customHeight="1" x14ac:dyDescent="0.25">
      <c r="A37" s="324"/>
      <c r="B37" s="318" t="s">
        <v>1</v>
      </c>
      <c r="C37" s="290" t="s">
        <v>31</v>
      </c>
      <c r="D37" s="316" t="s">
        <v>516</v>
      </c>
      <c r="E37" s="289"/>
      <c r="F37" s="289" t="s">
        <v>22</v>
      </c>
      <c r="G37" s="289" t="s">
        <v>22</v>
      </c>
      <c r="H37" s="289"/>
      <c r="I37" s="288" t="s">
        <v>243</v>
      </c>
      <c r="J37" s="216" t="s">
        <v>493</v>
      </c>
      <c r="K37" s="289" t="s">
        <v>246</v>
      </c>
    </row>
    <row r="38" spans="1:11" s="108" customFormat="1" ht="89.25" customHeight="1" x14ac:dyDescent="0.25">
      <c r="A38" s="324"/>
      <c r="B38" s="318"/>
      <c r="C38" s="215" t="s">
        <v>521</v>
      </c>
      <c r="D38" s="316" t="s">
        <v>520</v>
      </c>
      <c r="E38" s="292" t="s">
        <v>22</v>
      </c>
      <c r="F38" s="291"/>
      <c r="G38" s="291"/>
      <c r="H38" s="291"/>
      <c r="I38" s="309" t="s">
        <v>518</v>
      </c>
      <c r="J38" s="291" t="s">
        <v>522</v>
      </c>
      <c r="K38" s="289" t="s">
        <v>419</v>
      </c>
    </row>
    <row r="39" spans="1:11" s="108" customFormat="1" ht="88.5" customHeight="1" x14ac:dyDescent="0.25">
      <c r="A39" s="324" t="s">
        <v>506</v>
      </c>
      <c r="B39" s="319" t="s">
        <v>0</v>
      </c>
      <c r="C39" s="215" t="s">
        <v>23</v>
      </c>
      <c r="D39" s="317" t="s">
        <v>523</v>
      </c>
      <c r="E39" s="289" t="s">
        <v>22</v>
      </c>
      <c r="F39" s="289" t="s">
        <v>22</v>
      </c>
      <c r="G39" s="289"/>
      <c r="H39" s="289"/>
      <c r="I39" s="288" t="s">
        <v>243</v>
      </c>
      <c r="J39" s="216" t="s">
        <v>418</v>
      </c>
      <c r="K39" s="289" t="s">
        <v>246</v>
      </c>
    </row>
    <row r="40" spans="1:11" s="108" customFormat="1" ht="86.25" customHeight="1" x14ac:dyDescent="0.25">
      <c r="A40" s="324"/>
      <c r="B40" s="319"/>
      <c r="C40" s="215" t="s">
        <v>23</v>
      </c>
      <c r="D40" s="316" t="s">
        <v>524</v>
      </c>
      <c r="E40" s="289"/>
      <c r="F40" s="289"/>
      <c r="G40" s="289" t="s">
        <v>22</v>
      </c>
      <c r="H40" s="289"/>
      <c r="I40" s="311" t="s">
        <v>314</v>
      </c>
      <c r="J40" s="216" t="s">
        <v>517</v>
      </c>
      <c r="K40" s="291" t="s">
        <v>25</v>
      </c>
    </row>
    <row r="41" spans="1:11" s="152" customFormat="1" ht="56.25" customHeight="1" x14ac:dyDescent="0.3">
      <c r="A41" s="324"/>
      <c r="B41" s="319"/>
      <c r="C41" s="217" t="s">
        <v>29</v>
      </c>
      <c r="D41" s="221" t="s">
        <v>396</v>
      </c>
      <c r="E41" s="220"/>
      <c r="F41" s="220"/>
      <c r="G41" s="220"/>
      <c r="H41" s="220" t="s">
        <v>22</v>
      </c>
      <c r="I41" s="218" t="s">
        <v>140</v>
      </c>
      <c r="J41" s="220" t="s">
        <v>141</v>
      </c>
      <c r="K41" s="220" t="s">
        <v>420</v>
      </c>
    </row>
    <row r="42" spans="1:11" s="20" customFormat="1" ht="48" customHeight="1" x14ac:dyDescent="0.2">
      <c r="A42" s="324"/>
      <c r="B42" s="319" t="s">
        <v>1</v>
      </c>
      <c r="C42" s="223" t="s">
        <v>230</v>
      </c>
      <c r="D42" s="221" t="s">
        <v>527</v>
      </c>
      <c r="E42" s="218" t="s">
        <v>22</v>
      </c>
      <c r="F42" s="218"/>
      <c r="G42" s="218"/>
      <c r="H42" s="218"/>
      <c r="I42" s="225" t="s">
        <v>268</v>
      </c>
      <c r="J42" s="219" t="s">
        <v>497</v>
      </c>
      <c r="K42" s="218" t="s">
        <v>43</v>
      </c>
    </row>
    <row r="43" spans="1:11" s="108" customFormat="1" ht="44.25" customHeight="1" x14ac:dyDescent="0.25">
      <c r="A43" s="324"/>
      <c r="B43" s="319"/>
      <c r="C43" s="223" t="s">
        <v>230</v>
      </c>
      <c r="D43" s="221" t="s">
        <v>550</v>
      </c>
      <c r="E43" s="218"/>
      <c r="F43" s="218" t="s">
        <v>22</v>
      </c>
      <c r="G43" s="220"/>
      <c r="H43" s="218"/>
      <c r="I43" s="218" t="s">
        <v>229</v>
      </c>
      <c r="J43" s="226"/>
      <c r="K43" s="218" t="s">
        <v>43</v>
      </c>
    </row>
    <row r="44" spans="1:11" s="108" customFormat="1" ht="50.25" customHeight="1" x14ac:dyDescent="0.25">
      <c r="A44" s="324"/>
      <c r="B44" s="319"/>
      <c r="C44" s="223" t="s">
        <v>230</v>
      </c>
      <c r="D44" s="221" t="s">
        <v>498</v>
      </c>
      <c r="E44" s="218"/>
      <c r="F44" s="218"/>
      <c r="G44" s="218" t="s">
        <v>22</v>
      </c>
      <c r="H44" s="218"/>
      <c r="I44" s="218" t="s">
        <v>257</v>
      </c>
      <c r="J44" s="218" t="s">
        <v>499</v>
      </c>
      <c r="K44" s="218" t="s">
        <v>43</v>
      </c>
    </row>
    <row r="45" spans="1:11" s="21" customFormat="1" ht="30" x14ac:dyDescent="0.25">
      <c r="A45" s="318" t="s">
        <v>507</v>
      </c>
      <c r="B45" s="318" t="s">
        <v>0</v>
      </c>
      <c r="C45" s="223" t="s">
        <v>21</v>
      </c>
      <c r="D45" s="221" t="s">
        <v>500</v>
      </c>
      <c r="E45" s="220" t="s">
        <v>22</v>
      </c>
      <c r="F45" s="220" t="s">
        <v>22</v>
      </c>
      <c r="G45" s="220" t="s">
        <v>22</v>
      </c>
      <c r="H45" s="220"/>
      <c r="I45" s="225" t="s">
        <v>268</v>
      </c>
      <c r="J45" s="219" t="s">
        <v>292</v>
      </c>
      <c r="K45" s="226" t="s">
        <v>25</v>
      </c>
    </row>
    <row r="46" spans="1:11" s="108" customFormat="1" ht="45.75" customHeight="1" x14ac:dyDescent="0.25">
      <c r="A46" s="318"/>
      <c r="B46" s="318"/>
      <c r="C46" s="218" t="s">
        <v>299</v>
      </c>
      <c r="D46" s="221" t="s">
        <v>398</v>
      </c>
      <c r="E46" s="226"/>
      <c r="F46" s="227"/>
      <c r="G46" s="226"/>
      <c r="H46" s="226" t="s">
        <v>22</v>
      </c>
      <c r="I46" s="218" t="s">
        <v>140</v>
      </c>
      <c r="J46" s="219"/>
      <c r="K46" s="226" t="s">
        <v>25</v>
      </c>
    </row>
    <row r="47" spans="1:11" s="108" customFormat="1" x14ac:dyDescent="0.25">
      <c r="A47" s="153"/>
      <c r="B47" s="153"/>
      <c r="C47" s="154"/>
      <c r="D47" s="92"/>
      <c r="E47" s="131"/>
      <c r="F47" s="125"/>
      <c r="G47" s="131"/>
      <c r="H47" s="131"/>
      <c r="I47" s="155"/>
      <c r="J47" s="155"/>
      <c r="K47" s="131"/>
    </row>
    <row r="48" spans="1:11" ht="19.5" x14ac:dyDescent="0.35">
      <c r="A48" s="322" t="s">
        <v>2</v>
      </c>
      <c r="B48" s="322"/>
      <c r="C48" s="109"/>
      <c r="G48" s="323" t="s">
        <v>15</v>
      </c>
      <c r="H48" s="323"/>
      <c r="I48" s="323"/>
    </row>
    <row r="49" spans="1:9" x14ac:dyDescent="0.3">
      <c r="A49" s="320" t="s">
        <v>20</v>
      </c>
      <c r="B49" s="320"/>
      <c r="C49" s="120"/>
      <c r="G49" s="119"/>
      <c r="H49" s="121"/>
      <c r="I49" s="122"/>
    </row>
    <row r="50" spans="1:9" x14ac:dyDescent="0.3">
      <c r="A50" s="120" t="s">
        <v>17</v>
      </c>
      <c r="B50" s="120"/>
      <c r="C50" s="120"/>
      <c r="G50" s="119"/>
      <c r="H50" s="121"/>
      <c r="I50" s="122"/>
    </row>
    <row r="51" spans="1:9" x14ac:dyDescent="0.3">
      <c r="A51" s="120" t="s">
        <v>18</v>
      </c>
      <c r="B51" s="120"/>
      <c r="C51" s="120"/>
      <c r="G51" s="119"/>
      <c r="H51" s="121"/>
      <c r="I51" s="122"/>
    </row>
    <row r="52" spans="1:9" x14ac:dyDescent="0.3">
      <c r="A52" s="123" t="s">
        <v>19</v>
      </c>
      <c r="B52" s="123"/>
      <c r="C52" s="123"/>
      <c r="G52" s="119"/>
      <c r="H52" s="121"/>
      <c r="I52" s="122"/>
    </row>
    <row r="53" spans="1:9" x14ac:dyDescent="0.3">
      <c r="G53" s="321" t="s">
        <v>16</v>
      </c>
      <c r="H53" s="321"/>
      <c r="I53" s="321"/>
    </row>
  </sheetData>
  <mergeCells count="30">
    <mergeCell ref="A9:A16"/>
    <mergeCell ref="B13:B16"/>
    <mergeCell ref="A17:A22"/>
    <mergeCell ref="B20:B22"/>
    <mergeCell ref="B9:B12"/>
    <mergeCell ref="B17:B19"/>
    <mergeCell ref="A7:A8"/>
    <mergeCell ref="B7:C8"/>
    <mergeCell ref="A4:K4"/>
    <mergeCell ref="A5:K5"/>
    <mergeCell ref="D7:D8"/>
    <mergeCell ref="E7:H7"/>
    <mergeCell ref="I7:I8"/>
    <mergeCell ref="J7:J8"/>
    <mergeCell ref="K7:K8"/>
    <mergeCell ref="G53:I53"/>
    <mergeCell ref="A48:B48"/>
    <mergeCell ref="G48:I48"/>
    <mergeCell ref="B42:B44"/>
    <mergeCell ref="B45:B46"/>
    <mergeCell ref="A45:A46"/>
    <mergeCell ref="A39:A44"/>
    <mergeCell ref="B39:B41"/>
    <mergeCell ref="B23:B26"/>
    <mergeCell ref="A23:A30"/>
    <mergeCell ref="B27:B30"/>
    <mergeCell ref="A49:B49"/>
    <mergeCell ref="B31:B36"/>
    <mergeCell ref="A31:A38"/>
    <mergeCell ref="B37:B38"/>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12" sqref="D12"/>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29" t="s">
        <v>47</v>
      </c>
      <c r="B1" s="329"/>
      <c r="C1" s="329"/>
      <c r="D1" s="329"/>
      <c r="E1" s="329"/>
      <c r="F1" s="329"/>
      <c r="G1" s="329"/>
      <c r="H1" s="329"/>
      <c r="I1" s="329"/>
      <c r="J1" s="329"/>
      <c r="K1" s="329"/>
      <c r="L1" s="329"/>
    </row>
    <row r="2" spans="1:12" s="24" customFormat="1" ht="15.75" x14ac:dyDescent="0.25">
      <c r="A2" s="329" t="s">
        <v>67</v>
      </c>
      <c r="B2" s="329"/>
      <c r="C2" s="329"/>
      <c r="D2" s="329"/>
      <c r="E2" s="329"/>
      <c r="F2" s="329"/>
      <c r="G2" s="329"/>
      <c r="H2" s="329"/>
      <c r="I2" s="329"/>
      <c r="J2" s="329"/>
      <c r="K2" s="329"/>
      <c r="L2" s="329"/>
    </row>
    <row r="3" spans="1:12" s="33" customFormat="1" ht="21" customHeight="1" x14ac:dyDescent="0.2">
      <c r="A3" s="372"/>
      <c r="B3" s="372"/>
      <c r="C3" s="372"/>
      <c r="D3" s="372"/>
      <c r="E3" s="372"/>
      <c r="F3" s="372"/>
      <c r="G3" s="372"/>
    </row>
    <row r="4" spans="1:12" s="34" customFormat="1" ht="22.5" customHeight="1" x14ac:dyDescent="0.2">
      <c r="A4" s="424" t="s">
        <v>372</v>
      </c>
      <c r="B4" s="425"/>
      <c r="C4" s="425"/>
      <c r="D4" s="425"/>
      <c r="E4" s="425"/>
      <c r="F4" s="425"/>
      <c r="G4" s="425"/>
    </row>
    <row r="5" spans="1:12" s="34" customFormat="1" ht="21" customHeight="1" x14ac:dyDescent="0.2">
      <c r="A5" s="426" t="s">
        <v>373</v>
      </c>
      <c r="B5" s="372"/>
      <c r="C5" s="372"/>
      <c r="D5" s="372"/>
      <c r="E5" s="372"/>
      <c r="F5" s="372"/>
      <c r="G5" s="372"/>
    </row>
    <row r="6" spans="1:12" s="34" customFormat="1" ht="37.5" customHeight="1" x14ac:dyDescent="0.2">
      <c r="A6" s="231" t="s">
        <v>55</v>
      </c>
      <c r="B6" s="413" t="s">
        <v>56</v>
      </c>
      <c r="C6" s="413"/>
      <c r="D6" s="231" t="s">
        <v>57</v>
      </c>
      <c r="E6" s="231" t="s">
        <v>50</v>
      </c>
      <c r="F6" s="231" t="s">
        <v>58</v>
      </c>
      <c r="G6" s="231" t="s">
        <v>59</v>
      </c>
    </row>
    <row r="7" spans="1:12" s="34" customFormat="1" ht="33.75" customHeight="1" x14ac:dyDescent="0.2">
      <c r="A7" s="413" t="s">
        <v>60</v>
      </c>
      <c r="B7" s="413" t="s">
        <v>0</v>
      </c>
      <c r="C7" s="413"/>
      <c r="D7" s="142" t="str">
        <f>'[1]DŨNG T'!D8</f>
        <v xml:space="preserve">Làm việc tại văn phòng </v>
      </c>
      <c r="E7" s="143" t="str">
        <f>'[1]DŨNG T'!E8</f>
        <v>Ban QLDA</v>
      </c>
      <c r="F7" s="414" t="s">
        <v>311</v>
      </c>
      <c r="G7" s="414"/>
    </row>
    <row r="8" spans="1:12" s="24" customFormat="1" ht="32.25" customHeight="1" x14ac:dyDescent="0.25">
      <c r="A8" s="413"/>
      <c r="B8" s="413" t="s">
        <v>1</v>
      </c>
      <c r="C8" s="413"/>
      <c r="D8" s="142" t="str">
        <f>'[1]DŨNG T'!D9</f>
        <v>Kiểm tra công trường đường TT Yên Viên</v>
      </c>
      <c r="E8" s="143" t="str">
        <f>'[1]DŨNG T'!E9</f>
        <v>TT Yên Viên</v>
      </c>
      <c r="F8" s="415"/>
      <c r="G8" s="415"/>
    </row>
    <row r="9" spans="1:12" s="34" customFormat="1" ht="42.75" customHeight="1" x14ac:dyDescent="0.2">
      <c r="A9" s="413" t="s">
        <v>61</v>
      </c>
      <c r="B9" s="413" t="s">
        <v>0</v>
      </c>
      <c r="C9" s="413"/>
      <c r="D9" s="142" t="str">
        <f>'[1]DŨNG T'!D10</f>
        <v>Kiểm tra công trường: Cải dạo đường dạo dọc kè sông Giàng xã Đặng Xá, huyện Gia Lâm</v>
      </c>
      <c r="E9" s="143" t="str">
        <f>'[1]DŨNG T'!E10</f>
        <v>Xã Đặng Xá</v>
      </c>
      <c r="F9" s="415"/>
      <c r="G9" s="415"/>
    </row>
    <row r="10" spans="1:12" s="24" customFormat="1" ht="21.95" customHeight="1" x14ac:dyDescent="0.25">
      <c r="A10" s="413"/>
      <c r="B10" s="413" t="s">
        <v>1</v>
      </c>
      <c r="C10" s="413"/>
      <c r="D10" s="142" t="str">
        <f>'[1]DŨNG T'!D11</f>
        <v xml:space="preserve">Làm việc tại văn phòng </v>
      </c>
      <c r="E10" s="143" t="str">
        <f>'[1]DŨNG T'!E11</f>
        <v>BQLDA</v>
      </c>
      <c r="F10" s="415"/>
      <c r="G10" s="415"/>
    </row>
    <row r="11" spans="1:12" s="34" customFormat="1" ht="21.95" customHeight="1" x14ac:dyDescent="0.2">
      <c r="A11" s="413" t="s">
        <v>62</v>
      </c>
      <c r="B11" s="413" t="s">
        <v>0</v>
      </c>
      <c r="C11" s="413"/>
      <c r="D11" s="142" t="str">
        <f>'[1]DŨNG T'!D12</f>
        <v>Kiểm tra công trường đường xã Yên Viên, Yên Thường</v>
      </c>
      <c r="E11" s="143" t="str">
        <f>'[1]DŨNG T'!E12</f>
        <v>xã Yên Viên, Yên Thường</v>
      </c>
      <c r="F11" s="415"/>
      <c r="G11" s="415"/>
    </row>
    <row r="12" spans="1:12" s="24" customFormat="1" ht="21.95" customHeight="1" x14ac:dyDescent="0.25">
      <c r="A12" s="413"/>
      <c r="B12" s="413" t="s">
        <v>1</v>
      </c>
      <c r="C12" s="413"/>
      <c r="D12" s="142" t="str">
        <f>'[1]DŨNG T'!D12</f>
        <v>Kiểm tra công trường đường xã Yên Viên, Yên Thường</v>
      </c>
      <c r="E12" s="143" t="str">
        <f>'[1]DŨNG T'!E13</f>
        <v>BQLDA</v>
      </c>
      <c r="F12" s="415"/>
      <c r="G12" s="415"/>
    </row>
    <row r="13" spans="1:12" s="34" customFormat="1" ht="21.95" customHeight="1" x14ac:dyDescent="0.2">
      <c r="A13" s="420" t="s">
        <v>63</v>
      </c>
      <c r="B13" s="413" t="s">
        <v>0</v>
      </c>
      <c r="C13" s="413"/>
      <c r="D13" s="233" t="str">
        <f>'[1]DŨNG T'!D14</f>
        <v>Kiểm tra công trường dự án chiếu sáng các xã Dương Xá, Phú Thị,Lệ Chi , Kim Sơn và Dương Quang.</v>
      </c>
      <c r="E13" s="234" t="str">
        <f>'[1]DŨNG T'!E14</f>
        <v>các xã Dương Xá, Phú Thị,Lệ Chi , Kim Sơn và Dương Quang.</v>
      </c>
      <c r="F13" s="415"/>
      <c r="G13" s="415"/>
    </row>
    <row r="14" spans="1:12" s="24" customFormat="1" ht="39.75" customHeight="1" x14ac:dyDescent="0.25">
      <c r="A14" s="421"/>
      <c r="B14" s="413" t="s">
        <v>1</v>
      </c>
      <c r="C14" s="413"/>
      <c r="D14" s="142" t="str">
        <f>'[1]DŨNG T'!D15</f>
        <v xml:space="preserve">Làm việc tại văn phòng </v>
      </c>
      <c r="E14" s="143" t="str">
        <f>'[1]DŨNG T'!E15</f>
        <v>Ban QLDA</v>
      </c>
      <c r="F14" s="415"/>
      <c r="G14" s="415"/>
    </row>
    <row r="15" spans="1:12" s="34" customFormat="1" ht="21.95" customHeight="1" x14ac:dyDescent="0.2">
      <c r="A15" s="413" t="s">
        <v>64</v>
      </c>
      <c r="B15" s="413" t="s">
        <v>0</v>
      </c>
      <c r="C15" s="413"/>
      <c r="D15" s="142" t="str">
        <f>'[1]DŨNG T'!D16</f>
        <v>Kiểm tra công trường dự án chiếu sáng các xã Kim Lan, Văn Đức, Đa Tốn, và Bát Tràng.</v>
      </c>
      <c r="E15" s="143" t="str">
        <f>'[1]DŨNG T'!E15</f>
        <v>Ban QLDA</v>
      </c>
      <c r="F15" s="415"/>
      <c r="G15" s="415"/>
    </row>
    <row r="16" spans="1:12" s="24" customFormat="1" ht="21.95" customHeight="1" x14ac:dyDescent="0.25">
      <c r="A16" s="413"/>
      <c r="B16" s="413" t="s">
        <v>1</v>
      </c>
      <c r="C16" s="413"/>
      <c r="D16" s="142" t="str">
        <f>'[1]DŨNG T'!D17</f>
        <v xml:space="preserve">Làm việc tại văn phòng </v>
      </c>
      <c r="E16" s="143" t="str">
        <f>'[1]DŨNG T'!E17</f>
        <v>BQLDA</v>
      </c>
      <c r="F16" s="415"/>
      <c r="G16" s="415"/>
    </row>
    <row r="17" spans="1:7" s="34" customFormat="1" ht="21.95" customHeight="1" x14ac:dyDescent="0.2">
      <c r="A17" s="413" t="s">
        <v>65</v>
      </c>
      <c r="B17" s="413" t="s">
        <v>0</v>
      </c>
      <c r="C17" s="413"/>
      <c r="D17" s="142" t="str">
        <f>'[1]DŨNG T'!D18</f>
        <v>Kiểm tra công trường TT Yên Viên</v>
      </c>
      <c r="E17" s="143" t="str">
        <f>'[1]DŨNG T'!E18</f>
        <v>TT Yên Viên</v>
      </c>
      <c r="F17" s="415"/>
      <c r="G17" s="415"/>
    </row>
    <row r="18" spans="1:7" s="24" customFormat="1" ht="21.95" customHeight="1" x14ac:dyDescent="0.25">
      <c r="A18" s="413"/>
      <c r="B18" s="413" t="s">
        <v>1</v>
      </c>
      <c r="C18" s="413"/>
      <c r="D18" s="144" t="s">
        <v>66</v>
      </c>
      <c r="E18" s="143"/>
      <c r="F18" s="416"/>
      <c r="G18" s="416"/>
    </row>
    <row r="19" spans="1:7" s="24" customFormat="1" ht="9.9499999999999993" customHeight="1" x14ac:dyDescent="0.25">
      <c r="A19" s="417"/>
      <c r="B19" s="418"/>
      <c r="C19" s="418"/>
      <c r="D19" s="418"/>
      <c r="E19" s="418"/>
      <c r="F19" s="418"/>
      <c r="G19" s="419"/>
    </row>
    <row r="20" spans="1:7" s="36" customFormat="1" ht="35.25" customHeight="1" x14ac:dyDescent="0.25">
      <c r="A20" s="413" t="s">
        <v>60</v>
      </c>
      <c r="B20" s="413" t="s">
        <v>0</v>
      </c>
      <c r="C20" s="413"/>
      <c r="D20" s="142" t="s">
        <v>238</v>
      </c>
      <c r="E20" s="143" t="str">
        <f>[1]VIỆT!E8</f>
        <v>BQLDA</v>
      </c>
      <c r="F20" s="414" t="s">
        <v>144</v>
      </c>
      <c r="G20" s="414"/>
    </row>
    <row r="21" spans="1:7" s="36" customFormat="1" ht="33" customHeight="1" x14ac:dyDescent="0.25">
      <c r="A21" s="413"/>
      <c r="B21" s="413" t="s">
        <v>1</v>
      </c>
      <c r="C21" s="413"/>
      <c r="D21" s="142" t="s">
        <v>240</v>
      </c>
      <c r="E21" s="143" t="str">
        <f>[1]VIỆT!E9</f>
        <v>xã Kim Sơn, xã Lệ Chi</v>
      </c>
      <c r="F21" s="415"/>
      <c r="G21" s="415"/>
    </row>
    <row r="22" spans="1:7" s="36" customFormat="1" ht="30.75" customHeight="1" x14ac:dyDescent="0.25">
      <c r="A22" s="413" t="s">
        <v>61</v>
      </c>
      <c r="B22" s="413" t="s">
        <v>0</v>
      </c>
      <c r="C22" s="413"/>
      <c r="D22" s="181" t="s">
        <v>312</v>
      </c>
      <c r="E22" s="232" t="str">
        <f>[1]VIỆT!E10</f>
        <v>BQLDA</v>
      </c>
      <c r="F22" s="415"/>
      <c r="G22" s="415"/>
    </row>
    <row r="23" spans="1:7" s="36" customFormat="1" ht="30.75" customHeight="1" x14ac:dyDescent="0.25">
      <c r="A23" s="413"/>
      <c r="B23" s="413" t="s">
        <v>1</v>
      </c>
      <c r="C23" s="413"/>
      <c r="D23" s="142" t="s">
        <v>269</v>
      </c>
      <c r="E23" s="143" t="str">
        <f>[1]VIỆT!E11</f>
        <v>Xã  Dương Xá và TT. Trâu Quỳ</v>
      </c>
      <c r="F23" s="415"/>
      <c r="G23" s="415"/>
    </row>
    <row r="24" spans="1:7" s="36" customFormat="1" ht="30" customHeight="1" x14ac:dyDescent="0.25">
      <c r="A24" s="413" t="s">
        <v>62</v>
      </c>
      <c r="B24" s="413" t="s">
        <v>0</v>
      </c>
      <c r="C24" s="413"/>
      <c r="D24" s="156" t="s">
        <v>270</v>
      </c>
      <c r="E24" s="232" t="str">
        <f>[1]VIỆT!E12</f>
        <v>Xã Phù Đổng</v>
      </c>
      <c r="F24" s="415"/>
      <c r="G24" s="415"/>
    </row>
    <row r="25" spans="1:7" s="36" customFormat="1" ht="30" customHeight="1" x14ac:dyDescent="0.25">
      <c r="A25" s="413"/>
      <c r="B25" s="413" t="s">
        <v>1</v>
      </c>
      <c r="C25" s="413"/>
      <c r="D25" s="142" t="s">
        <v>238</v>
      </c>
      <c r="E25" s="143" t="str">
        <f>[1]VIỆT!E13</f>
        <v>Xã  Đa Tốn</v>
      </c>
      <c r="F25" s="415"/>
      <c r="G25" s="415"/>
    </row>
    <row r="26" spans="1:7" s="34" customFormat="1" ht="36.75" customHeight="1" x14ac:dyDescent="0.2">
      <c r="A26" s="420" t="s">
        <v>63</v>
      </c>
      <c r="B26" s="413" t="s">
        <v>0</v>
      </c>
      <c r="C26" s="413"/>
      <c r="D26" s="142" t="s">
        <v>238</v>
      </c>
      <c r="E26" s="143" t="str">
        <f>[1]VIỆT!E14</f>
        <v>BQLDA</v>
      </c>
      <c r="F26" s="415"/>
      <c r="G26" s="415"/>
    </row>
    <row r="27" spans="1:7" s="34" customFormat="1" ht="35.25" customHeight="1" x14ac:dyDescent="0.2">
      <c r="A27" s="421"/>
      <c r="B27" s="413" t="s">
        <v>1</v>
      </c>
      <c r="C27" s="413"/>
      <c r="D27" s="142" t="s">
        <v>238</v>
      </c>
      <c r="E27" s="143" t="str">
        <f>[1]VIỆT!E15</f>
        <v>BQLDA</v>
      </c>
      <c r="F27" s="415"/>
      <c r="G27" s="415"/>
    </row>
    <row r="28" spans="1:7" s="34" customFormat="1" ht="30" customHeight="1" x14ac:dyDescent="0.2">
      <c r="A28" s="413" t="s">
        <v>64</v>
      </c>
      <c r="B28" s="413" t="s">
        <v>0</v>
      </c>
      <c r="C28" s="413"/>
      <c r="D28" s="142" t="s">
        <v>271</v>
      </c>
      <c r="E28" s="143" t="str">
        <f>[1]VIỆT!E16</f>
        <v>Xã  Đa Tốn</v>
      </c>
      <c r="F28" s="415"/>
      <c r="G28" s="415"/>
    </row>
    <row r="29" spans="1:7" s="34" customFormat="1" ht="30" customHeight="1" x14ac:dyDescent="0.2">
      <c r="A29" s="413"/>
      <c r="B29" s="413" t="s">
        <v>1</v>
      </c>
      <c r="C29" s="413"/>
      <c r="D29" s="142" t="s">
        <v>240</v>
      </c>
      <c r="E29" s="143" t="str">
        <f>[1]VIỆT!E17</f>
        <v>xã Kim Sơn, xã Lệ Chi</v>
      </c>
      <c r="F29" s="415"/>
      <c r="G29" s="415"/>
    </row>
    <row r="30" spans="1:7" s="34" customFormat="1" ht="30.75" customHeight="1" x14ac:dyDescent="0.2">
      <c r="A30" s="413" t="s">
        <v>65</v>
      </c>
      <c r="B30" s="413" t="s">
        <v>0</v>
      </c>
      <c r="C30" s="413"/>
      <c r="D30" s="142" t="s">
        <v>238</v>
      </c>
      <c r="E30" s="143" t="str">
        <f>[1]VIỆT!E18</f>
        <v>BQLDA</v>
      </c>
      <c r="F30" s="415"/>
      <c r="G30" s="415"/>
    </row>
    <row r="31" spans="1:7" s="34" customFormat="1" ht="20.100000000000001" customHeight="1" x14ac:dyDescent="0.2">
      <c r="A31" s="413"/>
      <c r="B31" s="413" t="s">
        <v>1</v>
      </c>
      <c r="C31" s="413"/>
      <c r="D31" s="144" t="s">
        <v>66</v>
      </c>
      <c r="E31" s="143"/>
      <c r="F31" s="416"/>
      <c r="G31" s="416"/>
    </row>
    <row r="32" spans="1:7" s="24" customFormat="1" ht="9.9499999999999993" customHeight="1" x14ac:dyDescent="0.25">
      <c r="A32" s="417"/>
      <c r="B32" s="418"/>
      <c r="C32" s="418"/>
      <c r="D32" s="418"/>
      <c r="E32" s="418"/>
      <c r="F32" s="418"/>
      <c r="G32" s="419"/>
    </row>
    <row r="33" spans="1:7" s="34" customFormat="1" ht="24.95" customHeight="1" x14ac:dyDescent="0.2">
      <c r="A33" s="413" t="s">
        <v>60</v>
      </c>
      <c r="B33" s="413" t="s">
        <v>0</v>
      </c>
      <c r="C33" s="413"/>
      <c r="D33" s="235" t="str">
        <f>[1]Thắng!D8</f>
        <v>Kiểm tra hiện tường Dự án: Xây dựng tuyến đường gom dô thị song hành</v>
      </c>
      <c r="E33" s="138" t="str">
        <f>[1]Thắng!E8</f>
        <v xml:space="preserve">Tại hiện trường dự án </v>
      </c>
      <c r="F33" s="414" t="s">
        <v>145</v>
      </c>
      <c r="G33" s="414"/>
    </row>
    <row r="34" spans="1:7" s="34" customFormat="1" ht="31.5" customHeight="1" x14ac:dyDescent="0.2">
      <c r="A34" s="413"/>
      <c r="B34" s="413" t="s">
        <v>1</v>
      </c>
      <c r="C34" s="413"/>
      <c r="D34" s="137" t="str">
        <f>[1]Thắng!D9</f>
        <v xml:space="preserve">Làm việc tại văn phòng </v>
      </c>
      <c r="E34" s="138" t="str">
        <f>[1]Thắng!E9</f>
        <v>BQLDA</v>
      </c>
      <c r="F34" s="415"/>
      <c r="G34" s="415"/>
    </row>
    <row r="35" spans="1:7" s="34" customFormat="1" ht="39" customHeight="1" x14ac:dyDescent="0.2">
      <c r="A35" s="413" t="s">
        <v>61</v>
      </c>
      <c r="B35" s="413" t="s">
        <v>0</v>
      </c>
      <c r="C35" s="413"/>
      <c r="D35" s="137" t="str">
        <f>[1]Thắng!D10</f>
        <v>Kiểm tra hiện trường dự án: Cải tạo chỉnh trang các tuyến đường liên thôn, trục chính thôn Phù Dực 1, Phù Dực 2 ( Tuyến 4)</v>
      </c>
      <c r="E35" s="138" t="str">
        <f>[1]Thắng!E10</f>
        <v xml:space="preserve">xã Phù Đổng </v>
      </c>
      <c r="F35" s="415"/>
      <c r="G35" s="415"/>
    </row>
    <row r="36" spans="1:7" s="34" customFormat="1" ht="35.25" customHeight="1" x14ac:dyDescent="0.2">
      <c r="A36" s="413"/>
      <c r="B36" s="413" t="s">
        <v>1</v>
      </c>
      <c r="C36" s="413"/>
      <c r="D36" s="137" t="str">
        <f>[1]Thắng!D11</f>
        <v>Kiểm tra công trường DA:  Xây dựng tuyến đường gom từ cầu Thanh trì đến cầu vượt Phú Thị</v>
      </c>
      <c r="E36" s="138" t="str">
        <f>[1]Thắng!E11</f>
        <v>Thị Trấn Trâu Quỳ, xã Dương Xá</v>
      </c>
      <c r="F36" s="415"/>
      <c r="G36" s="415"/>
    </row>
    <row r="37" spans="1:7" s="34" customFormat="1" ht="33.75" customHeight="1" x14ac:dyDescent="0.2">
      <c r="A37" s="413" t="s">
        <v>62</v>
      </c>
      <c r="B37" s="413" t="s">
        <v>0</v>
      </c>
      <c r="C37" s="413"/>
      <c r="D37" s="137" t="str">
        <f>[1]Thắng!D12</f>
        <v>Bàn giao mặt bằng với BQL duy tu HTGT, Cty CTGTHN dự án: Xây dựng tuyến đường gom từ cầu Thanh trì đến cầu vượt Phú Thị</v>
      </c>
      <c r="E37" s="138" t="str">
        <f>[1]Thắng!E12</f>
        <v>TT Trâu Quỳ</v>
      </c>
      <c r="F37" s="415"/>
      <c r="G37" s="415"/>
    </row>
    <row r="38" spans="1:7" s="34" customFormat="1" ht="32.25" customHeight="1" x14ac:dyDescent="0.2">
      <c r="A38" s="413"/>
      <c r="B38" s="413" t="s">
        <v>1</v>
      </c>
      <c r="C38" s="413"/>
      <c r="D38" s="137" t="str">
        <f>[1]Thắng!D13</f>
        <v xml:space="preserve">Làm việc tại văn phòng </v>
      </c>
      <c r="E38" s="138" t="str">
        <f>[1]Thắng!E13</f>
        <v>BQLDA</v>
      </c>
      <c r="F38" s="415"/>
      <c r="G38" s="415"/>
    </row>
    <row r="39" spans="1:7" s="34" customFormat="1" ht="31.5" x14ac:dyDescent="0.2">
      <c r="A39" s="420" t="s">
        <v>63</v>
      </c>
      <c r="B39" s="413" t="s">
        <v>0</v>
      </c>
      <c r="C39" s="413"/>
      <c r="D39" s="137" t="str">
        <f>[1]Thắng!D14</f>
        <v>Kiểm tra công trường DA:  Xây dựng tuyến đường gom từ cầu Thanh trì đến cầu vượt Phú Thị</v>
      </c>
      <c r="E39" s="138" t="str">
        <f>[1]Thắng!E14</f>
        <v xml:space="preserve">xã Dương Xá </v>
      </c>
      <c r="F39" s="415"/>
      <c r="G39" s="415"/>
    </row>
    <row r="40" spans="1:7" s="34" customFormat="1" ht="34.5" customHeight="1" x14ac:dyDescent="0.2">
      <c r="A40" s="421"/>
      <c r="B40" s="413" t="s">
        <v>1</v>
      </c>
      <c r="C40" s="413"/>
      <c r="D40" s="236" t="str">
        <f>[1]Thắng!D15</f>
        <v>Kiểm tra công trường dự án: Xây dựng tuyến đường 13,5m từ thôn Hoàng Long đến đường Ỷ Lan</v>
      </c>
      <c r="E40" s="138" t="str">
        <f>[1]Thắng!E15</f>
        <v>Xã Đặng Xá</v>
      </c>
      <c r="F40" s="415"/>
      <c r="G40" s="415"/>
    </row>
    <row r="41" spans="1:7" s="34" customFormat="1" ht="24.95" customHeight="1" x14ac:dyDescent="0.2">
      <c r="A41" s="413" t="s">
        <v>64</v>
      </c>
      <c r="B41" s="413" t="s">
        <v>0</v>
      </c>
      <c r="C41" s="413"/>
      <c r="D41" s="137" t="str">
        <f>[1]Thắng!D16</f>
        <v xml:space="preserve">Làm việc tại văn phòng </v>
      </c>
      <c r="E41" s="138" t="str">
        <f>[1]Thắng!E16</f>
        <v>BQLDA</v>
      </c>
      <c r="F41" s="415"/>
      <c r="G41" s="415"/>
    </row>
    <row r="42" spans="1:7" s="34" customFormat="1" ht="42.75" customHeight="1" x14ac:dyDescent="0.2">
      <c r="A42" s="413"/>
      <c r="B42" s="413" t="s">
        <v>1</v>
      </c>
      <c r="C42" s="413"/>
      <c r="D42" s="137" t="str">
        <f>[1]Thắng!D17</f>
        <v xml:space="preserve">Làm việc tại văn phòng </v>
      </c>
      <c r="E42" s="138" t="str">
        <f>[1]Thắng!E17</f>
        <v>BQLDA</v>
      </c>
      <c r="F42" s="415"/>
      <c r="G42" s="415"/>
    </row>
    <row r="43" spans="1:7" s="34" customFormat="1" ht="33.75" customHeight="1" x14ac:dyDescent="0.2">
      <c r="A43" s="413" t="s">
        <v>65</v>
      </c>
      <c r="B43" s="413" t="s">
        <v>0</v>
      </c>
      <c r="C43" s="413"/>
      <c r="D43" s="137" t="str">
        <f>[1]Thắng!D18</f>
        <v>Kiểm tra công trường DA:  Xây dựng tuyến đường gom từ cầu Thanh trì đến cầu vượt Phú Thị</v>
      </c>
      <c r="E43" s="138" t="str">
        <f>[1]Thắng!E18</f>
        <v>TT Trâu Quỳ</v>
      </c>
      <c r="F43" s="415"/>
      <c r="G43" s="415"/>
    </row>
    <row r="44" spans="1:7" s="34" customFormat="1" ht="24.95" customHeight="1" x14ac:dyDescent="0.2">
      <c r="A44" s="413"/>
      <c r="B44" s="413" t="s">
        <v>1</v>
      </c>
      <c r="C44" s="413"/>
      <c r="D44" s="144" t="s">
        <v>66</v>
      </c>
      <c r="E44" s="143"/>
      <c r="F44" s="416"/>
      <c r="G44" s="416"/>
    </row>
    <row r="45" spans="1:7" s="34" customFormat="1" ht="9.9499999999999993" customHeight="1" x14ac:dyDescent="0.2">
      <c r="A45" s="417"/>
      <c r="B45" s="418"/>
      <c r="C45" s="418"/>
      <c r="D45" s="418"/>
      <c r="E45" s="418"/>
      <c r="F45" s="418"/>
      <c r="G45" s="419"/>
    </row>
    <row r="46" spans="1:7" s="34" customFormat="1" ht="30" customHeight="1" x14ac:dyDescent="0.2">
      <c r="A46" s="413" t="s">
        <v>60</v>
      </c>
      <c r="B46" s="413" t="s">
        <v>0</v>
      </c>
      <c r="C46" s="413"/>
      <c r="D46" s="145" t="str">
        <f>[1]Tình!D8</f>
        <v>Kiểm tra công trình: Kè hồ, làm đường dạo chống lấn chiếm hồ Vực xã Đình Xuyên, huyện Gia Lâm.</v>
      </c>
      <c r="E46" s="143" t="str">
        <f>[1]Tình!E8</f>
        <v>Tại hiện trường</v>
      </c>
      <c r="F46" s="414" t="s">
        <v>146</v>
      </c>
      <c r="G46" s="414"/>
    </row>
    <row r="47" spans="1:7" s="34" customFormat="1" ht="28.5" customHeight="1" x14ac:dyDescent="0.2">
      <c r="A47" s="413"/>
      <c r="B47" s="413" t="s">
        <v>1</v>
      </c>
      <c r="C47" s="413"/>
      <c r="D47" s="142" t="str">
        <f>[1]Tình!D9</f>
        <v>Làm việc tại văn phòng</v>
      </c>
      <c r="E47" s="143" t="str">
        <f>[1]Tình!E9</f>
        <v>BQLDA</v>
      </c>
      <c r="F47" s="415"/>
      <c r="G47" s="415"/>
    </row>
    <row r="48" spans="1:7" s="34" customFormat="1" ht="33" customHeight="1" x14ac:dyDescent="0.2">
      <c r="A48" s="413" t="s">
        <v>61</v>
      </c>
      <c r="B48" s="413" t="s">
        <v>0</v>
      </c>
      <c r="C48" s="413"/>
      <c r="D48" s="145" t="str">
        <f>[1]Tình!D10</f>
        <v xml:space="preserve">Kiểm tra công trình: XD đường đê tả Đuống đoạn từ cầu Đuống đến cầu Phù Đổng </v>
      </c>
      <c r="E48" s="143" t="str">
        <f>[1]Tình!E10</f>
        <v>Tại hiện trường</v>
      </c>
      <c r="F48" s="415"/>
      <c r="G48" s="415"/>
    </row>
    <row r="49" spans="1:9" s="34" customFormat="1" ht="21.95" customHeight="1" x14ac:dyDescent="0.2">
      <c r="A49" s="413"/>
      <c r="B49" s="413" t="s">
        <v>1</v>
      </c>
      <c r="C49" s="413"/>
      <c r="D49" s="142" t="str">
        <f>[1]Tình!D11</f>
        <v>Làm việc tại văn phòng</v>
      </c>
      <c r="E49" s="143" t="str">
        <f>[1]Tình!E11</f>
        <v>BQLDA</v>
      </c>
      <c r="F49" s="415"/>
      <c r="G49" s="415"/>
    </row>
    <row r="50" spans="1:9" s="34" customFormat="1" ht="30.75" customHeight="1" x14ac:dyDescent="0.2">
      <c r="A50" s="413" t="s">
        <v>62</v>
      </c>
      <c r="B50" s="413" t="s">
        <v>0</v>
      </c>
      <c r="C50" s="413"/>
      <c r="D50" s="142" t="str">
        <f>[1]Tình!D12</f>
        <v xml:space="preserve">Kiểm tra công trình: XD tuyến đường theo quy hoạch 24,5m từ đê Sông Đuống đến đường Dốc Lã-Ninh Hiệp. </v>
      </c>
      <c r="E50" s="143" t="str">
        <f>[1]Tình!E12</f>
        <v>Tại hiện trường</v>
      </c>
      <c r="F50" s="415"/>
      <c r="G50" s="415"/>
    </row>
    <row r="51" spans="1:9" s="34" customFormat="1" ht="34.5" customHeight="1" x14ac:dyDescent="0.2">
      <c r="A51" s="413"/>
      <c r="B51" s="413" t="s">
        <v>1</v>
      </c>
      <c r="C51" s="413"/>
      <c r="D51" s="142" t="str">
        <f>[1]Tình!D13</f>
        <v>Kiểm tra công trường dự án: Xây dựng tuyến đường theo quy hoạch qua cổng trường mầm non Dương Hà và THCS Dương Hà</v>
      </c>
      <c r="E51" s="143" t="str">
        <f>[1]Tình!E13</f>
        <v>Tại hiện trường</v>
      </c>
      <c r="F51" s="415"/>
      <c r="G51" s="415"/>
    </row>
    <row r="52" spans="1:9" s="34" customFormat="1" ht="32.25" customHeight="1" x14ac:dyDescent="0.2">
      <c r="A52" s="420" t="s">
        <v>63</v>
      </c>
      <c r="B52" s="413" t="s">
        <v>0</v>
      </c>
      <c r="C52" s="413"/>
      <c r="D52" s="142" t="str">
        <f>[1]Tình!D14</f>
        <v>Làm việc tại văn phòng</v>
      </c>
      <c r="E52" s="143" t="str">
        <f>[1]Tình!E14</f>
        <v>BQLDA</v>
      </c>
      <c r="F52" s="415"/>
      <c r="G52" s="415"/>
    </row>
    <row r="53" spans="1:9" s="34" customFormat="1" ht="21.95" customHeight="1" x14ac:dyDescent="0.2">
      <c r="A53" s="421"/>
      <c r="B53" s="413" t="s">
        <v>1</v>
      </c>
      <c r="C53" s="413"/>
      <c r="D53" s="142" t="str">
        <f>[1]Tình!D15</f>
        <v>Kiểm tra công trình: Cải tạo, chỉnh trang các tuyến đường nội đồng khu vực trong đê xã Phù Đổng, huyện Gia Lâm.</v>
      </c>
      <c r="E53" s="143" t="str">
        <f>[1]Tình!E15</f>
        <v>Tại hiện trường</v>
      </c>
      <c r="F53" s="415"/>
      <c r="G53" s="415"/>
    </row>
    <row r="54" spans="1:9" s="34" customFormat="1" ht="27" customHeight="1" x14ac:dyDescent="0.2">
      <c r="A54" s="413" t="s">
        <v>64</v>
      </c>
      <c r="B54" s="413" t="s">
        <v>0</v>
      </c>
      <c r="C54" s="413"/>
      <c r="D54" s="145" t="str">
        <f>[1]Tình!D16</f>
        <v>Làm việc tại văn phòng</v>
      </c>
      <c r="E54" s="143" t="str">
        <f>[1]Tình!E16</f>
        <v>BQLDA</v>
      </c>
      <c r="F54" s="415"/>
      <c r="G54" s="415"/>
    </row>
    <row r="55" spans="1:9" s="34" customFormat="1" ht="31.5" customHeight="1" x14ac:dyDescent="0.2">
      <c r="A55" s="413"/>
      <c r="B55" s="413" t="s">
        <v>1</v>
      </c>
      <c r="C55" s="413"/>
      <c r="D55" s="142" t="str">
        <f>[1]Tình!D17</f>
        <v>Kiểm tra công trình: Kè hồ, làm đường dạo chống lấn chiếm hồ Vực xã Đình Xuyên, huyện Gia Lâm.</v>
      </c>
      <c r="E55" s="143" t="str">
        <f>[1]Tình!E17</f>
        <v>Tại hiện trường</v>
      </c>
      <c r="F55" s="415"/>
      <c r="G55" s="415"/>
    </row>
    <row r="56" spans="1:9" s="34" customFormat="1" ht="32.25" customHeight="1" x14ac:dyDescent="0.2">
      <c r="A56" s="413" t="s">
        <v>65</v>
      </c>
      <c r="B56" s="413" t="s">
        <v>0</v>
      </c>
      <c r="C56" s="413"/>
      <c r="D56" s="142" t="str">
        <f>[1]Tình!D18</f>
        <v xml:space="preserve">Kiểm tra công trình: XD đường đê tả Đuống đoạn từ cầu Đuống đến cầu Phù Đổng </v>
      </c>
      <c r="E56" s="143" t="str">
        <f>[1]Tình!E18</f>
        <v>Tại hiện trường</v>
      </c>
      <c r="F56" s="415"/>
      <c r="G56" s="415"/>
    </row>
    <row r="57" spans="1:9" s="34" customFormat="1" ht="21.95" customHeight="1" x14ac:dyDescent="0.2">
      <c r="A57" s="413"/>
      <c r="B57" s="413" t="s">
        <v>1</v>
      </c>
      <c r="C57" s="413"/>
      <c r="D57" s="144" t="s">
        <v>66</v>
      </c>
      <c r="E57" s="143"/>
      <c r="F57" s="416"/>
      <c r="G57" s="416"/>
    </row>
    <row r="58" spans="1:9" s="34" customFormat="1" ht="9.9499999999999993" customHeight="1" x14ac:dyDescent="0.2">
      <c r="A58" s="417"/>
      <c r="B58" s="418"/>
      <c r="C58" s="418"/>
      <c r="D58" s="418"/>
      <c r="E58" s="418"/>
      <c r="F58" s="418"/>
      <c r="G58" s="419"/>
    </row>
    <row r="59" spans="1:9" s="34" customFormat="1" ht="15.75" x14ac:dyDescent="0.2">
      <c r="A59" s="413" t="s">
        <v>60</v>
      </c>
      <c r="B59" s="413" t="s">
        <v>0</v>
      </c>
      <c r="C59" s="413"/>
      <c r="D59" s="142" t="str">
        <f>[1]Tùng!D8</f>
        <v>Làm việc tại Ban</v>
      </c>
      <c r="E59" s="237" t="str">
        <f>[1]Tùng!E8</f>
        <v xml:space="preserve">UBND xã </v>
      </c>
      <c r="F59" s="414" t="s">
        <v>147</v>
      </c>
      <c r="G59" s="414"/>
    </row>
    <row r="60" spans="1:9" s="34" customFormat="1" ht="31.5" x14ac:dyDescent="0.2">
      <c r="A60" s="413"/>
      <c r="B60" s="413" t="s">
        <v>1</v>
      </c>
      <c r="C60" s="413"/>
      <c r="D60" s="142" t="str">
        <f>[1]Tùng!D9</f>
        <v>Kiểm tra hiện trường dự án: Xây dựng đường đê tả Đuống đoạn từ cầu Đuống đến cầu Phù Đổng</v>
      </c>
      <c r="E60" s="143" t="str">
        <f>[1]Tùng!E9</f>
        <v>Tại hiện trường dự án</v>
      </c>
      <c r="F60" s="415"/>
      <c r="G60" s="415"/>
    </row>
    <row r="61" spans="1:9" s="34" customFormat="1" ht="15.75" x14ac:dyDescent="0.2">
      <c r="A61" s="413" t="s">
        <v>61</v>
      </c>
      <c r="B61" s="413" t="s">
        <v>0</v>
      </c>
      <c r="C61" s="413"/>
      <c r="D61" s="142" t="str">
        <f>[1]Tùng!D10</f>
        <v>Làm việc tại Ban</v>
      </c>
      <c r="E61" s="143" t="str">
        <f>[1]Tùng!E10</f>
        <v>Tại hiện trường dự án</v>
      </c>
      <c r="F61" s="415"/>
      <c r="G61" s="415"/>
      <c r="I61" s="34">
        <v>448</v>
      </c>
    </row>
    <row r="62" spans="1:9" s="34" customFormat="1" ht="15.75" x14ac:dyDescent="0.2">
      <c r="A62" s="413"/>
      <c r="B62" s="413" t="s">
        <v>1</v>
      </c>
      <c r="C62" s="413"/>
      <c r="D62" s="238" t="str">
        <f>[1]Tùng!D11</f>
        <v>Kiểm tra dự án kè Hồ Vực</v>
      </c>
      <c r="E62" s="237" t="str">
        <f>[1]Tùng!E11</f>
        <v>Tại hiện trường dự án</v>
      </c>
      <c r="F62" s="415"/>
      <c r="G62" s="415"/>
      <c r="I62" s="34">
        <f>I61*0.6</f>
        <v>268.8</v>
      </c>
    </row>
    <row r="63" spans="1:9" s="34" customFormat="1" ht="15.75" x14ac:dyDescent="0.2">
      <c r="A63" s="413" t="s">
        <v>62</v>
      </c>
      <c r="B63" s="413" t="s">
        <v>0</v>
      </c>
      <c r="C63" s="413"/>
      <c r="D63" s="142" t="str">
        <f>[1]Tùng!D12</f>
        <v>Làm việc tại Ban</v>
      </c>
      <c r="E63" s="143" t="str">
        <f>[1]Tùng!E12</f>
        <v>Tại hiện trường dự án</v>
      </c>
      <c r="F63" s="415"/>
      <c r="G63" s="415"/>
    </row>
    <row r="64" spans="1:9" s="34" customFormat="1" ht="15.75" x14ac:dyDescent="0.2">
      <c r="A64" s="413"/>
      <c r="B64" s="413" t="s">
        <v>1</v>
      </c>
      <c r="C64" s="413"/>
      <c r="D64" s="142" t="str">
        <f>[1]Tùng!D13</f>
        <v>Kiểm tra hiện trường dự án:Hạ tầng cụm công nghiệp Phú Thị</v>
      </c>
      <c r="E64" s="143" t="str">
        <f>[1]Tùng!E13</f>
        <v>Tại hiện trường dự án</v>
      </c>
      <c r="F64" s="415"/>
      <c r="G64" s="415"/>
    </row>
    <row r="65" spans="1:7" s="34" customFormat="1" ht="31.5" x14ac:dyDescent="0.2">
      <c r="A65" s="420" t="s">
        <v>63</v>
      </c>
      <c r="B65" s="413" t="s">
        <v>0</v>
      </c>
      <c r="C65" s="413"/>
      <c r="D65" s="238" t="str">
        <f>[1]Tùng!D14</f>
        <v>Kiểm tra công trường dự án: Xây dựng tuyến đường theo quy hoạch từ Khu đô thị Trâu Quỳ đến ga Phú thị</v>
      </c>
      <c r="E65" s="237" t="str">
        <f>[1]Tùng!E14</f>
        <v>Tại hiện trường dự án</v>
      </c>
      <c r="F65" s="415"/>
      <c r="G65" s="415"/>
    </row>
    <row r="66" spans="1:7" s="34" customFormat="1" ht="31.5" x14ac:dyDescent="0.2">
      <c r="A66" s="421"/>
      <c r="B66" s="413" t="s">
        <v>1</v>
      </c>
      <c r="C66" s="413"/>
      <c r="D66" s="238" t="str">
        <f>[1]Tùng!D15</f>
        <v>Kiểm tra công trường dự án: Xây dựng tuyến đường đê từ Dốc Lời - Lệ Chi</v>
      </c>
      <c r="E66" s="237" t="str">
        <f>[1]Tùng!E15</f>
        <v>Tại hiện trường dự án</v>
      </c>
      <c r="F66" s="415"/>
      <c r="G66" s="415"/>
    </row>
    <row r="67" spans="1:7" s="34" customFormat="1" ht="31.5" x14ac:dyDescent="0.2">
      <c r="A67" s="413" t="s">
        <v>64</v>
      </c>
      <c r="B67" s="413" t="s">
        <v>0</v>
      </c>
      <c r="C67" s="413"/>
      <c r="D67" s="142" t="str">
        <f>[1]Tùng!D16</f>
        <v>Kiểm tra công trường dự án: Xây dựng tuyến đường đê từ Dốc Lời - Lệ Chi</v>
      </c>
      <c r="E67" s="143" t="str">
        <f>[1]Tùng!E16</f>
        <v>BQLDA</v>
      </c>
      <c r="F67" s="415"/>
      <c r="G67" s="415"/>
    </row>
    <row r="68" spans="1:7" s="34" customFormat="1" ht="42" customHeight="1" x14ac:dyDescent="0.2">
      <c r="A68" s="413"/>
      <c r="B68" s="413" t="s">
        <v>1</v>
      </c>
      <c r="C68" s="413"/>
      <c r="D68" s="238" t="str">
        <f>[1]Tùng!D17</f>
        <v>Kiểm tra hiện trường dự án: Đường đô thị song hành</v>
      </c>
      <c r="E68" s="237" t="str">
        <f>[1]Tùng!E17</f>
        <v>Tại hiện trường dự án</v>
      </c>
      <c r="F68" s="415"/>
      <c r="G68" s="415"/>
    </row>
    <row r="69" spans="1:7" s="34" customFormat="1" ht="15.75" x14ac:dyDescent="0.2">
      <c r="A69" s="413" t="s">
        <v>65</v>
      </c>
      <c r="B69" s="413" t="s">
        <v>0</v>
      </c>
      <c r="C69" s="413"/>
      <c r="D69" s="238" t="str">
        <f>[1]Tùng!D18</f>
        <v>Làm việc tại Ban</v>
      </c>
      <c r="E69" s="239">
        <f>[1]Tùng!E18</f>
        <v>0</v>
      </c>
      <c r="F69" s="415"/>
      <c r="G69" s="415"/>
    </row>
    <row r="70" spans="1:7" s="34" customFormat="1" ht="15.75" x14ac:dyDescent="0.2">
      <c r="A70" s="413"/>
      <c r="B70" s="413" t="s">
        <v>1</v>
      </c>
      <c r="C70" s="413"/>
      <c r="D70" s="144" t="s">
        <v>66</v>
      </c>
      <c r="E70" s="143"/>
      <c r="F70" s="416"/>
      <c r="G70" s="416"/>
    </row>
    <row r="71" spans="1:7" s="34" customFormat="1" ht="9.9499999999999993" customHeight="1" x14ac:dyDescent="0.2">
      <c r="A71" s="422"/>
      <c r="B71" s="422"/>
      <c r="C71" s="422"/>
      <c r="D71" s="422"/>
      <c r="E71" s="422"/>
      <c r="F71" s="422"/>
      <c r="G71" s="422"/>
    </row>
    <row r="72" spans="1:7" s="34" customFormat="1" ht="15.75" x14ac:dyDescent="0.2">
      <c r="A72" s="413" t="s">
        <v>60</v>
      </c>
      <c r="B72" s="413" t="s">
        <v>0</v>
      </c>
      <c r="C72" s="413"/>
      <c r="D72" s="142" t="str">
        <f>'[1]Ngọc Anh '!D8</f>
        <v xml:space="preserve">Làm việc tại văn phòng </v>
      </c>
      <c r="E72" s="143" t="str">
        <f>'[1]Ngọc Anh '!E8</f>
        <v>BQLDA</v>
      </c>
      <c r="F72" s="414" t="s">
        <v>148</v>
      </c>
      <c r="G72" s="414"/>
    </row>
    <row r="73" spans="1:7" s="34" customFormat="1" ht="40.5" customHeight="1" x14ac:dyDescent="0.2">
      <c r="A73" s="413"/>
      <c r="B73" s="413" t="s">
        <v>1</v>
      </c>
      <c r="C73" s="413"/>
      <c r="D73" s="142" t="str">
        <f>'[1]Ngọc Anh '!D9</f>
        <v>Kiểm tra công trường DA: Xây dựng tuyến đường Yên Viên - Đình Xuyên - Phù Đổng đến hết địa bàn Gia Lâm</v>
      </c>
      <c r="E73" s="143" t="str">
        <f>'[1]Ngọc Anh '!E9</f>
        <v>Xã Yên Viên</v>
      </c>
      <c r="F73" s="415"/>
      <c r="G73" s="415"/>
    </row>
    <row r="74" spans="1:7" s="34" customFormat="1" ht="30.75" customHeight="1" x14ac:dyDescent="0.2">
      <c r="A74" s="413" t="s">
        <v>61</v>
      </c>
      <c r="B74" s="413" t="s">
        <v>0</v>
      </c>
      <c r="C74" s="413"/>
      <c r="D74" s="142" t="str">
        <f>'[1]Ngọc Anh '!D10</f>
        <v>Kiểm tra hiện trường dự án: Xây dựng đường đê hữu Đuống đoạn Dốc Lời - Đặng Xá đến xã Lệ Chi, huyện Gia Lâm</v>
      </c>
      <c r="E74" s="143" t="str">
        <f>'[1]Ngọc Anh '!E10</f>
        <v xml:space="preserve">Tại hiện trường dự án </v>
      </c>
      <c r="F74" s="415"/>
      <c r="G74" s="415"/>
    </row>
    <row r="75" spans="1:7" s="34" customFormat="1" ht="30.75" customHeight="1" x14ac:dyDescent="0.2">
      <c r="A75" s="413"/>
      <c r="B75" s="413" t="s">
        <v>1</v>
      </c>
      <c r="C75" s="413"/>
      <c r="D75" s="240" t="str">
        <f>'[1]Ngọc Anh '!D11</f>
        <v xml:space="preserve">Làm việc tại văn phòng </v>
      </c>
      <c r="E75" s="143" t="str">
        <f>'[1]Ngọc Anh '!E11</f>
        <v>BQLDA</v>
      </c>
      <c r="F75" s="415"/>
      <c r="G75" s="415"/>
    </row>
    <row r="76" spans="1:7" s="34" customFormat="1" ht="39.75" customHeight="1" x14ac:dyDescent="0.2">
      <c r="A76" s="413" t="s">
        <v>62</v>
      </c>
      <c r="B76" s="413" t="s">
        <v>0</v>
      </c>
      <c r="C76" s="413"/>
      <c r="D76" s="142" t="str">
        <f>'[1]Ngọc Anh '!D12</f>
        <v xml:space="preserve">Làm việc tại văn phòng </v>
      </c>
      <c r="E76" s="143" t="str">
        <f>'[1]Ngọc Anh '!E12</f>
        <v>BQLDA</v>
      </c>
      <c r="F76" s="415"/>
      <c r="G76" s="415"/>
    </row>
    <row r="77" spans="1:7" s="34" customFormat="1" ht="23.25" customHeight="1" x14ac:dyDescent="0.2">
      <c r="A77" s="413"/>
      <c r="B77" s="413" t="s">
        <v>1</v>
      </c>
      <c r="C77" s="413"/>
      <c r="D77" s="240" t="str">
        <f>'[1]Ngọc Anh '!D13</f>
        <v>Kiểm tra hiện trường dự án: Xây dựng đường đê hữu Đuống đoạn Dốc Lời - Đặng Xá đến xã Lệ Chi, huyện Gia Lâm</v>
      </c>
      <c r="E77" s="143" t="str">
        <f>'[1]Ngọc Anh '!E13</f>
        <v>xã Phú Thị</v>
      </c>
      <c r="F77" s="415"/>
      <c r="G77" s="415"/>
    </row>
    <row r="78" spans="1:7" s="34" customFormat="1" ht="31.5" customHeight="1" x14ac:dyDescent="0.2">
      <c r="A78" s="420" t="s">
        <v>63</v>
      </c>
      <c r="B78" s="413" t="s">
        <v>0</v>
      </c>
      <c r="C78" s="413"/>
      <c r="D78" s="142" t="str">
        <f>'[1]Ngọc Anh '!D14</f>
        <v>Kiểm tra công trường DA: Chỉnh trang và lát vỉa hè đường hành lang chân đê Đông Dư-Bát Tràng</v>
      </c>
      <c r="E78" s="143" t="str">
        <f>'[1]Ngọc Anh '!E14</f>
        <v>Xã Đông Dư</v>
      </c>
      <c r="F78" s="415"/>
      <c r="G78" s="415"/>
    </row>
    <row r="79" spans="1:7" s="34" customFormat="1" ht="15.75" x14ac:dyDescent="0.2">
      <c r="A79" s="421"/>
      <c r="B79" s="413" t="s">
        <v>1</v>
      </c>
      <c r="C79" s="413"/>
      <c r="D79" s="142" t="str">
        <f>'[1]Ngọc Anh '!D15</f>
        <v xml:space="preserve">Làm việc tại văn phòng </v>
      </c>
      <c r="E79" s="143" t="str">
        <f>'[1]Ngọc Anh '!E15</f>
        <v>BQLDA</v>
      </c>
      <c r="F79" s="415"/>
      <c r="G79" s="415"/>
    </row>
    <row r="80" spans="1:7" s="34" customFormat="1" ht="33" customHeight="1" x14ac:dyDescent="0.2">
      <c r="A80" s="413" t="s">
        <v>64</v>
      </c>
      <c r="B80" s="413" t="s">
        <v>0</v>
      </c>
      <c r="C80" s="413"/>
      <c r="D80" s="142" t="str">
        <f>'[1]Ngọc Anh '!D16</f>
        <v xml:space="preserve">Làm việc tại văn phòng </v>
      </c>
      <c r="E80" s="143" t="str">
        <f>'[1]Ngọc Anh '!E16</f>
        <v>BQLDA</v>
      </c>
      <c r="F80" s="415"/>
      <c r="G80" s="415"/>
    </row>
    <row r="81" spans="1:7" s="34" customFormat="1" ht="30.75" customHeight="1" x14ac:dyDescent="0.2">
      <c r="A81" s="413"/>
      <c r="B81" s="413" t="s">
        <v>1</v>
      </c>
      <c r="C81" s="413"/>
      <c r="D81" s="240" t="str">
        <f>'[1]Ngọc Anh '!D17</f>
        <v>Kiểm tra công trường DA: Chỉnh trang và lát vỉa hè đường hành lang chân đê Đông Dư-Bát Tràng</v>
      </c>
      <c r="E81" s="143" t="str">
        <f>'[1]Ngọc Anh '!E17</f>
        <v xml:space="preserve">Xã Bát tràng </v>
      </c>
      <c r="F81" s="415"/>
      <c r="G81" s="415"/>
    </row>
    <row r="82" spans="1:7" s="34" customFormat="1" ht="24.95" customHeight="1" x14ac:dyDescent="0.2">
      <c r="A82" s="413" t="s">
        <v>65</v>
      </c>
      <c r="B82" s="413" t="s">
        <v>0</v>
      </c>
      <c r="C82" s="413"/>
      <c r="D82" s="142" t="str">
        <f>'[1]Ngọc Anh '!D18</f>
        <v xml:space="preserve">Làm việc tại văn phòng </v>
      </c>
      <c r="E82" s="143" t="str">
        <f>'[1]Ngọc Anh '!E18</f>
        <v>BQLDA</v>
      </c>
      <c r="F82" s="415"/>
      <c r="G82" s="415"/>
    </row>
    <row r="83" spans="1:7" s="34" customFormat="1" ht="18" customHeight="1" x14ac:dyDescent="0.2">
      <c r="A83" s="413"/>
      <c r="B83" s="413" t="s">
        <v>1</v>
      </c>
      <c r="C83" s="413"/>
      <c r="D83" s="144" t="s">
        <v>66</v>
      </c>
      <c r="E83" s="143"/>
      <c r="F83" s="416"/>
      <c r="G83" s="416"/>
    </row>
    <row r="84" spans="1:7" s="34" customFormat="1" ht="9.75" customHeight="1" x14ac:dyDescent="0.2">
      <c r="A84" s="422"/>
      <c r="B84" s="422"/>
      <c r="C84" s="422"/>
      <c r="D84" s="422"/>
      <c r="E84" s="422"/>
      <c r="F84" s="422"/>
      <c r="G84" s="422"/>
    </row>
    <row r="85" spans="1:7" s="34" customFormat="1" ht="33" customHeight="1" x14ac:dyDescent="0.2">
      <c r="A85" s="413" t="s">
        <v>60</v>
      </c>
      <c r="B85" s="413" t="s">
        <v>0</v>
      </c>
      <c r="C85" s="413"/>
      <c r="D85" s="142" t="str">
        <f>[1]Quân!D8</f>
        <v>Làm việc tại ban</v>
      </c>
      <c r="E85" s="143" t="str">
        <f>[1]Quân!E8</f>
        <v>BQLDA</v>
      </c>
      <c r="F85" s="414" t="s">
        <v>149</v>
      </c>
      <c r="G85" s="414"/>
    </row>
    <row r="86" spans="1:7" s="34" customFormat="1" ht="31.5" x14ac:dyDescent="0.2">
      <c r="A86" s="413"/>
      <c r="B86" s="413" t="s">
        <v>1</v>
      </c>
      <c r="C86" s="413"/>
      <c r="D86" s="142" t="str">
        <f>[1]Quân!D9</f>
        <v>Kiểm tra công trường dự án: Xây dựng khớp nối hạ tầng cụm công nghiệp Phú Thị, Dương Xá</v>
      </c>
      <c r="E86" s="143" t="str">
        <f>[1]Quân!E9</f>
        <v>xã Phú Thị, Dương Xá</v>
      </c>
      <c r="F86" s="415"/>
      <c r="G86" s="415"/>
    </row>
    <row r="87" spans="1:7" s="34" customFormat="1" ht="31.5" x14ac:dyDescent="0.2">
      <c r="A87" s="413" t="s">
        <v>61</v>
      </c>
      <c r="B87" s="413" t="s">
        <v>0</v>
      </c>
      <c r="C87" s="413"/>
      <c r="D87" s="146" t="str">
        <f>[1]Quân!D10</f>
        <v>Kiểm tra công trường dự án: Xây dựng tuyến đường đô thi song hành với đường cao tốc Hà Nội - Hải Phòng, huyện Gia Lâm;</v>
      </c>
      <c r="E87" s="143" t="str">
        <f>[1]Quân!E10</f>
        <v>TT Trâu Quỳ, Đa Tốn, Kiêu Kỵ</v>
      </c>
      <c r="F87" s="415"/>
      <c r="G87" s="415"/>
    </row>
    <row r="88" spans="1:7" s="34" customFormat="1" ht="31.5" x14ac:dyDescent="0.2">
      <c r="A88" s="413"/>
      <c r="B88" s="413" t="s">
        <v>1</v>
      </c>
      <c r="C88" s="413"/>
      <c r="D88" s="142" t="str">
        <f>[1]Quân!D11</f>
        <v>Làm với học viện nông nghiệp và các hộ dân thống nhất phương án hỗ chợ di chuyển cây trồng dự án đường song hành.</v>
      </c>
      <c r="E88" s="143" t="str">
        <f>[1]Quân!E11</f>
        <v>xã Đông Dư</v>
      </c>
      <c r="F88" s="415"/>
      <c r="G88" s="415"/>
    </row>
    <row r="89" spans="1:7" s="34" customFormat="1" ht="15.75" x14ac:dyDescent="0.2">
      <c r="A89" s="413" t="s">
        <v>62</v>
      </c>
      <c r="B89" s="413" t="s">
        <v>0</v>
      </c>
      <c r="C89" s="413"/>
      <c r="D89" s="142" t="str">
        <f>[1]Quân!D12</f>
        <v>Làm việc tại ban</v>
      </c>
      <c r="E89" s="143" t="str">
        <f>[1]Quân!E12</f>
        <v>BQLDA</v>
      </c>
      <c r="F89" s="415"/>
      <c r="G89" s="415"/>
    </row>
    <row r="90" spans="1:7" s="34" customFormat="1" ht="31.5" x14ac:dyDescent="0.2">
      <c r="A90" s="413"/>
      <c r="B90" s="413" t="s">
        <v>1</v>
      </c>
      <c r="C90" s="413"/>
      <c r="D90" s="142" t="str">
        <f>[1]Quân!D13</f>
        <v>Kiểm tra hiện trường DA Yên viên đình xuyên phù đổng đến hết địa bàn huyện Gia Lâm</v>
      </c>
      <c r="E90" s="143" t="str">
        <f>[1]Quân!E13</f>
        <v>BQLDA</v>
      </c>
      <c r="F90" s="415"/>
      <c r="G90" s="415"/>
    </row>
    <row r="91" spans="1:7" s="34" customFormat="1" ht="47.25" x14ac:dyDescent="0.2">
      <c r="A91" s="420" t="s">
        <v>63</v>
      </c>
      <c r="B91" s="413" t="s">
        <v>0</v>
      </c>
      <c r="C91" s="413"/>
      <c r="D91" s="147" t="str">
        <f>[1]Quân!D14</f>
        <v>Kiểm tra hiện trường DA: Cải tạo nâng cấp các tuyến đường liên thôn trục chính thôn 1,2,3,4,5,6,7,8 Kim Lan; Dự án nội đồng xã Văn Đức</v>
      </c>
      <c r="E91" s="143" t="str">
        <f>[1]Quân!E14</f>
        <v>Xã Kim Lan; Văn Đức</v>
      </c>
      <c r="F91" s="415"/>
      <c r="G91" s="415"/>
    </row>
    <row r="92" spans="1:7" s="34" customFormat="1" ht="30" customHeight="1" x14ac:dyDescent="0.2">
      <c r="A92" s="421"/>
      <c r="B92" s="413" t="s">
        <v>1</v>
      </c>
      <c r="C92" s="413"/>
      <c r="D92" s="142" t="str">
        <f>[1]Quân!D15</f>
        <v>Làm việc tại ban</v>
      </c>
      <c r="E92" s="143" t="str">
        <f>[1]Quân!E15</f>
        <v>BQLDA</v>
      </c>
      <c r="F92" s="415"/>
      <c r="G92" s="415"/>
    </row>
    <row r="93" spans="1:7" s="34" customFormat="1" ht="31.5" x14ac:dyDescent="0.2">
      <c r="A93" s="413" t="s">
        <v>64</v>
      </c>
      <c r="B93" s="413" t="s">
        <v>0</v>
      </c>
      <c r="C93" s="413"/>
      <c r="D93" s="142" t="str">
        <f>[1]Quân!D16</f>
        <v>Kiểm tra công trường dự án: Xây dựng tuyến đường đô thi song hành với đường cao tốc Hà Nội - Hải Phòng, huyện Gia Lâm;</v>
      </c>
      <c r="E93" s="143" t="str">
        <f>[1]Quân!E16</f>
        <v>BQLDA</v>
      </c>
      <c r="F93" s="415"/>
      <c r="G93" s="415"/>
    </row>
    <row r="94" spans="1:7" s="34" customFormat="1" ht="31.5" x14ac:dyDescent="0.2">
      <c r="A94" s="413"/>
      <c r="B94" s="413" t="s">
        <v>1</v>
      </c>
      <c r="C94" s="413"/>
      <c r="D94" s="142" t="str">
        <f>[1]Quân!D17</f>
        <v>Làm việc tại ban</v>
      </c>
      <c r="E94" s="143" t="str">
        <f>[1]Quân!E17</f>
        <v>TT Trâu Quỳ, Đa Tốn, Kiêu Kỵ</v>
      </c>
      <c r="F94" s="415"/>
      <c r="G94" s="415"/>
    </row>
    <row r="95" spans="1:7" s="34" customFormat="1" ht="30" customHeight="1" x14ac:dyDescent="0.2">
      <c r="A95" s="413" t="s">
        <v>65</v>
      </c>
      <c r="B95" s="413" t="s">
        <v>0</v>
      </c>
      <c r="C95" s="413"/>
      <c r="D95" s="142" t="str">
        <f>[1]Quân!D18</f>
        <v>Làm việc tại ban</v>
      </c>
      <c r="E95" s="143" t="str">
        <f>[1]Quân!E18</f>
        <v>BQLDA</v>
      </c>
      <c r="F95" s="415"/>
      <c r="G95" s="415"/>
    </row>
    <row r="96" spans="1:7" s="34" customFormat="1" ht="15.75" x14ac:dyDescent="0.2">
      <c r="A96" s="413"/>
      <c r="B96" s="413" t="s">
        <v>1</v>
      </c>
      <c r="C96" s="413"/>
      <c r="D96" s="144" t="s">
        <v>66</v>
      </c>
      <c r="E96" s="143"/>
      <c r="F96" s="416"/>
      <c r="G96" s="416"/>
    </row>
    <row r="97" spans="1:7" s="34" customFormat="1" x14ac:dyDescent="0.2">
      <c r="A97" s="422"/>
      <c r="B97" s="422"/>
      <c r="C97" s="422"/>
      <c r="D97" s="422"/>
      <c r="E97" s="422"/>
      <c r="F97" s="422"/>
      <c r="G97" s="422"/>
    </row>
    <row r="98" spans="1:7" s="34" customFormat="1" ht="15.75" x14ac:dyDescent="0.2">
      <c r="A98" s="413" t="s">
        <v>60</v>
      </c>
      <c r="B98" s="413" t="s">
        <v>0</v>
      </c>
      <c r="C98" s="413"/>
      <c r="D98" s="142" t="str">
        <f>[1]Minh!D8</f>
        <v>Làm việc tại văn phòng</v>
      </c>
      <c r="E98" s="143" t="str">
        <f>[1]Minh!E8</f>
        <v>BQLDA</v>
      </c>
      <c r="F98" s="423" t="s">
        <v>118</v>
      </c>
      <c r="G98" s="414"/>
    </row>
    <row r="99" spans="1:7" s="34" customFormat="1" ht="31.5" x14ac:dyDescent="0.2">
      <c r="A99" s="413"/>
      <c r="B99" s="413" t="s">
        <v>1</v>
      </c>
      <c r="C99" s="413"/>
      <c r="D99" s="142" t="str">
        <f>[1]Minh!D9</f>
        <v>Kiểm tra hiện trường dự án: Xây dựng tuyến đường quy hoạch 17,5m nối từ ô đất TQ5 ra đường Đông Dư - Dương Xá</v>
      </c>
      <c r="E99" s="143" t="str">
        <f>[1]Minh!E9</f>
        <v>Tại hiện trường dự án</v>
      </c>
      <c r="F99" s="415"/>
      <c r="G99" s="415"/>
    </row>
    <row r="100" spans="1:7" s="34" customFormat="1" ht="31.5" x14ac:dyDescent="0.2">
      <c r="A100" s="413" t="s">
        <v>61</v>
      </c>
      <c r="B100" s="413" t="s">
        <v>0</v>
      </c>
      <c r="C100" s="413"/>
      <c r="D100" s="142" t="str">
        <f>[1]Minh!D10</f>
        <v>Kiểm tra hiện trường dự án: Xây dựng tuyến đường đê hữu đuống đoạn Dốc Lời xã Đặng Xá đến xã Lệ Chi, huyện Gia Lâm</v>
      </c>
      <c r="E100" s="143" t="str">
        <f>[1]Minh!E10</f>
        <v>Xã Cổ Bi, Đặng Xá</v>
      </c>
      <c r="F100" s="415"/>
      <c r="G100" s="415"/>
    </row>
    <row r="101" spans="1:7" s="34" customFormat="1" ht="15.75" x14ac:dyDescent="0.2">
      <c r="A101" s="413"/>
      <c r="B101" s="413" t="s">
        <v>1</v>
      </c>
      <c r="C101" s="413"/>
      <c r="D101" s="142" t="str">
        <f>[1]Minh!D11</f>
        <v>Làm việc tại văn phòng</v>
      </c>
      <c r="E101" s="143" t="str">
        <f>[1]Minh!E11</f>
        <v>BQLDA</v>
      </c>
      <c r="F101" s="415"/>
      <c r="G101" s="415"/>
    </row>
    <row r="102" spans="1:7" s="34" customFormat="1" ht="31.5" x14ac:dyDescent="0.2">
      <c r="A102" s="413" t="s">
        <v>62</v>
      </c>
      <c r="B102" s="413" t="s">
        <v>0</v>
      </c>
      <c r="C102" s="413"/>
      <c r="D102" s="142" t="str">
        <f>[1]Minh!D12</f>
        <v>Kiểm tra hiện trường dự án: Cải tạo chỉnh trang đường liên thôn, trục chính thôn Vàng xã Cổ Bi, huyện Gia Lâm</v>
      </c>
      <c r="E102" s="143" t="str">
        <f>[1]Minh!E12</f>
        <v>Tại hiện trường dự án</v>
      </c>
      <c r="F102" s="415"/>
      <c r="G102" s="415"/>
    </row>
    <row r="103" spans="1:7" s="34" customFormat="1" ht="15.75" x14ac:dyDescent="0.2">
      <c r="A103" s="413"/>
      <c r="B103" s="413" t="s">
        <v>1</v>
      </c>
      <c r="C103" s="413"/>
      <c r="D103" s="142" t="str">
        <f>[1]Minh!D13</f>
        <v>Làm việc tại văn phòng</v>
      </c>
      <c r="E103" s="143" t="str">
        <f>[1]Minh!E13</f>
        <v>BQLDA</v>
      </c>
      <c r="F103" s="415"/>
      <c r="G103" s="415"/>
    </row>
    <row r="104" spans="1:7" s="34" customFormat="1" ht="15.75" x14ac:dyDescent="0.2">
      <c r="A104" s="420" t="s">
        <v>63</v>
      </c>
      <c r="B104" s="413" t="s">
        <v>0</v>
      </c>
      <c r="C104" s="413"/>
      <c r="D104" s="142" t="str">
        <f>[1]Minh!D14</f>
        <v>Kiểm tra công trường dự án Kè hồ Vực</v>
      </c>
      <c r="E104" s="143" t="str">
        <f>[1]Minh!E14</f>
        <v>tại hiện trường dự án</v>
      </c>
      <c r="F104" s="415"/>
      <c r="G104" s="415"/>
    </row>
    <row r="105" spans="1:7" s="34" customFormat="1" ht="31.5" x14ac:dyDescent="0.2">
      <c r="A105" s="421"/>
      <c r="B105" s="413" t="s">
        <v>1</v>
      </c>
      <c r="C105" s="413"/>
      <c r="D105" s="142" t="str">
        <f>[1]Minh!D15</f>
        <v>Kiểm tra hiện trường dự án: Xây dựng tuyến đường từ đường Đặng Phúc Thông vào khu đấu giá X5</v>
      </c>
      <c r="E105" s="143" t="str">
        <f>[1]Minh!E15</f>
        <v xml:space="preserve">Tại hiện trường dự án </v>
      </c>
      <c r="F105" s="415"/>
      <c r="G105" s="415"/>
    </row>
    <row r="106" spans="1:7" s="34" customFormat="1" ht="31.5" x14ac:dyDescent="0.2">
      <c r="A106" s="413" t="s">
        <v>64</v>
      </c>
      <c r="B106" s="413" t="s">
        <v>0</v>
      </c>
      <c r="C106" s="413"/>
      <c r="D106" s="142" t="str">
        <f>[1]Minh!D16</f>
        <v>Kiểm tra công trường đường Yên Viên - Đình Xuyên - Phù Đổng đến hết địa bàn Gia lâm</v>
      </c>
      <c r="E106" s="143" t="str">
        <f>[1]Minh!E16</f>
        <v>Tại hiện trường dự án</v>
      </c>
      <c r="F106" s="415"/>
      <c r="G106" s="415"/>
    </row>
    <row r="107" spans="1:7" s="34" customFormat="1" ht="31.5" x14ac:dyDescent="0.2">
      <c r="A107" s="413"/>
      <c r="B107" s="413" t="s">
        <v>1</v>
      </c>
      <c r="C107" s="413"/>
      <c r="D107" s="142" t="str">
        <f>[1]Minh!D17</f>
        <v>Kiểm tra công trường dự án: Xây dựng khớp nối hạ tầng cụm công nghiệp Phú Thị, Dương Xá</v>
      </c>
      <c r="E107" s="143" t="str">
        <f>[1]Minh!E17</f>
        <v>Tại hiện trường dự án</v>
      </c>
      <c r="F107" s="415"/>
      <c r="G107" s="415"/>
    </row>
    <row r="108" spans="1:7" s="34" customFormat="1" ht="15.75" x14ac:dyDescent="0.2">
      <c r="A108" s="413" t="s">
        <v>65</v>
      </c>
      <c r="B108" s="413" t="s">
        <v>0</v>
      </c>
      <c r="C108" s="413"/>
      <c r="D108" s="142" t="str">
        <f>[1]Minh!D18</f>
        <v>Làm việc tại văn phòng</v>
      </c>
      <c r="E108" s="143" t="str">
        <f>[1]Minh!E18</f>
        <v>BQLDA</v>
      </c>
      <c r="F108" s="415"/>
      <c r="G108" s="415"/>
    </row>
    <row r="109" spans="1:7" s="34" customFormat="1" ht="15.75" x14ac:dyDescent="0.2">
      <c r="A109" s="413"/>
      <c r="B109" s="413" t="s">
        <v>1</v>
      </c>
      <c r="C109" s="413"/>
      <c r="D109" s="144" t="s">
        <v>66</v>
      </c>
      <c r="E109" s="143"/>
      <c r="F109" s="416"/>
      <c r="G109" s="416"/>
    </row>
    <row r="110" spans="1:7" s="34" customFormat="1" ht="15.75" x14ac:dyDescent="0.2">
      <c r="A110" s="417"/>
      <c r="B110" s="418"/>
      <c r="C110" s="418"/>
      <c r="D110" s="418"/>
      <c r="E110" s="418"/>
      <c r="F110" s="419"/>
      <c r="G110" s="241"/>
    </row>
    <row r="111" spans="1:7" s="34" customFormat="1" ht="15.75" x14ac:dyDescent="0.2">
      <c r="A111" s="413" t="s">
        <v>60</v>
      </c>
      <c r="B111" s="413" t="s">
        <v>0</v>
      </c>
      <c r="C111" s="413"/>
      <c r="D111" s="142" t="str">
        <f>[1]Sơn!D8</f>
        <v>Làm việc tại văn phòng</v>
      </c>
      <c r="E111" s="143" t="str">
        <f>[1]Sơn!E8</f>
        <v>BQLDA</v>
      </c>
      <c r="F111" s="423" t="str">
        <f>[1]Sơn!E27</f>
        <v>ĐÀO QUANG SƠN</v>
      </c>
    </row>
    <row r="112" spans="1:7" s="34" customFormat="1" ht="39.75" customHeight="1" x14ac:dyDescent="0.2">
      <c r="A112" s="413"/>
      <c r="B112" s="413" t="s">
        <v>1</v>
      </c>
      <c r="C112" s="413"/>
      <c r="D112" s="142" t="str">
        <f>[1]Sơn!D9</f>
        <v>Kiểm tra hiện trường dự án: ĐTXD hệ thống chiếu sáng các xã: Yên Thường, Yên Viên, TT Yên Viên, Đình Xuyên, Ninh Hiệp</v>
      </c>
      <c r="E112" s="143" t="str">
        <f>[1]Sơn!E9</f>
        <v>Yên Thường, Yên Viên, TT Yên Viên, Đình Xuyên, Ninh Hiệp</v>
      </c>
      <c r="F112" s="415"/>
    </row>
    <row r="113" spans="1:6" s="34" customFormat="1" ht="31.5" x14ac:dyDescent="0.2">
      <c r="A113" s="413" t="s">
        <v>61</v>
      </c>
      <c r="B113" s="413" t="s">
        <v>0</v>
      </c>
      <c r="C113" s="413"/>
      <c r="D113" s="142" t="str">
        <f>[1]Sơn!D10</f>
        <v>Kiểm tra hiện trường dự án: ĐTXD hệ thống chiếu sáng các xã: Kiêu Kỵ, Đông Dư, TT Trâu Quỳ</v>
      </c>
      <c r="E113" s="143" t="str">
        <f>[1]Sơn!E10</f>
        <v>Kiêu Kỵ, Đông Dư, TT Trâu Quỳ</v>
      </c>
      <c r="F113" s="415"/>
    </row>
    <row r="114" spans="1:6" s="34" customFormat="1" ht="15.75" x14ac:dyDescent="0.2">
      <c r="A114" s="413"/>
      <c r="B114" s="413" t="s">
        <v>1</v>
      </c>
      <c r="C114" s="413"/>
      <c r="D114" s="142" t="str">
        <f>[1]Sơn!D11</f>
        <v>Làm việc tại văn phòng</v>
      </c>
      <c r="E114" s="143" t="str">
        <f>[1]Sơn!E11</f>
        <v>BQLDA</v>
      </c>
      <c r="F114" s="415"/>
    </row>
    <row r="115" spans="1:6" s="34" customFormat="1" ht="31.5" x14ac:dyDescent="0.2">
      <c r="A115" s="413" t="s">
        <v>62</v>
      </c>
      <c r="B115" s="413" t="s">
        <v>0</v>
      </c>
      <c r="C115" s="413"/>
      <c r="D115" s="142" t="str">
        <f>[1]Sơn!D12</f>
        <v>Kiểm tra hiện trường dự án: Xây dựng tuyến đường gom từ cầu Thanh trì đến cầu vượt Phú Thị</v>
      </c>
      <c r="E115" s="143" t="str">
        <f>E107</f>
        <v>Tại hiện trường dự án</v>
      </c>
      <c r="F115" s="415"/>
    </row>
    <row r="116" spans="1:6" s="34" customFormat="1" ht="15.75" x14ac:dyDescent="0.2">
      <c r="A116" s="413"/>
      <c r="B116" s="413" t="s">
        <v>1</v>
      </c>
      <c r="C116" s="413"/>
      <c r="D116" s="142" t="str">
        <f>[1]Sơn!D13</f>
        <v>Làm việc tại văn phòng</v>
      </c>
      <c r="E116" s="143" t="str">
        <f>E108</f>
        <v>BQLDA</v>
      </c>
      <c r="F116" s="415"/>
    </row>
    <row r="117" spans="1:6" s="34" customFormat="1" ht="31.5" x14ac:dyDescent="0.2">
      <c r="A117" s="420" t="s">
        <v>63</v>
      </c>
      <c r="B117" s="413" t="s">
        <v>0</v>
      </c>
      <c r="C117" s="413"/>
      <c r="D117" s="142" t="str">
        <f>[1]Sơn!D14</f>
        <v>Kiểm tra hiện tường Dự án: Xây dựng tuyến đường gom dô thị song hành</v>
      </c>
      <c r="E117" s="143" t="str">
        <f>E107</f>
        <v>Tại hiện trường dự án</v>
      </c>
      <c r="F117" s="415"/>
    </row>
    <row r="118" spans="1:6" s="34" customFormat="1" ht="15.75" x14ac:dyDescent="0.2">
      <c r="A118" s="421"/>
      <c r="B118" s="413" t="s">
        <v>1</v>
      </c>
      <c r="C118" s="413"/>
      <c r="D118" s="142" t="str">
        <f>[1]Sơn!D15</f>
        <v>Làm việc tại văn phòng</v>
      </c>
      <c r="E118" s="143" t="str">
        <f>E116</f>
        <v>BQLDA</v>
      </c>
      <c r="F118" s="415"/>
    </row>
    <row r="119" spans="1:6" s="34" customFormat="1" ht="31.5" x14ac:dyDescent="0.2">
      <c r="A119" s="413" t="s">
        <v>64</v>
      </c>
      <c r="B119" s="413" t="s">
        <v>0</v>
      </c>
      <c r="C119" s="413"/>
      <c r="D119" s="142" t="str">
        <f>[1]Sơn!D16</f>
        <v>Kiểm tra hiện trường dự án: ĐTXD hệ thống chiếu sáng các xã: Yên Thường, Yên Viên, TT Yên Viên, Đình Xuyên, Ninh Hiệp</v>
      </c>
      <c r="E119" s="143" t="str">
        <f>E117</f>
        <v>Tại hiện trường dự án</v>
      </c>
      <c r="F119" s="415"/>
    </row>
    <row r="120" spans="1:6" s="34" customFormat="1" ht="15.75" x14ac:dyDescent="0.2">
      <c r="A120" s="413"/>
      <c r="B120" s="413" t="s">
        <v>1</v>
      </c>
      <c r="C120" s="413"/>
      <c r="D120" s="142" t="str">
        <f>[1]Sơn!D17</f>
        <v>Làm việc tại văn phòng</v>
      </c>
      <c r="E120" s="143" t="str">
        <f>E118</f>
        <v>BQLDA</v>
      </c>
      <c r="F120" s="415"/>
    </row>
    <row r="121" spans="1:6" s="34" customFormat="1" ht="35.25" customHeight="1" x14ac:dyDescent="0.2">
      <c r="A121" s="413" t="s">
        <v>65</v>
      </c>
      <c r="B121" s="413" t="s">
        <v>0</v>
      </c>
      <c r="C121" s="413"/>
      <c r="D121" s="142" t="str">
        <f>[1]Sơn!D18</f>
        <v>Kiểm tra hiện trường dự án: ĐTXD hệ thống chiếu sáng các xã: Kiêu Kỵ, Đông Dư, TT Trâu Quỳ</v>
      </c>
      <c r="E121" s="143" t="str">
        <f>E117</f>
        <v>Tại hiện trường dự án</v>
      </c>
      <c r="F121" s="415"/>
    </row>
    <row r="122" spans="1:6" s="34" customFormat="1" ht="15.75" x14ac:dyDescent="0.2">
      <c r="A122" s="413"/>
      <c r="B122" s="413" t="s">
        <v>1</v>
      </c>
      <c r="C122" s="413"/>
      <c r="D122" s="144" t="s">
        <v>66</v>
      </c>
      <c r="E122" s="143"/>
      <c r="F122" s="416"/>
    </row>
    <row r="123" spans="1:6" s="34" customFormat="1" x14ac:dyDescent="0.2">
      <c r="E123" s="139"/>
    </row>
    <row r="124" spans="1:6" s="34" customFormat="1" x14ac:dyDescent="0.2">
      <c r="E124" s="139"/>
    </row>
    <row r="125" spans="1:6" s="34" customFormat="1" x14ac:dyDescent="0.2">
      <c r="E125" s="139"/>
    </row>
    <row r="126" spans="1:6" s="34" customFormat="1" x14ac:dyDescent="0.2">
      <c r="E126" s="139"/>
    </row>
    <row r="127" spans="1:6" s="34" customFormat="1" x14ac:dyDescent="0.2">
      <c r="E127" s="139"/>
    </row>
    <row r="128" spans="1:6" s="34" customFormat="1" x14ac:dyDescent="0.2">
      <c r="E128" s="139"/>
    </row>
    <row r="129" spans="5:5" s="34" customFormat="1" x14ac:dyDescent="0.2">
      <c r="E129" s="139"/>
    </row>
    <row r="130" spans="5:5" s="34" customFormat="1" x14ac:dyDescent="0.2">
      <c r="E130" s="139"/>
    </row>
    <row r="131" spans="5:5" s="34" customFormat="1" x14ac:dyDescent="0.2">
      <c r="E131" s="139"/>
    </row>
    <row r="132" spans="5:5" s="34" customFormat="1" x14ac:dyDescent="0.2">
      <c r="E132" s="139"/>
    </row>
    <row r="133" spans="5:5" s="34" customFormat="1" x14ac:dyDescent="0.2">
      <c r="E133" s="139"/>
    </row>
    <row r="134" spans="5:5" s="34" customFormat="1" x14ac:dyDescent="0.2">
      <c r="E134" s="139"/>
    </row>
    <row r="135" spans="5:5" s="34" customFormat="1" x14ac:dyDescent="0.2">
      <c r="E135" s="139"/>
    </row>
    <row r="136" spans="5:5" s="34" customFormat="1" x14ac:dyDescent="0.2">
      <c r="E136" s="139"/>
    </row>
    <row r="137" spans="5:5" s="34" customFormat="1" x14ac:dyDescent="0.2">
      <c r="E137" s="139"/>
    </row>
    <row r="138" spans="5:5" s="34" customFormat="1" x14ac:dyDescent="0.2">
      <c r="E138" s="139"/>
    </row>
    <row r="139" spans="5:5" s="34" customFormat="1" x14ac:dyDescent="0.2">
      <c r="E139" s="139"/>
    </row>
    <row r="140" spans="5:5" s="34" customFormat="1" x14ac:dyDescent="0.2">
      <c r="E140" s="139"/>
    </row>
    <row r="141" spans="5:5" s="34" customFormat="1" x14ac:dyDescent="0.2">
      <c r="E141" s="139"/>
    </row>
    <row r="142" spans="5:5" s="34" customFormat="1" x14ac:dyDescent="0.2">
      <c r="E142" s="139"/>
    </row>
    <row r="143" spans="5:5" s="34" customFormat="1" x14ac:dyDescent="0.2">
      <c r="E143" s="139"/>
    </row>
    <row r="144" spans="5:5" s="34" customFormat="1" x14ac:dyDescent="0.2">
      <c r="E144" s="139"/>
    </row>
    <row r="145" spans="5:5" s="34" customFormat="1" x14ac:dyDescent="0.2">
      <c r="E145" s="139"/>
    </row>
    <row r="146" spans="5:5" s="34" customFormat="1" x14ac:dyDescent="0.2">
      <c r="E146" s="139"/>
    </row>
    <row r="147" spans="5:5" s="34" customFormat="1" x14ac:dyDescent="0.2">
      <c r="E147" s="139"/>
    </row>
  </sheetData>
  <mergeCells count="193">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 ref="A4:G4"/>
    <mergeCell ref="A5:G5"/>
    <mergeCell ref="B6:C6"/>
    <mergeCell ref="A7:A8"/>
    <mergeCell ref="F7:F18"/>
    <mergeCell ref="G7:G18"/>
    <mergeCell ref="A9:A10"/>
    <mergeCell ref="A11:A12"/>
    <mergeCell ref="A13:A14"/>
    <mergeCell ref="A15:A16"/>
    <mergeCell ref="A17:A18"/>
    <mergeCell ref="B7:C7"/>
    <mergeCell ref="B8:C8"/>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20" zoomScale="86" zoomScaleNormal="86" workbookViewId="0">
      <selection activeCell="K26" sqref="K26:L26"/>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29" t="s">
        <v>32</v>
      </c>
      <c r="B1" s="329"/>
      <c r="C1" s="329"/>
      <c r="D1" s="329"/>
      <c r="E1" s="329"/>
      <c r="F1" s="329"/>
      <c r="G1" s="329"/>
      <c r="H1" s="329"/>
      <c r="I1" s="329"/>
      <c r="J1" s="329"/>
      <c r="K1" s="329"/>
      <c r="L1" s="329"/>
    </row>
    <row r="2" spans="1:12" s="12" customFormat="1" ht="15.75" x14ac:dyDescent="0.25">
      <c r="A2" s="329" t="s">
        <v>36</v>
      </c>
      <c r="B2" s="329"/>
      <c r="C2" s="329"/>
      <c r="D2" s="329"/>
      <c r="E2" s="329"/>
      <c r="F2" s="329"/>
      <c r="G2" s="329"/>
      <c r="H2" s="329"/>
      <c r="I2" s="329"/>
      <c r="J2" s="329"/>
      <c r="K2" s="329"/>
      <c r="L2" s="329"/>
    </row>
    <row r="3" spans="1:12" s="12" customFormat="1" ht="15.75" x14ac:dyDescent="0.25">
      <c r="A3" s="17"/>
      <c r="B3" s="17"/>
      <c r="C3" s="17"/>
      <c r="D3" s="17"/>
      <c r="E3" s="17"/>
      <c r="F3" s="17"/>
      <c r="G3" s="17"/>
      <c r="H3" s="17"/>
      <c r="I3" s="17"/>
      <c r="J3" s="17"/>
      <c r="K3" s="17"/>
      <c r="L3" s="17"/>
    </row>
    <row r="4" spans="1:12" s="13" customFormat="1" ht="29.25" customHeight="1" x14ac:dyDescent="0.25">
      <c r="A4" s="330" t="s">
        <v>508</v>
      </c>
      <c r="B4" s="330"/>
      <c r="C4" s="330"/>
      <c r="D4" s="330"/>
      <c r="E4" s="330"/>
      <c r="F4" s="330"/>
      <c r="G4" s="330"/>
      <c r="H4" s="330"/>
      <c r="I4" s="330"/>
      <c r="J4" s="330"/>
      <c r="K4" s="330"/>
      <c r="L4" s="330"/>
    </row>
    <row r="5" spans="1:12" s="127" customFormat="1" x14ac:dyDescent="0.25">
      <c r="A5" s="332" t="s">
        <v>566</v>
      </c>
      <c r="B5" s="332"/>
      <c r="C5" s="332"/>
      <c r="D5" s="332"/>
      <c r="E5" s="332"/>
      <c r="F5" s="332"/>
      <c r="G5" s="332"/>
      <c r="H5" s="332"/>
      <c r="I5" s="332"/>
      <c r="J5" s="332"/>
      <c r="K5" s="332"/>
      <c r="L5" s="332"/>
    </row>
    <row r="6" spans="1:12" ht="19.5" x14ac:dyDescent="0.35">
      <c r="A6" s="9"/>
      <c r="B6" s="9"/>
      <c r="C6" s="9"/>
      <c r="D6" s="5"/>
      <c r="E6" s="5"/>
      <c r="F6" s="5"/>
      <c r="G6" s="5"/>
      <c r="H6" s="9"/>
      <c r="I6" s="7"/>
      <c r="J6" s="5"/>
    </row>
    <row r="7" spans="1:12" s="10" customFormat="1" ht="42" customHeight="1" x14ac:dyDescent="0.25">
      <c r="A7" s="331" t="s">
        <v>5</v>
      </c>
      <c r="B7" s="331" t="s">
        <v>6</v>
      </c>
      <c r="C7" s="331"/>
      <c r="D7" s="331" t="s">
        <v>7</v>
      </c>
      <c r="E7" s="331" t="s">
        <v>12</v>
      </c>
      <c r="F7" s="331"/>
      <c r="G7" s="331"/>
      <c r="H7" s="331"/>
      <c r="I7" s="331"/>
      <c r="J7" s="331" t="s">
        <v>9</v>
      </c>
      <c r="K7" s="331" t="s">
        <v>10</v>
      </c>
      <c r="L7" s="331" t="s">
        <v>11</v>
      </c>
    </row>
    <row r="8" spans="1:12" s="10" customFormat="1" ht="0.75" customHeight="1" x14ac:dyDescent="0.25">
      <c r="A8" s="331"/>
      <c r="B8" s="331"/>
      <c r="C8" s="331"/>
      <c r="D8" s="331"/>
      <c r="E8" s="331"/>
      <c r="F8" s="331"/>
      <c r="G8" s="331"/>
      <c r="H8" s="331"/>
      <c r="I8" s="331"/>
      <c r="J8" s="331"/>
      <c r="K8" s="331"/>
      <c r="L8" s="331"/>
    </row>
    <row r="9" spans="1:12" s="11" customFormat="1" ht="42" customHeight="1" x14ac:dyDescent="0.25">
      <c r="A9" s="326" t="s">
        <v>607</v>
      </c>
      <c r="B9" s="326" t="s">
        <v>0</v>
      </c>
      <c r="C9" s="64" t="s">
        <v>23</v>
      </c>
      <c r="D9" s="68" t="s">
        <v>35</v>
      </c>
      <c r="E9" s="74" t="s">
        <v>22</v>
      </c>
      <c r="F9" s="74"/>
      <c r="G9" s="74"/>
      <c r="H9" s="74"/>
      <c r="I9" s="74"/>
      <c r="J9" s="64" t="s">
        <v>27</v>
      </c>
      <c r="K9" s="71" t="s">
        <v>33</v>
      </c>
      <c r="L9" s="71" t="s">
        <v>28</v>
      </c>
    </row>
    <row r="10" spans="1:12" s="11" customFormat="1" ht="40.5" customHeight="1" x14ac:dyDescent="0.25">
      <c r="A10" s="326"/>
      <c r="B10" s="326"/>
      <c r="C10" s="64" t="s">
        <v>21</v>
      </c>
      <c r="D10" s="68" t="s">
        <v>613</v>
      </c>
      <c r="E10" s="74"/>
      <c r="F10" s="74"/>
      <c r="G10" s="74"/>
      <c r="H10" s="74"/>
      <c r="I10" s="74"/>
      <c r="J10" s="64"/>
      <c r="K10" s="71" t="s">
        <v>33</v>
      </c>
      <c r="L10" s="66" t="s">
        <v>30</v>
      </c>
    </row>
    <row r="11" spans="1:12" s="22" customFormat="1" ht="42.75" customHeight="1" x14ac:dyDescent="0.2">
      <c r="A11" s="326"/>
      <c r="B11" s="326"/>
      <c r="C11" s="64" t="s">
        <v>29</v>
      </c>
      <c r="D11" s="72" t="s">
        <v>115</v>
      </c>
      <c r="E11" s="67"/>
      <c r="F11" s="69"/>
      <c r="G11" s="67"/>
      <c r="H11" s="67"/>
      <c r="I11" s="67"/>
      <c r="J11" s="70"/>
      <c r="K11" s="69" t="s">
        <v>34</v>
      </c>
      <c r="L11" s="66" t="s">
        <v>30</v>
      </c>
    </row>
    <row r="12" spans="1:12" s="22" customFormat="1" ht="41.25" customHeight="1" x14ac:dyDescent="0.2">
      <c r="A12" s="326"/>
      <c r="B12" s="73" t="s">
        <v>1</v>
      </c>
      <c r="C12" s="64" t="s">
        <v>3</v>
      </c>
      <c r="D12" s="68" t="s">
        <v>614</v>
      </c>
      <c r="E12" s="74" t="s">
        <v>22</v>
      </c>
      <c r="F12" s="74"/>
      <c r="G12" s="74"/>
      <c r="H12" s="74"/>
      <c r="I12" s="74"/>
      <c r="J12" s="64" t="s">
        <v>27</v>
      </c>
      <c r="K12" s="71" t="s">
        <v>33</v>
      </c>
      <c r="L12" s="66" t="s">
        <v>30</v>
      </c>
    </row>
    <row r="13" spans="1:12" s="11" customFormat="1" ht="37.5" customHeight="1" x14ac:dyDescent="0.25">
      <c r="A13" s="326" t="s">
        <v>608</v>
      </c>
      <c r="B13" s="326" t="s">
        <v>0</v>
      </c>
      <c r="C13" s="64" t="s">
        <v>23</v>
      </c>
      <c r="D13" s="68" t="s">
        <v>619</v>
      </c>
      <c r="E13" s="74"/>
      <c r="F13" s="74"/>
      <c r="G13" s="74"/>
      <c r="H13" s="74"/>
      <c r="I13" s="74"/>
      <c r="J13" s="64"/>
      <c r="K13" s="71" t="s">
        <v>33</v>
      </c>
      <c r="L13" s="79" t="s">
        <v>30</v>
      </c>
    </row>
    <row r="14" spans="1:12" s="22" customFormat="1" ht="60.75" customHeight="1" x14ac:dyDescent="0.2">
      <c r="A14" s="326"/>
      <c r="B14" s="326"/>
      <c r="C14" s="64" t="s">
        <v>29</v>
      </c>
      <c r="D14" s="72" t="s">
        <v>115</v>
      </c>
      <c r="E14" s="67"/>
      <c r="F14" s="69"/>
      <c r="G14" s="67"/>
      <c r="H14" s="67"/>
      <c r="I14" s="67"/>
      <c r="J14" s="70"/>
      <c r="K14" s="69" t="s">
        <v>34</v>
      </c>
      <c r="L14" s="66" t="s">
        <v>30</v>
      </c>
    </row>
    <row r="15" spans="1:12" s="11" customFormat="1" ht="52.5" customHeight="1" x14ac:dyDescent="0.25">
      <c r="A15" s="326"/>
      <c r="B15" s="73" t="s">
        <v>1</v>
      </c>
      <c r="C15" s="64" t="s">
        <v>3</v>
      </c>
      <c r="D15" s="68" t="s">
        <v>615</v>
      </c>
      <c r="E15" s="67"/>
      <c r="F15" s="69"/>
      <c r="G15" s="67"/>
      <c r="H15" s="67"/>
      <c r="I15" s="67"/>
      <c r="J15" s="64"/>
      <c r="K15" s="71" t="s">
        <v>33</v>
      </c>
      <c r="L15" s="76" t="s">
        <v>30</v>
      </c>
    </row>
    <row r="16" spans="1:12" s="11" customFormat="1" ht="42.75" customHeight="1" x14ac:dyDescent="0.25">
      <c r="A16" s="326" t="s">
        <v>609</v>
      </c>
      <c r="B16" s="327" t="s">
        <v>0</v>
      </c>
      <c r="C16" s="64" t="s">
        <v>23</v>
      </c>
      <c r="D16" s="68" t="s">
        <v>616</v>
      </c>
      <c r="E16" s="74"/>
      <c r="F16" s="74"/>
      <c r="G16" s="74"/>
      <c r="H16" s="75"/>
      <c r="I16" s="75"/>
      <c r="J16" s="64"/>
      <c r="K16" s="71" t="s">
        <v>33</v>
      </c>
      <c r="L16" s="66" t="s">
        <v>30</v>
      </c>
    </row>
    <row r="17" spans="1:12" s="22" customFormat="1" ht="60.75" customHeight="1" x14ac:dyDescent="0.2">
      <c r="A17" s="326"/>
      <c r="B17" s="328"/>
      <c r="C17" s="64" t="s">
        <v>29</v>
      </c>
      <c r="D17" s="72" t="s">
        <v>115</v>
      </c>
      <c r="E17" s="67"/>
      <c r="F17" s="69"/>
      <c r="G17" s="67"/>
      <c r="H17" s="67"/>
      <c r="I17" s="67"/>
      <c r="J17" s="70"/>
      <c r="K17" s="69" t="s">
        <v>34</v>
      </c>
      <c r="L17" s="79" t="s">
        <v>30</v>
      </c>
    </row>
    <row r="18" spans="1:12" s="22" customFormat="1" ht="41.25" customHeight="1" x14ac:dyDescent="0.2">
      <c r="A18" s="326"/>
      <c r="B18" s="73" t="s">
        <v>1</v>
      </c>
      <c r="C18" s="64" t="s">
        <v>3</v>
      </c>
      <c r="D18" s="224" t="s">
        <v>491</v>
      </c>
      <c r="E18" s="67"/>
      <c r="F18" s="69"/>
      <c r="G18" s="67"/>
      <c r="H18" s="67"/>
      <c r="I18" s="67"/>
      <c r="J18" s="70"/>
      <c r="K18" s="71" t="s">
        <v>33</v>
      </c>
      <c r="L18" s="66" t="s">
        <v>30</v>
      </c>
    </row>
    <row r="19" spans="1:12" s="11" customFormat="1" ht="42.75" customHeight="1" x14ac:dyDescent="0.25">
      <c r="A19" s="326" t="s">
        <v>610</v>
      </c>
      <c r="B19" s="327" t="s">
        <v>0</v>
      </c>
      <c r="C19" s="64" t="s">
        <v>23</v>
      </c>
      <c r="D19" s="68" t="s">
        <v>617</v>
      </c>
      <c r="E19" s="74"/>
      <c r="F19" s="74"/>
      <c r="G19" s="74"/>
      <c r="H19" s="75"/>
      <c r="I19" s="75"/>
      <c r="J19" s="64"/>
      <c r="K19" s="71" t="s">
        <v>33</v>
      </c>
      <c r="L19" s="79" t="s">
        <v>30</v>
      </c>
    </row>
    <row r="20" spans="1:12" s="22" customFormat="1" ht="60.75" customHeight="1" x14ac:dyDescent="0.2">
      <c r="A20" s="326"/>
      <c r="B20" s="328"/>
      <c r="C20" s="64" t="s">
        <v>29</v>
      </c>
      <c r="D20" s="72" t="s">
        <v>115</v>
      </c>
      <c r="E20" s="67"/>
      <c r="F20" s="69"/>
      <c r="G20" s="67"/>
      <c r="H20" s="67"/>
      <c r="I20" s="67"/>
      <c r="J20" s="70"/>
      <c r="K20" s="69" t="s">
        <v>34</v>
      </c>
      <c r="L20" s="79" t="s">
        <v>30</v>
      </c>
    </row>
    <row r="21" spans="1:12" s="11" customFormat="1" ht="40.5" customHeight="1" x14ac:dyDescent="0.25">
      <c r="A21" s="326"/>
      <c r="B21" s="77" t="s">
        <v>1</v>
      </c>
      <c r="C21" s="64" t="s">
        <v>31</v>
      </c>
      <c r="D21" s="68" t="s">
        <v>617</v>
      </c>
      <c r="E21" s="74" t="s">
        <v>22</v>
      </c>
      <c r="F21" s="74"/>
      <c r="G21" s="74"/>
      <c r="H21" s="74"/>
      <c r="I21" s="74"/>
      <c r="J21" s="64" t="s">
        <v>27</v>
      </c>
      <c r="K21" s="71" t="s">
        <v>33</v>
      </c>
      <c r="L21" s="79" t="s">
        <v>30</v>
      </c>
    </row>
    <row r="22" spans="1:12" s="11" customFormat="1" ht="40.5" customHeight="1" x14ac:dyDescent="0.25">
      <c r="A22" s="326" t="s">
        <v>611</v>
      </c>
      <c r="B22" s="327" t="s">
        <v>0</v>
      </c>
      <c r="C22" s="64" t="s">
        <v>23</v>
      </c>
      <c r="D22" s="68" t="s">
        <v>618</v>
      </c>
      <c r="E22" s="64"/>
      <c r="F22" s="64"/>
      <c r="G22" s="64"/>
      <c r="H22" s="64"/>
      <c r="I22" s="64"/>
      <c r="J22" s="64"/>
      <c r="K22" s="71"/>
      <c r="L22" s="76"/>
    </row>
    <row r="23" spans="1:12" s="22" customFormat="1" ht="60.75" customHeight="1" x14ac:dyDescent="0.2">
      <c r="A23" s="336"/>
      <c r="B23" s="328"/>
      <c r="C23" s="64" t="s">
        <v>29</v>
      </c>
      <c r="D23" s="72" t="s">
        <v>115</v>
      </c>
      <c r="E23" s="67"/>
      <c r="F23" s="69"/>
      <c r="G23" s="67"/>
      <c r="H23" s="67"/>
      <c r="I23" s="67"/>
      <c r="J23" s="70"/>
      <c r="K23" s="69" t="s">
        <v>34</v>
      </c>
      <c r="L23" s="79" t="s">
        <v>30</v>
      </c>
    </row>
    <row r="24" spans="1:12" s="23" customFormat="1" ht="42.75" customHeight="1" x14ac:dyDescent="0.25">
      <c r="A24" s="326"/>
      <c r="B24" s="73" t="s">
        <v>1</v>
      </c>
      <c r="C24" s="64" t="s">
        <v>31</v>
      </c>
      <c r="D24" s="68" t="s">
        <v>618</v>
      </c>
      <c r="E24" s="64"/>
      <c r="F24" s="64"/>
      <c r="G24" s="64"/>
      <c r="H24" s="64"/>
      <c r="I24" s="64"/>
      <c r="J24" s="64"/>
      <c r="K24" s="71" t="s">
        <v>33</v>
      </c>
      <c r="L24" s="78" t="s">
        <v>30</v>
      </c>
    </row>
    <row r="25" spans="1:12" s="11" customFormat="1" ht="39" customHeight="1" x14ac:dyDescent="0.25">
      <c r="A25" s="326" t="s">
        <v>612</v>
      </c>
      <c r="B25" s="77" t="s">
        <v>0</v>
      </c>
      <c r="C25" s="64" t="s">
        <v>23</v>
      </c>
      <c r="D25" s="72" t="s">
        <v>159</v>
      </c>
      <c r="E25" s="74"/>
      <c r="F25" s="74"/>
      <c r="G25" s="74"/>
      <c r="H25" s="74"/>
      <c r="I25" s="74"/>
      <c r="J25" s="64"/>
      <c r="K25" s="71" t="s">
        <v>33</v>
      </c>
      <c r="L25" s="79" t="s">
        <v>30</v>
      </c>
    </row>
    <row r="26" spans="1:12" s="11" customFormat="1" ht="45.75" customHeight="1" x14ac:dyDescent="0.25">
      <c r="A26" s="326"/>
      <c r="B26" s="73" t="s">
        <v>1</v>
      </c>
      <c r="C26" s="64" t="s">
        <v>3</v>
      </c>
      <c r="D26" s="72"/>
      <c r="E26" s="65"/>
      <c r="F26" s="65"/>
      <c r="G26" s="65"/>
      <c r="H26" s="65"/>
      <c r="I26" s="65"/>
      <c r="J26" s="65"/>
      <c r="K26" s="71"/>
      <c r="L26" s="79"/>
    </row>
    <row r="27" spans="1:12" s="11" customFormat="1" ht="15.75" x14ac:dyDescent="0.25">
      <c r="A27" s="14"/>
      <c r="B27" s="14"/>
      <c r="C27" s="15"/>
      <c r="D27" s="16"/>
      <c r="E27" s="16"/>
      <c r="F27" s="16"/>
      <c r="G27" s="16"/>
      <c r="H27" s="16"/>
      <c r="I27" s="16"/>
      <c r="J27" s="16"/>
      <c r="K27" s="16"/>
      <c r="L27" s="16"/>
    </row>
    <row r="28" spans="1:12" ht="19.5" x14ac:dyDescent="0.35">
      <c r="A28" s="337" t="s">
        <v>2</v>
      </c>
      <c r="B28" s="337"/>
      <c r="C28" s="337"/>
      <c r="H28" s="338" t="s">
        <v>15</v>
      </c>
      <c r="I28" s="338"/>
      <c r="J28" s="338"/>
    </row>
    <row r="29" spans="1:12" x14ac:dyDescent="0.3">
      <c r="A29" s="333" t="s">
        <v>20</v>
      </c>
      <c r="B29" s="333"/>
      <c r="C29" s="334"/>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35" t="s">
        <v>16</v>
      </c>
      <c r="I33" s="335"/>
      <c r="J33" s="335"/>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7:A8"/>
    <mergeCell ref="B7:C8"/>
    <mergeCell ref="D7:D8"/>
    <mergeCell ref="J7:J8"/>
    <mergeCell ref="K7:K8"/>
    <mergeCell ref="L7:L8"/>
    <mergeCell ref="E7:I8"/>
    <mergeCell ref="A5:L5"/>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D14" sqref="D14"/>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50" t="s">
        <v>251</v>
      </c>
      <c r="B1" s="350"/>
      <c r="C1" s="350"/>
      <c r="D1" s="350"/>
      <c r="E1" s="350"/>
      <c r="F1" s="350"/>
      <c r="G1" s="350"/>
      <c r="H1" s="350"/>
      <c r="I1" s="350"/>
      <c r="J1" s="350"/>
      <c r="K1" s="350"/>
      <c r="L1" s="350"/>
    </row>
    <row r="2" spans="1:18" ht="15.75" x14ac:dyDescent="0.25">
      <c r="A2" s="350" t="s">
        <v>252</v>
      </c>
      <c r="B2" s="350"/>
      <c r="C2" s="350"/>
      <c r="D2" s="350"/>
      <c r="E2" s="350"/>
      <c r="F2" s="350"/>
      <c r="G2" s="350"/>
      <c r="H2" s="350"/>
      <c r="I2" s="350"/>
      <c r="J2" s="350"/>
      <c r="K2" s="350"/>
      <c r="L2" s="350"/>
    </row>
    <row r="3" spans="1:18" ht="15.75" x14ac:dyDescent="0.25">
      <c r="A3" s="141"/>
      <c r="B3" s="141"/>
      <c r="C3" s="141"/>
      <c r="D3" s="141"/>
      <c r="E3" s="141"/>
      <c r="F3" s="141"/>
      <c r="G3" s="141"/>
      <c r="H3" s="141"/>
      <c r="I3" s="141"/>
      <c r="J3" s="141"/>
      <c r="K3" s="141"/>
      <c r="L3" s="141"/>
    </row>
    <row r="4" spans="1:18" ht="15.75" x14ac:dyDescent="0.25">
      <c r="A4" s="351" t="s">
        <v>577</v>
      </c>
      <c r="B4" s="351"/>
      <c r="C4" s="351"/>
      <c r="D4" s="351"/>
      <c r="E4" s="351"/>
      <c r="F4" s="351"/>
      <c r="G4" s="351"/>
      <c r="H4" s="351"/>
      <c r="I4" s="351"/>
      <c r="J4" s="351"/>
      <c r="K4" s="351"/>
      <c r="L4" s="351"/>
    </row>
    <row r="5" spans="1:18" ht="15.75" x14ac:dyDescent="0.25">
      <c r="A5" s="352" t="s">
        <v>578</v>
      </c>
      <c r="B5" s="352"/>
      <c r="C5" s="352"/>
      <c r="D5" s="352"/>
      <c r="E5" s="352"/>
      <c r="F5" s="352"/>
      <c r="G5" s="352"/>
      <c r="H5" s="352"/>
      <c r="I5" s="352"/>
      <c r="J5" s="352"/>
      <c r="K5" s="352"/>
      <c r="L5" s="352"/>
    </row>
    <row r="6" spans="1:18" ht="15.75" x14ac:dyDescent="0.25">
      <c r="A6" s="294"/>
      <c r="B6" s="294"/>
      <c r="C6" s="294"/>
      <c r="D6" s="175"/>
      <c r="E6" s="176"/>
      <c r="F6" s="176"/>
      <c r="G6" s="176"/>
      <c r="H6" s="176"/>
      <c r="I6" s="176"/>
      <c r="J6" s="294"/>
      <c r="K6" s="294"/>
      <c r="L6" s="294"/>
    </row>
    <row r="7" spans="1:18" ht="15" customHeight="1" x14ac:dyDescent="0.25">
      <c r="A7" s="353" t="s">
        <v>5</v>
      </c>
      <c r="B7" s="355" t="s">
        <v>6</v>
      </c>
      <c r="C7" s="355"/>
      <c r="D7" s="345" t="s">
        <v>7</v>
      </c>
      <c r="E7" s="357" t="s">
        <v>37</v>
      </c>
      <c r="F7" s="357"/>
      <c r="G7" s="357"/>
      <c r="H7" s="357"/>
      <c r="I7" s="357"/>
      <c r="J7" s="355" t="s">
        <v>9</v>
      </c>
      <c r="K7" s="355" t="s">
        <v>10</v>
      </c>
      <c r="L7" s="355" t="s">
        <v>11</v>
      </c>
    </row>
    <row r="8" spans="1:18" ht="42.75" customHeight="1" x14ac:dyDescent="0.25">
      <c r="A8" s="354"/>
      <c r="B8" s="356"/>
      <c r="C8" s="356"/>
      <c r="D8" s="346"/>
      <c r="E8" s="295" t="s">
        <v>38</v>
      </c>
      <c r="F8" s="271" t="s">
        <v>39</v>
      </c>
      <c r="G8" s="271" t="s">
        <v>40</v>
      </c>
      <c r="H8" s="271" t="s">
        <v>41</v>
      </c>
      <c r="I8" s="271" t="s">
        <v>42</v>
      </c>
      <c r="J8" s="356"/>
      <c r="K8" s="356"/>
      <c r="L8" s="356"/>
    </row>
    <row r="9" spans="1:18" ht="15.75" customHeight="1" x14ac:dyDescent="0.25">
      <c r="A9" s="339" t="s">
        <v>579</v>
      </c>
      <c r="B9" s="345" t="s">
        <v>0</v>
      </c>
      <c r="C9" s="177" t="s">
        <v>23</v>
      </c>
      <c r="D9" s="178" t="s">
        <v>228</v>
      </c>
      <c r="E9" s="177" t="s">
        <v>22</v>
      </c>
      <c r="F9" s="177"/>
      <c r="G9" s="177"/>
      <c r="H9" s="177"/>
      <c r="I9" s="177"/>
      <c r="J9" s="177"/>
      <c r="K9" s="272" t="s">
        <v>44</v>
      </c>
      <c r="L9" s="177" t="s">
        <v>43</v>
      </c>
    </row>
    <row r="10" spans="1:18" ht="15.75" x14ac:dyDescent="0.25">
      <c r="A10" s="340"/>
      <c r="B10" s="346"/>
      <c r="C10" s="202" t="s">
        <v>23</v>
      </c>
      <c r="D10" s="273" t="s">
        <v>580</v>
      </c>
      <c r="E10" s="202"/>
      <c r="F10" s="202" t="s">
        <v>22</v>
      </c>
      <c r="G10" s="202"/>
      <c r="H10" s="202"/>
      <c r="I10" s="202"/>
      <c r="J10" s="202"/>
      <c r="K10" s="274" t="s">
        <v>44</v>
      </c>
      <c r="L10" s="202" t="s">
        <v>43</v>
      </c>
    </row>
    <row r="11" spans="1:18" ht="15.75" x14ac:dyDescent="0.25">
      <c r="A11" s="340"/>
      <c r="B11" s="346"/>
      <c r="C11" s="202" t="str">
        <f>+C10</f>
        <v>8h00</v>
      </c>
      <c r="D11" s="275" t="s">
        <v>581</v>
      </c>
      <c r="E11" s="202"/>
      <c r="F11" s="202"/>
      <c r="G11" s="202"/>
      <c r="H11" s="202" t="s">
        <v>22</v>
      </c>
      <c r="I11" s="202"/>
      <c r="J11" s="202"/>
      <c r="K11" s="274" t="s">
        <v>44</v>
      </c>
      <c r="L11" s="202" t="s">
        <v>43</v>
      </c>
    </row>
    <row r="12" spans="1:18" ht="15.75" x14ac:dyDescent="0.25">
      <c r="A12" s="340"/>
      <c r="B12" s="346"/>
      <c r="C12" s="202" t="s">
        <v>23</v>
      </c>
      <c r="D12" s="273" t="s">
        <v>582</v>
      </c>
      <c r="E12" s="202"/>
      <c r="F12" s="202"/>
      <c r="G12" s="202"/>
      <c r="H12" s="202"/>
      <c r="I12" s="202" t="s">
        <v>22</v>
      </c>
      <c r="J12" s="202"/>
      <c r="K12" s="274" t="s">
        <v>44</v>
      </c>
      <c r="L12" s="202" t="s">
        <v>43</v>
      </c>
    </row>
    <row r="13" spans="1:18" ht="15.75" x14ac:dyDescent="0.25">
      <c r="A13" s="340"/>
      <c r="B13" s="347"/>
      <c r="C13" s="203" t="s">
        <v>23</v>
      </c>
      <c r="D13" s="276" t="s">
        <v>583</v>
      </c>
      <c r="E13" s="203"/>
      <c r="F13" s="203"/>
      <c r="G13" s="203" t="s">
        <v>22</v>
      </c>
      <c r="H13" s="203"/>
      <c r="I13" s="277"/>
      <c r="J13" s="202"/>
      <c r="K13" s="278" t="s">
        <v>44</v>
      </c>
      <c r="L13" s="202" t="s">
        <v>43</v>
      </c>
    </row>
    <row r="14" spans="1:18" ht="15.75" x14ac:dyDescent="0.25">
      <c r="A14" s="340"/>
      <c r="B14" s="345" t="s">
        <v>1</v>
      </c>
      <c r="C14" s="177" t="s">
        <v>3</v>
      </c>
      <c r="D14" s="178" t="s">
        <v>228</v>
      </c>
      <c r="E14" s="177" t="s">
        <v>22</v>
      </c>
      <c r="F14" s="177"/>
      <c r="G14" s="177"/>
      <c r="H14" s="177"/>
      <c r="I14" s="177"/>
      <c r="J14" s="177"/>
      <c r="K14" s="272" t="s">
        <v>44</v>
      </c>
      <c r="L14" s="177" t="s">
        <v>43</v>
      </c>
    </row>
    <row r="15" spans="1:18" ht="15.75" x14ac:dyDescent="0.25">
      <c r="A15" s="340"/>
      <c r="B15" s="346"/>
      <c r="C15" s="202" t="s">
        <v>3</v>
      </c>
      <c r="D15" s="273" t="s">
        <v>580</v>
      </c>
      <c r="E15" s="202"/>
      <c r="F15" s="202" t="s">
        <v>22</v>
      </c>
      <c r="G15" s="202"/>
      <c r="H15" s="202"/>
      <c r="I15" s="202"/>
      <c r="J15" s="202"/>
      <c r="K15" s="274" t="s">
        <v>44</v>
      </c>
      <c r="L15" s="202" t="s">
        <v>43</v>
      </c>
      <c r="R15" s="27">
        <f>30*40</f>
        <v>1200</v>
      </c>
    </row>
    <row r="16" spans="1:18" ht="15.75" x14ac:dyDescent="0.25">
      <c r="A16" s="340"/>
      <c r="B16" s="346"/>
      <c r="C16" s="202" t="str">
        <f>+C15</f>
        <v>14h00</v>
      </c>
      <c r="D16" s="275" t="s">
        <v>581</v>
      </c>
      <c r="E16" s="202"/>
      <c r="F16" s="202"/>
      <c r="G16" s="202"/>
      <c r="H16" s="202" t="s">
        <v>22</v>
      </c>
      <c r="I16" s="202"/>
      <c r="J16" s="202"/>
      <c r="K16" s="274" t="s">
        <v>44</v>
      </c>
      <c r="L16" s="202" t="s">
        <v>43</v>
      </c>
      <c r="R16" s="27">
        <f>+R15/3</f>
        <v>400</v>
      </c>
    </row>
    <row r="17" spans="1:12" ht="15.75" x14ac:dyDescent="0.25">
      <c r="A17" s="340"/>
      <c r="B17" s="346"/>
      <c r="C17" s="202" t="str">
        <f>+C16</f>
        <v>14h00</v>
      </c>
      <c r="D17" s="273" t="s">
        <v>582</v>
      </c>
      <c r="E17" s="202"/>
      <c r="F17" s="202"/>
      <c r="G17" s="202"/>
      <c r="H17" s="202"/>
      <c r="I17" s="202" t="s">
        <v>22</v>
      </c>
      <c r="J17" s="202"/>
      <c r="K17" s="274" t="s">
        <v>44</v>
      </c>
      <c r="L17" s="202" t="s">
        <v>43</v>
      </c>
    </row>
    <row r="18" spans="1:12" ht="15.75" x14ac:dyDescent="0.25">
      <c r="A18" s="341"/>
      <c r="B18" s="347"/>
      <c r="C18" s="203" t="s">
        <v>3</v>
      </c>
      <c r="D18" s="276" t="s">
        <v>583</v>
      </c>
      <c r="E18" s="203"/>
      <c r="F18" s="203"/>
      <c r="G18" s="203" t="s">
        <v>22</v>
      </c>
      <c r="H18" s="203"/>
      <c r="I18" s="277"/>
      <c r="J18" s="202"/>
      <c r="K18" s="278" t="s">
        <v>44</v>
      </c>
      <c r="L18" s="279" t="s">
        <v>45</v>
      </c>
    </row>
    <row r="19" spans="1:12" ht="15.75" customHeight="1" x14ac:dyDescent="0.25">
      <c r="A19" s="348" t="s">
        <v>584</v>
      </c>
      <c r="B19" s="345" t="s">
        <v>0</v>
      </c>
      <c r="C19" s="177" t="s">
        <v>23</v>
      </c>
      <c r="D19" s="179" t="s">
        <v>585</v>
      </c>
      <c r="E19" s="177" t="s">
        <v>22</v>
      </c>
      <c r="F19" s="177"/>
      <c r="G19" s="177"/>
      <c r="H19" s="177"/>
      <c r="I19" s="177"/>
      <c r="J19" s="177"/>
      <c r="K19" s="272" t="s">
        <v>44</v>
      </c>
      <c r="L19" s="177" t="s">
        <v>43</v>
      </c>
    </row>
    <row r="20" spans="1:12" ht="15.75" x14ac:dyDescent="0.25">
      <c r="A20" s="340"/>
      <c r="B20" s="346"/>
      <c r="C20" s="202" t="s">
        <v>23</v>
      </c>
      <c r="D20" s="273" t="s">
        <v>580</v>
      </c>
      <c r="E20" s="202"/>
      <c r="F20" s="202" t="s">
        <v>22</v>
      </c>
      <c r="G20" s="202"/>
      <c r="H20" s="202"/>
      <c r="I20" s="202"/>
      <c r="J20" s="202"/>
      <c r="K20" s="274" t="s">
        <v>44</v>
      </c>
      <c r="L20" s="202" t="s">
        <v>43</v>
      </c>
    </row>
    <row r="21" spans="1:12" ht="15.75" x14ac:dyDescent="0.25">
      <c r="A21" s="340"/>
      <c r="B21" s="346"/>
      <c r="C21" s="202" t="str">
        <f>+C20</f>
        <v>8h00</v>
      </c>
      <c r="D21" s="275" t="s">
        <v>581</v>
      </c>
      <c r="E21" s="202"/>
      <c r="F21" s="202"/>
      <c r="G21" s="202"/>
      <c r="H21" s="202" t="s">
        <v>22</v>
      </c>
      <c r="I21" s="202"/>
      <c r="J21" s="202"/>
      <c r="K21" s="274" t="s">
        <v>44</v>
      </c>
      <c r="L21" s="202" t="s">
        <v>43</v>
      </c>
    </row>
    <row r="22" spans="1:12" ht="15.75" x14ac:dyDescent="0.25">
      <c r="A22" s="340"/>
      <c r="B22" s="346"/>
      <c r="C22" s="202" t="s">
        <v>23</v>
      </c>
      <c r="D22" s="273" t="s">
        <v>582</v>
      </c>
      <c r="E22" s="202"/>
      <c r="F22" s="202"/>
      <c r="G22" s="202"/>
      <c r="H22" s="202"/>
      <c r="I22" s="202" t="s">
        <v>22</v>
      </c>
      <c r="J22" s="202"/>
      <c r="K22" s="274" t="s">
        <v>44</v>
      </c>
      <c r="L22" s="202" t="s">
        <v>43</v>
      </c>
    </row>
    <row r="23" spans="1:12" ht="15.75" x14ac:dyDescent="0.25">
      <c r="A23" s="340"/>
      <c r="B23" s="347"/>
      <c r="C23" s="203" t="s">
        <v>23</v>
      </c>
      <c r="D23" s="276" t="s">
        <v>583</v>
      </c>
      <c r="E23" s="203"/>
      <c r="F23" s="203"/>
      <c r="G23" s="203" t="s">
        <v>22</v>
      </c>
      <c r="H23" s="203"/>
      <c r="I23" s="277"/>
      <c r="J23" s="203"/>
      <c r="K23" s="278" t="s">
        <v>44</v>
      </c>
      <c r="L23" s="203" t="s">
        <v>43</v>
      </c>
    </row>
    <row r="24" spans="1:12" ht="15.75" x14ac:dyDescent="0.25">
      <c r="A24" s="340"/>
      <c r="B24" s="349" t="s">
        <v>1</v>
      </c>
      <c r="C24" s="280" t="s">
        <v>46</v>
      </c>
      <c r="D24" s="179" t="s">
        <v>585</v>
      </c>
      <c r="E24" s="177" t="s">
        <v>22</v>
      </c>
      <c r="F24" s="177"/>
      <c r="G24" s="177"/>
      <c r="H24" s="177"/>
      <c r="I24" s="177"/>
      <c r="J24" s="280"/>
      <c r="K24" s="272" t="s">
        <v>44</v>
      </c>
      <c r="L24" s="280" t="s">
        <v>43</v>
      </c>
    </row>
    <row r="25" spans="1:12" ht="15.75" x14ac:dyDescent="0.25">
      <c r="A25" s="340"/>
      <c r="B25" s="346"/>
      <c r="C25" s="202" t="s">
        <v>3</v>
      </c>
      <c r="D25" s="273" t="s">
        <v>580</v>
      </c>
      <c r="E25" s="202"/>
      <c r="F25" s="202" t="s">
        <v>22</v>
      </c>
      <c r="G25" s="202"/>
      <c r="H25" s="202"/>
      <c r="I25" s="202"/>
      <c r="J25" s="202"/>
      <c r="K25" s="274" t="s">
        <v>44</v>
      </c>
      <c r="L25" s="202" t="s">
        <v>43</v>
      </c>
    </row>
    <row r="26" spans="1:12" ht="15.75" x14ac:dyDescent="0.25">
      <c r="A26" s="340"/>
      <c r="B26" s="346"/>
      <c r="C26" s="202" t="str">
        <f>+C25</f>
        <v>14h00</v>
      </c>
      <c r="D26" s="275" t="s">
        <v>581</v>
      </c>
      <c r="E26" s="202"/>
      <c r="F26" s="202"/>
      <c r="G26" s="202"/>
      <c r="H26" s="202" t="s">
        <v>22</v>
      </c>
      <c r="I26" s="202"/>
      <c r="J26" s="202"/>
      <c r="K26" s="274" t="s">
        <v>44</v>
      </c>
      <c r="L26" s="202" t="s">
        <v>43</v>
      </c>
    </row>
    <row r="27" spans="1:12" ht="15.75" x14ac:dyDescent="0.25">
      <c r="A27" s="340"/>
      <c r="B27" s="346"/>
      <c r="C27" s="202" t="s">
        <v>3</v>
      </c>
      <c r="D27" s="273" t="s">
        <v>586</v>
      </c>
      <c r="E27" s="202"/>
      <c r="F27" s="202"/>
      <c r="G27" s="202"/>
      <c r="H27" s="202"/>
      <c r="I27" s="202" t="s">
        <v>22</v>
      </c>
      <c r="J27" s="202"/>
      <c r="K27" s="274" t="s">
        <v>44</v>
      </c>
      <c r="L27" s="202" t="s">
        <v>43</v>
      </c>
    </row>
    <row r="28" spans="1:12" ht="15.75" x14ac:dyDescent="0.25">
      <c r="A28" s="341"/>
      <c r="B28" s="339"/>
      <c r="C28" s="279" t="s">
        <v>3</v>
      </c>
      <c r="D28" s="276" t="s">
        <v>583</v>
      </c>
      <c r="E28" s="203"/>
      <c r="F28" s="203"/>
      <c r="G28" s="203" t="s">
        <v>22</v>
      </c>
      <c r="H28" s="203"/>
      <c r="I28" s="277"/>
      <c r="J28" s="202"/>
      <c r="K28" s="278" t="s">
        <v>44</v>
      </c>
      <c r="L28" s="279" t="s">
        <v>43</v>
      </c>
    </row>
    <row r="29" spans="1:12" ht="15.75" customHeight="1" x14ac:dyDescent="0.25">
      <c r="A29" s="348" t="s">
        <v>587</v>
      </c>
      <c r="B29" s="300"/>
      <c r="C29" s="202" t="s">
        <v>23</v>
      </c>
      <c r="D29" s="179" t="s">
        <v>588</v>
      </c>
      <c r="E29" s="177" t="s">
        <v>22</v>
      </c>
      <c r="F29" s="177"/>
      <c r="G29" s="177"/>
      <c r="H29" s="177"/>
      <c r="I29" s="177"/>
      <c r="J29" s="177"/>
      <c r="K29" s="272" t="s">
        <v>44</v>
      </c>
      <c r="L29" s="177" t="s">
        <v>43</v>
      </c>
    </row>
    <row r="30" spans="1:12" ht="15.75" x14ac:dyDescent="0.25">
      <c r="A30" s="340"/>
      <c r="B30" s="297"/>
      <c r="C30" s="202" t="s">
        <v>23</v>
      </c>
      <c r="D30" s="273" t="s">
        <v>580</v>
      </c>
      <c r="E30" s="202"/>
      <c r="F30" s="202" t="s">
        <v>22</v>
      </c>
      <c r="G30" s="202"/>
      <c r="H30" s="202"/>
      <c r="I30" s="202"/>
      <c r="J30" s="202"/>
      <c r="K30" s="274" t="s">
        <v>44</v>
      </c>
      <c r="L30" s="202" t="s">
        <v>43</v>
      </c>
    </row>
    <row r="31" spans="1:12" ht="15.75" x14ac:dyDescent="0.25">
      <c r="A31" s="340"/>
      <c r="B31" s="297" t="s">
        <v>0</v>
      </c>
      <c r="C31" s="202" t="str">
        <f>+C30</f>
        <v>8h00</v>
      </c>
      <c r="D31" s="275" t="s">
        <v>581</v>
      </c>
      <c r="E31" s="202"/>
      <c r="F31" s="202"/>
      <c r="G31" s="202"/>
      <c r="H31" s="202" t="s">
        <v>22</v>
      </c>
      <c r="I31" s="202"/>
      <c r="J31" s="202"/>
      <c r="K31" s="274" t="s">
        <v>44</v>
      </c>
      <c r="L31" s="202" t="s">
        <v>43</v>
      </c>
    </row>
    <row r="32" spans="1:12" ht="15.75" x14ac:dyDescent="0.25">
      <c r="A32" s="340"/>
      <c r="B32" s="297"/>
      <c r="C32" s="202" t="s">
        <v>23</v>
      </c>
      <c r="D32" s="273" t="s">
        <v>586</v>
      </c>
      <c r="E32" s="202"/>
      <c r="F32" s="202"/>
      <c r="G32" s="202"/>
      <c r="H32" s="202"/>
      <c r="I32" s="202" t="s">
        <v>22</v>
      </c>
      <c r="J32" s="202"/>
      <c r="K32" s="274" t="s">
        <v>44</v>
      </c>
      <c r="L32" s="202" t="s">
        <v>43</v>
      </c>
    </row>
    <row r="33" spans="1:12" ht="31.5" x14ac:dyDescent="0.25">
      <c r="A33" s="340"/>
      <c r="B33" s="298"/>
      <c r="C33" s="203" t="s">
        <v>23</v>
      </c>
      <c r="D33" s="276" t="s">
        <v>434</v>
      </c>
      <c r="E33" s="203"/>
      <c r="F33" s="203"/>
      <c r="G33" s="203" t="s">
        <v>22</v>
      </c>
      <c r="H33" s="203"/>
      <c r="I33" s="277"/>
      <c r="J33" s="203"/>
      <c r="K33" s="278" t="s">
        <v>44</v>
      </c>
      <c r="L33" s="203" t="s">
        <v>43</v>
      </c>
    </row>
    <row r="34" spans="1:12" ht="15.75" x14ac:dyDescent="0.25">
      <c r="A34" s="340"/>
      <c r="B34" s="297"/>
      <c r="C34" s="280" t="s">
        <v>46</v>
      </c>
      <c r="D34" s="179" t="s">
        <v>588</v>
      </c>
      <c r="E34" s="177" t="s">
        <v>22</v>
      </c>
      <c r="F34" s="177"/>
      <c r="G34" s="177"/>
      <c r="H34" s="177"/>
      <c r="I34" s="177"/>
      <c r="J34" s="280"/>
      <c r="K34" s="272" t="s">
        <v>44</v>
      </c>
      <c r="L34" s="280" t="s">
        <v>43</v>
      </c>
    </row>
    <row r="35" spans="1:12" ht="15.75" x14ac:dyDescent="0.25">
      <c r="A35" s="340"/>
      <c r="B35" s="297"/>
      <c r="C35" s="202" t="s">
        <v>3</v>
      </c>
      <c r="D35" s="273" t="s">
        <v>580</v>
      </c>
      <c r="E35" s="202"/>
      <c r="F35" s="202" t="s">
        <v>22</v>
      </c>
      <c r="G35" s="202"/>
      <c r="H35" s="202"/>
      <c r="I35" s="202"/>
      <c r="J35" s="202"/>
      <c r="K35" s="274" t="s">
        <v>44</v>
      </c>
      <c r="L35" s="202" t="s">
        <v>43</v>
      </c>
    </row>
    <row r="36" spans="1:12" ht="15.75" x14ac:dyDescent="0.25">
      <c r="A36" s="340"/>
      <c r="B36" s="297" t="s">
        <v>1</v>
      </c>
      <c r="C36" s="202" t="str">
        <f>+C35</f>
        <v>14h00</v>
      </c>
      <c r="D36" s="275" t="s">
        <v>581</v>
      </c>
      <c r="E36" s="202"/>
      <c r="F36" s="202"/>
      <c r="G36" s="202"/>
      <c r="H36" s="202" t="s">
        <v>22</v>
      </c>
      <c r="I36" s="202"/>
      <c r="J36" s="202"/>
      <c r="K36" s="274" t="s">
        <v>44</v>
      </c>
      <c r="L36" s="202" t="s">
        <v>43</v>
      </c>
    </row>
    <row r="37" spans="1:12" ht="15.75" x14ac:dyDescent="0.25">
      <c r="A37" s="340"/>
      <c r="B37" s="297"/>
      <c r="C37" s="202" t="s">
        <v>3</v>
      </c>
      <c r="D37" s="273" t="s">
        <v>586</v>
      </c>
      <c r="E37" s="202"/>
      <c r="F37" s="202"/>
      <c r="G37" s="202"/>
      <c r="H37" s="202"/>
      <c r="I37" s="202" t="s">
        <v>22</v>
      </c>
      <c r="J37" s="202"/>
      <c r="K37" s="274" t="s">
        <v>44</v>
      </c>
      <c r="L37" s="202" t="s">
        <v>43</v>
      </c>
    </row>
    <row r="38" spans="1:12" ht="31.5" x14ac:dyDescent="0.25">
      <c r="A38" s="341"/>
      <c r="B38" s="298"/>
      <c r="C38" s="203" t="s">
        <v>3</v>
      </c>
      <c r="D38" s="276" t="s">
        <v>434</v>
      </c>
      <c r="E38" s="203"/>
      <c r="F38" s="203"/>
      <c r="G38" s="203" t="s">
        <v>22</v>
      </c>
      <c r="H38" s="203"/>
      <c r="I38" s="277"/>
      <c r="J38" s="202"/>
      <c r="K38" s="278" t="s">
        <v>44</v>
      </c>
      <c r="L38" s="279" t="s">
        <v>43</v>
      </c>
    </row>
    <row r="39" spans="1:12" ht="15.75" customHeight="1" x14ac:dyDescent="0.25">
      <c r="A39" s="348" t="s">
        <v>589</v>
      </c>
      <c r="B39" s="348" t="s">
        <v>0</v>
      </c>
      <c r="C39" s="177" t="s">
        <v>23</v>
      </c>
      <c r="D39" s="179" t="s">
        <v>590</v>
      </c>
      <c r="E39" s="177" t="s">
        <v>22</v>
      </c>
      <c r="F39" s="177"/>
      <c r="G39" s="177"/>
      <c r="H39" s="177"/>
      <c r="I39" s="177"/>
      <c r="J39" s="177"/>
      <c r="K39" s="180" t="s">
        <v>44</v>
      </c>
      <c r="L39" s="202" t="s">
        <v>43</v>
      </c>
    </row>
    <row r="40" spans="1:12" ht="15.75" x14ac:dyDescent="0.25">
      <c r="A40" s="340"/>
      <c r="B40" s="340"/>
      <c r="C40" s="202" t="s">
        <v>23</v>
      </c>
      <c r="D40" s="273" t="s">
        <v>591</v>
      </c>
      <c r="E40" s="202"/>
      <c r="F40" s="202" t="s">
        <v>22</v>
      </c>
      <c r="G40" s="202"/>
      <c r="H40" s="202"/>
      <c r="I40" s="202"/>
      <c r="J40" s="202"/>
      <c r="K40" s="274" t="s">
        <v>44</v>
      </c>
      <c r="L40" s="202" t="s">
        <v>43</v>
      </c>
    </row>
    <row r="41" spans="1:12" ht="15.75" x14ac:dyDescent="0.25">
      <c r="A41" s="340"/>
      <c r="B41" s="340"/>
      <c r="C41" s="202" t="str">
        <f>+C40</f>
        <v>8h00</v>
      </c>
      <c r="D41" s="275" t="s">
        <v>581</v>
      </c>
      <c r="E41" s="202"/>
      <c r="F41" s="202"/>
      <c r="G41" s="202"/>
      <c r="H41" s="202" t="s">
        <v>22</v>
      </c>
      <c r="I41" s="202"/>
      <c r="J41" s="202"/>
      <c r="K41" s="274" t="s">
        <v>44</v>
      </c>
      <c r="L41" s="202" t="s">
        <v>43</v>
      </c>
    </row>
    <row r="42" spans="1:12" ht="15.75" x14ac:dyDescent="0.25">
      <c r="A42" s="340"/>
      <c r="B42" s="340"/>
      <c r="C42" s="202" t="s">
        <v>23</v>
      </c>
      <c r="D42" s="273" t="s">
        <v>592</v>
      </c>
      <c r="E42" s="202"/>
      <c r="F42" s="202"/>
      <c r="G42" s="202"/>
      <c r="H42" s="202"/>
      <c r="I42" s="202" t="s">
        <v>22</v>
      </c>
      <c r="J42" s="202"/>
      <c r="K42" s="274" t="s">
        <v>44</v>
      </c>
      <c r="L42" s="202" t="s">
        <v>43</v>
      </c>
    </row>
    <row r="43" spans="1:12" ht="31.5" x14ac:dyDescent="0.25">
      <c r="A43" s="340"/>
      <c r="B43" s="341"/>
      <c r="C43" s="202" t="s">
        <v>23</v>
      </c>
      <c r="D43" s="276" t="s">
        <v>434</v>
      </c>
      <c r="E43" s="203"/>
      <c r="F43" s="203"/>
      <c r="G43" s="203" t="s">
        <v>22</v>
      </c>
      <c r="H43" s="203"/>
      <c r="I43" s="277"/>
      <c r="J43" s="203"/>
      <c r="K43" s="278" t="s">
        <v>44</v>
      </c>
      <c r="L43" s="202" t="s">
        <v>43</v>
      </c>
    </row>
    <row r="44" spans="1:12" ht="15.75" x14ac:dyDescent="0.25">
      <c r="A44" s="340"/>
      <c r="B44" s="348" t="s">
        <v>1</v>
      </c>
      <c r="C44" s="202" t="s">
        <v>3</v>
      </c>
      <c r="D44" s="179" t="s">
        <v>590</v>
      </c>
      <c r="E44" s="177" t="s">
        <v>22</v>
      </c>
      <c r="F44" s="177"/>
      <c r="G44" s="177"/>
      <c r="H44" s="177"/>
      <c r="I44" s="177"/>
      <c r="J44" s="177"/>
      <c r="K44" s="180" t="s">
        <v>44</v>
      </c>
      <c r="L44" s="202" t="s">
        <v>43</v>
      </c>
    </row>
    <row r="45" spans="1:12" ht="15.75" x14ac:dyDescent="0.25">
      <c r="A45" s="340"/>
      <c r="B45" s="340"/>
      <c r="C45" s="202" t="s">
        <v>3</v>
      </c>
      <c r="D45" s="273" t="s">
        <v>591</v>
      </c>
      <c r="E45" s="202"/>
      <c r="F45" s="202" t="s">
        <v>22</v>
      </c>
      <c r="G45" s="202"/>
      <c r="H45" s="202"/>
      <c r="I45" s="202"/>
      <c r="J45" s="202"/>
      <c r="K45" s="274" t="s">
        <v>44</v>
      </c>
      <c r="L45" s="202" t="s">
        <v>43</v>
      </c>
    </row>
    <row r="46" spans="1:12" ht="15.75" x14ac:dyDescent="0.25">
      <c r="A46" s="340"/>
      <c r="B46" s="340"/>
      <c r="C46" s="202" t="str">
        <f>+C45</f>
        <v>14h00</v>
      </c>
      <c r="D46" s="275" t="s">
        <v>581</v>
      </c>
      <c r="E46" s="202"/>
      <c r="F46" s="202"/>
      <c r="G46" s="202"/>
      <c r="H46" s="202" t="s">
        <v>22</v>
      </c>
      <c r="I46" s="202"/>
      <c r="J46" s="202"/>
      <c r="K46" s="274" t="s">
        <v>44</v>
      </c>
      <c r="L46" s="202" t="s">
        <v>43</v>
      </c>
    </row>
    <row r="47" spans="1:12" ht="15.75" x14ac:dyDescent="0.25">
      <c r="A47" s="340"/>
      <c r="B47" s="340"/>
      <c r="C47" s="202" t="s">
        <v>3</v>
      </c>
      <c r="D47" s="273" t="s">
        <v>592</v>
      </c>
      <c r="E47" s="202"/>
      <c r="F47" s="202"/>
      <c r="G47" s="202"/>
      <c r="H47" s="202"/>
      <c r="I47" s="202" t="s">
        <v>22</v>
      </c>
      <c r="J47" s="202"/>
      <c r="K47" s="274" t="s">
        <v>44</v>
      </c>
      <c r="L47" s="202" t="s">
        <v>43</v>
      </c>
    </row>
    <row r="48" spans="1:12" ht="31.5" x14ac:dyDescent="0.25">
      <c r="A48" s="341"/>
      <c r="B48" s="341"/>
      <c r="C48" s="203" t="s">
        <v>3</v>
      </c>
      <c r="D48" s="276" t="s">
        <v>434</v>
      </c>
      <c r="E48" s="276"/>
      <c r="F48" s="276"/>
      <c r="G48" s="203" t="s">
        <v>22</v>
      </c>
      <c r="H48" s="276"/>
      <c r="I48" s="276"/>
      <c r="J48" s="203"/>
      <c r="K48" s="278" t="s">
        <v>44</v>
      </c>
      <c r="L48" s="202" t="s">
        <v>43</v>
      </c>
    </row>
    <row r="49" spans="1:12" ht="15.75" customHeight="1" x14ac:dyDescent="0.25">
      <c r="A49" s="343" t="s">
        <v>593</v>
      </c>
      <c r="B49" s="349" t="s">
        <v>0</v>
      </c>
      <c r="C49" s="280" t="s">
        <v>23</v>
      </c>
      <c r="D49" s="179" t="s">
        <v>594</v>
      </c>
      <c r="E49" s="177" t="s">
        <v>22</v>
      </c>
      <c r="F49" s="177"/>
      <c r="G49" s="177"/>
      <c r="H49" s="177"/>
      <c r="I49" s="177"/>
      <c r="J49" s="177"/>
      <c r="K49" s="180" t="s">
        <v>44</v>
      </c>
      <c r="L49" s="202" t="s">
        <v>43</v>
      </c>
    </row>
    <row r="50" spans="1:12" ht="15.75" x14ac:dyDescent="0.25">
      <c r="A50" s="343"/>
      <c r="B50" s="346"/>
      <c r="C50" s="202" t="s">
        <v>23</v>
      </c>
      <c r="D50" s="273" t="s">
        <v>591</v>
      </c>
      <c r="E50" s="202"/>
      <c r="F50" s="202" t="s">
        <v>22</v>
      </c>
      <c r="G50" s="202"/>
      <c r="H50" s="202"/>
      <c r="I50" s="202"/>
      <c r="J50" s="202"/>
      <c r="K50" s="274" t="s">
        <v>44</v>
      </c>
      <c r="L50" s="202" t="s">
        <v>43</v>
      </c>
    </row>
    <row r="51" spans="1:12" ht="15.75" x14ac:dyDescent="0.25">
      <c r="A51" s="343"/>
      <c r="B51" s="346"/>
      <c r="C51" s="202" t="str">
        <f>+C50</f>
        <v>8h00</v>
      </c>
      <c r="D51" s="275" t="s">
        <v>581</v>
      </c>
      <c r="E51" s="202"/>
      <c r="F51" s="202"/>
      <c r="G51" s="202"/>
      <c r="H51" s="202" t="s">
        <v>22</v>
      </c>
      <c r="I51" s="202"/>
      <c r="J51" s="202"/>
      <c r="K51" s="274" t="s">
        <v>44</v>
      </c>
      <c r="L51" s="202" t="s">
        <v>43</v>
      </c>
    </row>
    <row r="52" spans="1:12" ht="15.75" x14ac:dyDescent="0.25">
      <c r="A52" s="343"/>
      <c r="B52" s="346"/>
      <c r="C52" s="202" t="s">
        <v>23</v>
      </c>
      <c r="D52" s="273" t="s">
        <v>592</v>
      </c>
      <c r="E52" s="202"/>
      <c r="F52" s="202"/>
      <c r="G52" s="202"/>
      <c r="H52" s="202"/>
      <c r="I52" s="202" t="s">
        <v>22</v>
      </c>
      <c r="J52" s="202"/>
      <c r="K52" s="274" t="s">
        <v>44</v>
      </c>
      <c r="L52" s="202" t="s">
        <v>43</v>
      </c>
    </row>
    <row r="53" spans="1:12" ht="31.5" x14ac:dyDescent="0.25">
      <c r="A53" s="343"/>
      <c r="B53" s="339"/>
      <c r="C53" s="202" t="s">
        <v>23</v>
      </c>
      <c r="D53" s="276" t="s">
        <v>595</v>
      </c>
      <c r="E53" s="203"/>
      <c r="F53" s="203"/>
      <c r="G53" s="203" t="s">
        <v>22</v>
      </c>
      <c r="H53" s="203"/>
      <c r="I53" s="277"/>
      <c r="J53" s="203"/>
      <c r="K53" s="278" t="s">
        <v>44</v>
      </c>
      <c r="L53" s="202" t="s">
        <v>43</v>
      </c>
    </row>
    <row r="54" spans="1:12" ht="15.75" x14ac:dyDescent="0.25">
      <c r="A54" s="343"/>
      <c r="B54" s="345" t="s">
        <v>1</v>
      </c>
      <c r="C54" s="202" t="s">
        <v>3</v>
      </c>
      <c r="D54" s="179" t="s">
        <v>594</v>
      </c>
      <c r="E54" s="177" t="s">
        <v>22</v>
      </c>
      <c r="F54" s="177"/>
      <c r="G54" s="177"/>
      <c r="H54" s="177"/>
      <c r="I54" s="177"/>
      <c r="J54" s="177"/>
      <c r="K54" s="180" t="s">
        <v>44</v>
      </c>
      <c r="L54" s="202" t="s">
        <v>43</v>
      </c>
    </row>
    <row r="55" spans="1:12" ht="15.75" x14ac:dyDescent="0.25">
      <c r="A55" s="343"/>
      <c r="B55" s="346"/>
      <c r="C55" s="202" t="s">
        <v>3</v>
      </c>
      <c r="D55" s="273" t="s">
        <v>591</v>
      </c>
      <c r="E55" s="202"/>
      <c r="F55" s="202" t="s">
        <v>22</v>
      </c>
      <c r="G55" s="202"/>
      <c r="H55" s="202"/>
      <c r="I55" s="202"/>
      <c r="J55" s="202"/>
      <c r="K55" s="274" t="s">
        <v>44</v>
      </c>
      <c r="L55" s="202" t="s">
        <v>43</v>
      </c>
    </row>
    <row r="56" spans="1:12" ht="15.75" x14ac:dyDescent="0.25">
      <c r="A56" s="343"/>
      <c r="B56" s="346"/>
      <c r="C56" s="202" t="str">
        <f>+C55</f>
        <v>14h00</v>
      </c>
      <c r="D56" s="275" t="s">
        <v>581</v>
      </c>
      <c r="E56" s="202"/>
      <c r="F56" s="202"/>
      <c r="G56" s="202"/>
      <c r="H56" s="202" t="s">
        <v>22</v>
      </c>
      <c r="I56" s="202"/>
      <c r="J56" s="202"/>
      <c r="K56" s="274" t="s">
        <v>44</v>
      </c>
      <c r="L56" s="202" t="s">
        <v>43</v>
      </c>
    </row>
    <row r="57" spans="1:12" ht="15.75" x14ac:dyDescent="0.25">
      <c r="A57" s="343"/>
      <c r="B57" s="346"/>
      <c r="C57" s="202" t="s">
        <v>3</v>
      </c>
      <c r="D57" s="273" t="s">
        <v>592</v>
      </c>
      <c r="E57" s="202"/>
      <c r="F57" s="202"/>
      <c r="G57" s="202"/>
      <c r="H57" s="202"/>
      <c r="I57" s="202" t="s">
        <v>22</v>
      </c>
      <c r="J57" s="202"/>
      <c r="K57" s="274" t="s">
        <v>44</v>
      </c>
      <c r="L57" s="202" t="s">
        <v>43</v>
      </c>
    </row>
    <row r="58" spans="1:12" ht="31.5" x14ac:dyDescent="0.25">
      <c r="A58" s="344"/>
      <c r="B58" s="347"/>
      <c r="C58" s="279" t="s">
        <v>3</v>
      </c>
      <c r="D58" s="276" t="s">
        <v>595</v>
      </c>
      <c r="E58" s="203"/>
      <c r="F58" s="203"/>
      <c r="G58" s="203" t="s">
        <v>22</v>
      </c>
      <c r="H58" s="203"/>
      <c r="I58" s="277"/>
      <c r="J58" s="203"/>
      <c r="K58" s="278" t="s">
        <v>44</v>
      </c>
      <c r="L58" s="202" t="s">
        <v>43</v>
      </c>
    </row>
    <row r="59" spans="1:12" ht="15.75" customHeight="1" x14ac:dyDescent="0.25">
      <c r="A59" s="342" t="s">
        <v>596</v>
      </c>
      <c r="B59" s="345" t="s">
        <v>0</v>
      </c>
      <c r="C59" s="177" t="s">
        <v>23</v>
      </c>
      <c r="D59" s="179" t="s">
        <v>433</v>
      </c>
      <c r="E59" s="177" t="s">
        <v>22</v>
      </c>
      <c r="F59" s="177"/>
      <c r="G59" s="177"/>
      <c r="H59" s="177"/>
      <c r="I59" s="177"/>
      <c r="J59" s="177"/>
      <c r="K59" s="180" t="s">
        <v>44</v>
      </c>
      <c r="L59" s="177" t="s">
        <v>43</v>
      </c>
    </row>
    <row r="60" spans="1:12" ht="15.75" x14ac:dyDescent="0.25">
      <c r="A60" s="343"/>
      <c r="B60" s="346"/>
      <c r="C60" s="202" t="s">
        <v>23</v>
      </c>
      <c r="D60" s="273" t="s">
        <v>591</v>
      </c>
      <c r="E60" s="202"/>
      <c r="F60" s="202" t="s">
        <v>22</v>
      </c>
      <c r="G60" s="202"/>
      <c r="H60" s="202"/>
      <c r="I60" s="202"/>
      <c r="J60" s="202"/>
      <c r="K60" s="274" t="s">
        <v>44</v>
      </c>
      <c r="L60" s="202" t="s">
        <v>43</v>
      </c>
    </row>
    <row r="61" spans="1:12" ht="15.75" x14ac:dyDescent="0.25">
      <c r="A61" s="343"/>
      <c r="B61" s="346"/>
      <c r="C61" s="202" t="str">
        <f>+C60</f>
        <v>8h00</v>
      </c>
      <c r="D61" s="275" t="s">
        <v>435</v>
      </c>
      <c r="E61" s="202"/>
      <c r="F61" s="202"/>
      <c r="G61" s="202"/>
      <c r="H61" s="202" t="s">
        <v>22</v>
      </c>
      <c r="I61" s="202"/>
      <c r="J61" s="202"/>
      <c r="K61" s="274" t="s">
        <v>44</v>
      </c>
      <c r="L61" s="202" t="s">
        <v>43</v>
      </c>
    </row>
    <row r="62" spans="1:12" ht="15.75" x14ac:dyDescent="0.25">
      <c r="A62" s="343"/>
      <c r="B62" s="346"/>
      <c r="C62" s="202" t="s">
        <v>23</v>
      </c>
      <c r="D62" s="273" t="s">
        <v>592</v>
      </c>
      <c r="E62" s="202"/>
      <c r="F62" s="202"/>
      <c r="G62" s="202"/>
      <c r="H62" s="202"/>
      <c r="I62" s="202" t="s">
        <v>22</v>
      </c>
      <c r="J62" s="274"/>
      <c r="K62" s="274" t="s">
        <v>44</v>
      </c>
      <c r="L62" s="202" t="s">
        <v>43</v>
      </c>
    </row>
    <row r="63" spans="1:12" ht="31.5" x14ac:dyDescent="0.25">
      <c r="A63" s="344"/>
      <c r="B63" s="347"/>
      <c r="C63" s="278" t="s">
        <v>23</v>
      </c>
      <c r="D63" s="276" t="s">
        <v>595</v>
      </c>
      <c r="E63" s="203"/>
      <c r="F63" s="203"/>
      <c r="G63" s="203" t="s">
        <v>22</v>
      </c>
      <c r="H63" s="203"/>
      <c r="I63" s="277"/>
      <c r="J63" s="203"/>
      <c r="K63" s="278" t="s">
        <v>44</v>
      </c>
      <c r="L63" s="203" t="s">
        <v>43</v>
      </c>
    </row>
    <row r="64" spans="1:12" x14ac:dyDescent="0.25">
      <c r="D64" s="27"/>
    </row>
    <row r="65" spans="1:12" x14ac:dyDescent="0.25">
      <c r="D65" s="27"/>
    </row>
    <row r="69" spans="1:12" x14ac:dyDescent="0.25">
      <c r="D69" s="27"/>
    </row>
    <row r="70" spans="1:12" x14ac:dyDescent="0.25">
      <c r="D70" s="27"/>
    </row>
    <row r="71" spans="1:12" s="159" customFormat="1" x14ac:dyDescent="0.25">
      <c r="A71" s="160"/>
      <c r="B71" s="160"/>
      <c r="C71" s="161"/>
      <c r="D71" s="161"/>
      <c r="E71" s="108"/>
      <c r="F71" s="108"/>
      <c r="G71" s="108"/>
      <c r="H71" s="108"/>
      <c r="I71" s="108"/>
      <c r="J71" s="162"/>
      <c r="K71" s="163"/>
      <c r="L71" s="108"/>
    </row>
    <row r="72" spans="1:12" s="159" customFormat="1" x14ac:dyDescent="0.25">
      <c r="A72" s="160"/>
      <c r="B72" s="160"/>
      <c r="C72" s="161"/>
      <c r="D72" s="161"/>
      <c r="E72" s="108"/>
      <c r="F72" s="108"/>
      <c r="G72" s="108"/>
      <c r="H72" s="108"/>
      <c r="I72" s="108"/>
      <c r="J72" s="162"/>
      <c r="K72" s="163"/>
      <c r="L72" s="108"/>
    </row>
    <row r="73" spans="1:12" s="159" customFormat="1" x14ac:dyDescent="0.25">
      <c r="A73" s="160"/>
      <c r="B73" s="160"/>
      <c r="C73" s="161"/>
      <c r="D73" s="161"/>
      <c r="E73" s="108"/>
      <c r="F73" s="108"/>
      <c r="G73" s="108"/>
      <c r="H73" s="108"/>
      <c r="I73" s="108"/>
      <c r="J73" s="162"/>
      <c r="K73" s="163"/>
      <c r="L73" s="108"/>
    </row>
    <row r="74" spans="1:12" s="159" customFormat="1" x14ac:dyDescent="0.25">
      <c r="A74" s="160"/>
      <c r="B74" s="160"/>
      <c r="C74" s="161"/>
      <c r="D74" s="161"/>
      <c r="E74" s="108"/>
      <c r="F74" s="108"/>
      <c r="G74" s="108"/>
      <c r="H74" s="108"/>
      <c r="I74" s="108"/>
      <c r="J74" s="162"/>
      <c r="K74" s="163"/>
      <c r="L74" s="108"/>
    </row>
    <row r="75" spans="1:12" s="159" customFormat="1" x14ac:dyDescent="0.25">
      <c r="A75" s="160"/>
      <c r="B75" s="160"/>
      <c r="C75" s="161"/>
      <c r="D75" s="161"/>
      <c r="E75" s="108"/>
      <c r="F75" s="108"/>
      <c r="G75" s="108"/>
      <c r="H75" s="108"/>
      <c r="I75" s="108"/>
      <c r="J75" s="162"/>
      <c r="K75" s="163"/>
      <c r="L75" s="108"/>
    </row>
    <row r="76" spans="1:12" s="159" customFormat="1" x14ac:dyDescent="0.25">
      <c r="A76" s="160"/>
      <c r="B76" s="160"/>
      <c r="C76" s="161"/>
      <c r="D76" s="161"/>
      <c r="E76" s="108"/>
      <c r="F76" s="108"/>
      <c r="G76" s="108"/>
      <c r="H76" s="108"/>
      <c r="I76" s="108"/>
      <c r="J76" s="162"/>
      <c r="K76" s="163"/>
      <c r="L76" s="108"/>
    </row>
    <row r="77" spans="1:12" s="159" customFormat="1" x14ac:dyDescent="0.25">
      <c r="A77" s="160"/>
      <c r="B77" s="160"/>
      <c r="C77" s="161"/>
      <c r="D77" s="161"/>
      <c r="E77" s="108"/>
      <c r="F77" s="108"/>
      <c r="G77" s="108"/>
      <c r="H77" s="108"/>
      <c r="I77" s="108"/>
      <c r="J77" s="162"/>
      <c r="K77" s="163"/>
      <c r="L77" s="108"/>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workbookViewId="0">
      <selection activeCell="D81" sqref="D81"/>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29" t="s">
        <v>47</v>
      </c>
      <c r="B1" s="329"/>
      <c r="C1" s="329"/>
      <c r="D1" s="329"/>
      <c r="E1" s="329"/>
      <c r="F1" s="329"/>
      <c r="G1" s="329"/>
      <c r="H1" s="329"/>
      <c r="I1" s="329"/>
      <c r="J1" s="329"/>
      <c r="K1" s="329"/>
    </row>
    <row r="2" spans="1:11" s="24" customFormat="1" ht="15.75" x14ac:dyDescent="0.25">
      <c r="A2" s="329" t="s">
        <v>54</v>
      </c>
      <c r="B2" s="329"/>
      <c r="C2" s="329"/>
      <c r="D2" s="329"/>
      <c r="E2" s="329"/>
      <c r="F2" s="329"/>
      <c r="G2" s="329"/>
      <c r="H2" s="329"/>
      <c r="I2" s="329"/>
      <c r="J2" s="329"/>
      <c r="K2" s="329"/>
    </row>
    <row r="3" spans="1:11" s="1" customFormat="1" ht="18.75" x14ac:dyDescent="0.3">
      <c r="A3" s="335" t="s">
        <v>309</v>
      </c>
      <c r="B3" s="335"/>
      <c r="C3" s="335"/>
      <c r="D3" s="335"/>
      <c r="E3" s="335"/>
      <c r="F3" s="335"/>
      <c r="G3" s="335"/>
      <c r="H3" s="335"/>
    </row>
    <row r="4" spans="1:11" s="1" customFormat="1" ht="18.75" x14ac:dyDescent="0.3">
      <c r="A4" s="335" t="s">
        <v>310</v>
      </c>
      <c r="B4" s="335"/>
      <c r="C4" s="335"/>
      <c r="D4" s="335"/>
      <c r="E4" s="335"/>
      <c r="F4" s="335"/>
      <c r="G4" s="335"/>
      <c r="H4" s="335"/>
    </row>
    <row r="5" spans="1:11" s="1" customFormat="1" ht="19.5" x14ac:dyDescent="0.35">
      <c r="A5" s="364" t="s">
        <v>528</v>
      </c>
      <c r="B5" s="364"/>
      <c r="C5" s="364"/>
      <c r="D5" s="364"/>
      <c r="E5" s="364"/>
      <c r="F5" s="364"/>
      <c r="G5" s="364"/>
      <c r="H5" s="364"/>
    </row>
    <row r="6" spans="1:11" s="1" customFormat="1" ht="19.5" x14ac:dyDescent="0.35">
      <c r="A6" s="362"/>
      <c r="B6" s="362"/>
      <c r="C6" s="362"/>
      <c r="D6" s="362"/>
      <c r="E6" s="362"/>
      <c r="F6" s="362"/>
      <c r="G6" s="362"/>
      <c r="H6" s="362"/>
    </row>
    <row r="7" spans="1:11" s="1" customFormat="1" ht="19.5" x14ac:dyDescent="0.35">
      <c r="A7" s="302"/>
      <c r="B7" s="302"/>
      <c r="C7" s="302"/>
      <c r="D7" s="5"/>
      <c r="E7" s="302"/>
      <c r="F7" s="302"/>
      <c r="G7" s="31"/>
      <c r="H7" s="5"/>
    </row>
    <row r="8" spans="1:11" s="1" customFormat="1" ht="37.9" customHeight="1" x14ac:dyDescent="0.3">
      <c r="A8" s="243" t="s">
        <v>55</v>
      </c>
      <c r="B8" s="363" t="s">
        <v>56</v>
      </c>
      <c r="C8" s="363"/>
      <c r="D8" s="301" t="s">
        <v>48</v>
      </c>
      <c r="E8" s="303" t="s">
        <v>120</v>
      </c>
      <c r="F8" s="303" t="s">
        <v>68</v>
      </c>
      <c r="G8" s="301" t="s">
        <v>49</v>
      </c>
      <c r="H8" s="301" t="s">
        <v>50</v>
      </c>
    </row>
    <row r="9" spans="1:11" s="3" customFormat="1" ht="56.25" x14ac:dyDescent="0.3">
      <c r="A9" s="358" t="s">
        <v>529</v>
      </c>
      <c r="B9" s="359" t="s">
        <v>0</v>
      </c>
      <c r="C9" s="244" t="s">
        <v>23</v>
      </c>
      <c r="D9" s="245" t="s">
        <v>530</v>
      </c>
      <c r="E9" s="301" t="s">
        <v>4</v>
      </c>
      <c r="F9" s="301"/>
      <c r="G9" s="301" t="s">
        <v>69</v>
      </c>
      <c r="H9" s="246" t="s">
        <v>80</v>
      </c>
    </row>
    <row r="10" spans="1:11" s="1" customFormat="1" ht="57.75" customHeight="1" x14ac:dyDescent="0.3">
      <c r="A10" s="358"/>
      <c r="B10" s="360"/>
      <c r="C10" s="244" t="str">
        <f>C9</f>
        <v>8h00</v>
      </c>
      <c r="D10" s="247" t="str">
        <f>D9</f>
        <v>Làm việc với đơn vị tư vấn thiết kế trụ sở công an xã thống nhất nội dung trình Chủ trương đầu tư</v>
      </c>
      <c r="E10" s="207"/>
      <c r="F10" s="207"/>
      <c r="G10" s="207" t="s">
        <v>69</v>
      </c>
      <c r="H10" s="208" t="s">
        <v>80</v>
      </c>
    </row>
    <row r="11" spans="1:11" s="1" customFormat="1" ht="75" x14ac:dyDescent="0.3">
      <c r="A11" s="358"/>
      <c r="B11" s="360"/>
      <c r="C11" s="244" t="s">
        <v>23</v>
      </c>
      <c r="D11" s="206" t="s">
        <v>333</v>
      </c>
      <c r="E11" s="207"/>
      <c r="F11" s="207"/>
      <c r="G11" s="207" t="s">
        <v>75</v>
      </c>
      <c r="H11" s="208" t="s">
        <v>80</v>
      </c>
      <c r="I11" s="3"/>
    </row>
    <row r="12" spans="1:11" s="1" customFormat="1" ht="56.25" x14ac:dyDescent="0.3">
      <c r="A12" s="358"/>
      <c r="B12" s="360"/>
      <c r="C12" s="244" t="s">
        <v>23</v>
      </c>
      <c r="D12" s="206" t="s">
        <v>385</v>
      </c>
      <c r="E12" s="207"/>
      <c r="F12" s="207"/>
      <c r="G12" s="207" t="s">
        <v>76</v>
      </c>
      <c r="H12" s="208" t="s">
        <v>80</v>
      </c>
    </row>
    <row r="13" spans="1:11" s="1" customFormat="1" ht="37.5" x14ac:dyDescent="0.3">
      <c r="A13" s="358"/>
      <c r="B13" s="360"/>
      <c r="C13" s="244" t="s">
        <v>23</v>
      </c>
      <c r="D13" s="206" t="s">
        <v>436</v>
      </c>
      <c r="E13" s="207"/>
      <c r="F13" s="207"/>
      <c r="G13" s="207" t="s">
        <v>77</v>
      </c>
      <c r="H13" s="208" t="s">
        <v>80</v>
      </c>
      <c r="I13" s="3"/>
    </row>
    <row r="14" spans="1:11" s="1" customFormat="1" ht="56.25" x14ac:dyDescent="0.3">
      <c r="A14" s="358"/>
      <c r="B14" s="360"/>
      <c r="C14" s="244" t="s">
        <v>23</v>
      </c>
      <c r="D14" s="248" t="s">
        <v>386</v>
      </c>
      <c r="E14" s="207"/>
      <c r="F14" s="207"/>
      <c r="G14" s="207" t="s">
        <v>78</v>
      </c>
      <c r="H14" s="208" t="s">
        <v>80</v>
      </c>
    </row>
    <row r="15" spans="1:11" s="1" customFormat="1" ht="93.75" x14ac:dyDescent="0.3">
      <c r="A15" s="358"/>
      <c r="B15" s="360"/>
      <c r="C15" s="244" t="s">
        <v>23</v>
      </c>
      <c r="D15" s="248" t="s">
        <v>531</v>
      </c>
      <c r="E15" s="207"/>
      <c r="F15" s="207"/>
      <c r="G15" s="207" t="s">
        <v>79</v>
      </c>
      <c r="H15" s="208" t="s">
        <v>532</v>
      </c>
    </row>
    <row r="16" spans="1:11" s="1" customFormat="1" ht="37.5" x14ac:dyDescent="0.3">
      <c r="A16" s="358"/>
      <c r="B16" s="361"/>
      <c r="C16" s="244" t="s">
        <v>23</v>
      </c>
      <c r="D16" s="212" t="s">
        <v>220</v>
      </c>
      <c r="E16" s="207"/>
      <c r="F16" s="207"/>
      <c r="G16" s="207" t="s">
        <v>74</v>
      </c>
      <c r="H16" s="208" t="s">
        <v>81</v>
      </c>
    </row>
    <row r="17" spans="1:9" s="3" customFormat="1" ht="75" x14ac:dyDescent="0.3">
      <c r="A17" s="358"/>
      <c r="B17" s="359" t="s">
        <v>1</v>
      </c>
      <c r="C17" s="244" t="s">
        <v>3</v>
      </c>
      <c r="D17" s="245" t="s">
        <v>533</v>
      </c>
      <c r="E17" s="301" t="s">
        <v>4</v>
      </c>
      <c r="F17" s="301"/>
      <c r="G17" s="301" t="s">
        <v>534</v>
      </c>
      <c r="H17" s="246" t="s">
        <v>80</v>
      </c>
    </row>
    <row r="18" spans="1:9" s="1" customFormat="1" ht="36" customHeight="1" x14ac:dyDescent="0.3">
      <c r="A18" s="358"/>
      <c r="B18" s="360"/>
      <c r="C18" s="244" t="s">
        <v>3</v>
      </c>
      <c r="D18" s="247" t="s">
        <v>535</v>
      </c>
      <c r="E18" s="207"/>
      <c r="F18" s="207"/>
      <c r="G18" s="207" t="s">
        <v>69</v>
      </c>
      <c r="H18" s="208" t="s">
        <v>80</v>
      </c>
    </row>
    <row r="19" spans="1:9" s="1" customFormat="1" ht="93.75" x14ac:dyDescent="0.3">
      <c r="A19" s="358"/>
      <c r="B19" s="360"/>
      <c r="C19" s="244" t="s">
        <v>3</v>
      </c>
      <c r="D19" s="249" t="s">
        <v>327</v>
      </c>
      <c r="E19" s="207"/>
      <c r="F19" s="207"/>
      <c r="G19" s="207" t="s">
        <v>75</v>
      </c>
      <c r="H19" s="208" t="s">
        <v>80</v>
      </c>
    </row>
    <row r="20" spans="1:9" s="1" customFormat="1" ht="56.25" x14ac:dyDescent="0.3">
      <c r="A20" s="358"/>
      <c r="B20" s="360"/>
      <c r="C20" s="244" t="s">
        <v>3</v>
      </c>
      <c r="D20" s="206" t="s">
        <v>221</v>
      </c>
      <c r="E20" s="207"/>
      <c r="F20" s="207"/>
      <c r="G20" s="207" t="s">
        <v>76</v>
      </c>
      <c r="H20" s="208" t="s">
        <v>80</v>
      </c>
      <c r="I20" s="206"/>
    </row>
    <row r="21" spans="1:9" s="1" customFormat="1" ht="56.25" x14ac:dyDescent="0.3">
      <c r="A21" s="358"/>
      <c r="B21" s="360"/>
      <c r="C21" s="244" t="s">
        <v>3</v>
      </c>
      <c r="D21" s="206" t="s">
        <v>222</v>
      </c>
      <c r="E21" s="207"/>
      <c r="F21" s="207"/>
      <c r="G21" s="207" t="s">
        <v>77</v>
      </c>
      <c r="H21" s="206" t="s">
        <v>80</v>
      </c>
    </row>
    <row r="22" spans="1:9" s="1" customFormat="1" ht="56.25" x14ac:dyDescent="0.3">
      <c r="A22" s="358"/>
      <c r="B22" s="360"/>
      <c r="C22" s="244" t="s">
        <v>3</v>
      </c>
      <c r="D22" s="248" t="s">
        <v>386</v>
      </c>
      <c r="E22" s="207"/>
      <c r="F22" s="207"/>
      <c r="G22" s="207" t="s">
        <v>78</v>
      </c>
      <c r="H22" s="206" t="s">
        <v>80</v>
      </c>
    </row>
    <row r="23" spans="1:9" s="1" customFormat="1" ht="75" x14ac:dyDescent="0.3">
      <c r="A23" s="358"/>
      <c r="B23" s="360"/>
      <c r="C23" s="244" t="s">
        <v>3</v>
      </c>
      <c r="D23" s="248" t="s">
        <v>437</v>
      </c>
      <c r="E23" s="207"/>
      <c r="F23" s="207"/>
      <c r="G23" s="207" t="s">
        <v>79</v>
      </c>
      <c r="H23" s="208" t="s">
        <v>81</v>
      </c>
    </row>
    <row r="24" spans="1:9" s="1" customFormat="1" ht="37.5" x14ac:dyDescent="0.3">
      <c r="A24" s="358"/>
      <c r="B24" s="361"/>
      <c r="C24" s="244" t="s">
        <v>3</v>
      </c>
      <c r="D24" s="206" t="s">
        <v>156</v>
      </c>
      <c r="E24" s="207"/>
      <c r="F24" s="207"/>
      <c r="G24" s="207" t="s">
        <v>74</v>
      </c>
      <c r="H24" s="208" t="s">
        <v>80</v>
      </c>
    </row>
    <row r="25" spans="1:9" s="3" customFormat="1" ht="56.25" x14ac:dyDescent="0.3">
      <c r="A25" s="358" t="s">
        <v>536</v>
      </c>
      <c r="B25" s="359" t="s">
        <v>0</v>
      </c>
      <c r="C25" s="244" t="s">
        <v>116</v>
      </c>
      <c r="D25" s="245" t="s">
        <v>438</v>
      </c>
      <c r="E25" s="301" t="s">
        <v>4</v>
      </c>
      <c r="F25" s="301"/>
      <c r="G25" s="301" t="s">
        <v>69</v>
      </c>
      <c r="H25" s="246" t="s">
        <v>340</v>
      </c>
    </row>
    <row r="26" spans="1:9" s="1" customFormat="1" ht="37.5" x14ac:dyDescent="0.3">
      <c r="A26" s="358"/>
      <c r="B26" s="360"/>
      <c r="C26" s="244" t="s">
        <v>23</v>
      </c>
      <c r="D26" s="247" t="s">
        <v>334</v>
      </c>
      <c r="E26" s="207"/>
      <c r="F26" s="207"/>
      <c r="G26" s="207" t="s">
        <v>69</v>
      </c>
      <c r="H26" s="208" t="s">
        <v>80</v>
      </c>
    </row>
    <row r="27" spans="1:9" s="1" customFormat="1" ht="131.25" x14ac:dyDescent="0.3">
      <c r="A27" s="358"/>
      <c r="B27" s="360"/>
      <c r="C27" s="244" t="s">
        <v>23</v>
      </c>
      <c r="D27" s="206" t="s">
        <v>328</v>
      </c>
      <c r="E27" s="207"/>
      <c r="F27" s="207"/>
      <c r="G27" s="207" t="s">
        <v>75</v>
      </c>
      <c r="H27" s="208" t="s">
        <v>80</v>
      </c>
    </row>
    <row r="28" spans="1:9" s="1" customFormat="1" ht="56.25" x14ac:dyDescent="0.3">
      <c r="A28" s="358"/>
      <c r="B28" s="360"/>
      <c r="C28" s="244" t="s">
        <v>23</v>
      </c>
      <c r="D28" s="206" t="s">
        <v>329</v>
      </c>
      <c r="E28" s="207"/>
      <c r="F28" s="207"/>
      <c r="G28" s="207" t="s">
        <v>76</v>
      </c>
      <c r="H28" s="208" t="s">
        <v>80</v>
      </c>
    </row>
    <row r="29" spans="1:9" s="1" customFormat="1" ht="56.25" x14ac:dyDescent="0.3">
      <c r="A29" s="358"/>
      <c r="B29" s="360"/>
      <c r="C29" s="244" t="s">
        <v>23</v>
      </c>
      <c r="D29" s="206" t="s">
        <v>439</v>
      </c>
      <c r="E29" s="207"/>
      <c r="F29" s="207"/>
      <c r="G29" s="207" t="s">
        <v>77</v>
      </c>
      <c r="H29" s="208" t="s">
        <v>81</v>
      </c>
    </row>
    <row r="30" spans="1:9" s="1" customFormat="1" ht="56.25" x14ac:dyDescent="0.3">
      <c r="A30" s="358"/>
      <c r="B30" s="360"/>
      <c r="C30" s="244" t="s">
        <v>23</v>
      </c>
      <c r="D30" s="248" t="s">
        <v>440</v>
      </c>
      <c r="E30" s="207"/>
      <c r="F30" s="207"/>
      <c r="G30" s="207" t="s">
        <v>78</v>
      </c>
      <c r="H30" s="208" t="s">
        <v>81</v>
      </c>
      <c r="I30" s="250"/>
    </row>
    <row r="31" spans="1:9" s="1" customFormat="1" ht="75" x14ac:dyDescent="0.3">
      <c r="A31" s="358"/>
      <c r="B31" s="360"/>
      <c r="C31" s="244" t="s">
        <v>23</v>
      </c>
      <c r="D31" s="248" t="s">
        <v>537</v>
      </c>
      <c r="E31" s="207"/>
      <c r="F31" s="207"/>
      <c r="G31" s="207" t="s">
        <v>79</v>
      </c>
      <c r="H31" s="208" t="s">
        <v>80</v>
      </c>
    </row>
    <row r="32" spans="1:9" s="1" customFormat="1" ht="18.75" x14ac:dyDescent="0.3">
      <c r="A32" s="358"/>
      <c r="B32" s="361"/>
      <c r="C32" s="244" t="s">
        <v>23</v>
      </c>
      <c r="D32" s="206" t="s">
        <v>223</v>
      </c>
      <c r="E32" s="207"/>
      <c r="F32" s="207"/>
      <c r="G32" s="207" t="s">
        <v>74</v>
      </c>
      <c r="H32" s="208" t="s">
        <v>139</v>
      </c>
    </row>
    <row r="33" spans="1:9" s="1" customFormat="1" ht="56.25" x14ac:dyDescent="0.3">
      <c r="A33" s="358"/>
      <c r="B33" s="359" t="s">
        <v>1</v>
      </c>
      <c r="C33" s="244" t="s">
        <v>3</v>
      </c>
      <c r="D33" s="245" t="s">
        <v>538</v>
      </c>
      <c r="E33" s="301" t="s">
        <v>4</v>
      </c>
      <c r="F33" s="301"/>
      <c r="G33" s="301" t="s">
        <v>387</v>
      </c>
      <c r="H33" s="246" t="s">
        <v>80</v>
      </c>
    </row>
    <row r="34" spans="1:9" s="1" customFormat="1" ht="52.9" customHeight="1" x14ac:dyDescent="0.3">
      <c r="A34" s="358"/>
      <c r="B34" s="360"/>
      <c r="C34" s="244" t="s">
        <v>3</v>
      </c>
      <c r="D34" s="247" t="s">
        <v>334</v>
      </c>
      <c r="E34" s="207"/>
      <c r="F34" s="207"/>
      <c r="G34" s="207" t="s">
        <v>69</v>
      </c>
      <c r="H34" s="208" t="s">
        <v>304</v>
      </c>
      <c r="I34" s="206"/>
    </row>
    <row r="35" spans="1:9" s="1" customFormat="1" ht="56.25" x14ac:dyDescent="0.3">
      <c r="A35" s="358"/>
      <c r="B35" s="360"/>
      <c r="C35" s="244" t="s">
        <v>3</v>
      </c>
      <c r="D35" s="206" t="s">
        <v>335</v>
      </c>
      <c r="E35" s="207"/>
      <c r="F35" s="207"/>
      <c r="G35" s="207" t="s">
        <v>75</v>
      </c>
      <c r="H35" s="206" t="s">
        <v>25</v>
      </c>
    </row>
    <row r="36" spans="1:9" s="1" customFormat="1" ht="56.25" x14ac:dyDescent="0.3">
      <c r="A36" s="358"/>
      <c r="B36" s="360"/>
      <c r="C36" s="244" t="s">
        <v>3</v>
      </c>
      <c r="D36" s="206" t="s">
        <v>388</v>
      </c>
      <c r="E36" s="207"/>
      <c r="F36" s="207"/>
      <c r="G36" s="207" t="s">
        <v>76</v>
      </c>
      <c r="H36" s="208" t="s">
        <v>80</v>
      </c>
      <c r="I36" s="206"/>
    </row>
    <row r="37" spans="1:9" s="1" customFormat="1" ht="56.25" x14ac:dyDescent="0.3">
      <c r="A37" s="358"/>
      <c r="B37" s="360"/>
      <c r="C37" s="244" t="s">
        <v>3</v>
      </c>
      <c r="D37" s="206" t="s">
        <v>224</v>
      </c>
      <c r="E37" s="207"/>
      <c r="F37" s="207"/>
      <c r="G37" s="207" t="s">
        <v>77</v>
      </c>
      <c r="H37" s="208" t="s">
        <v>80</v>
      </c>
    </row>
    <row r="38" spans="1:9" s="1" customFormat="1" ht="56.25" x14ac:dyDescent="0.3">
      <c r="A38" s="358"/>
      <c r="B38" s="360"/>
      <c r="C38" s="244" t="s">
        <v>3</v>
      </c>
      <c r="D38" s="248" t="s">
        <v>441</v>
      </c>
      <c r="E38" s="207"/>
      <c r="F38" s="207"/>
      <c r="G38" s="207" t="s">
        <v>78</v>
      </c>
      <c r="H38" s="208" t="s">
        <v>80</v>
      </c>
      <c r="I38" s="250"/>
    </row>
    <row r="39" spans="1:9" s="1" customFormat="1" ht="75" x14ac:dyDescent="0.3">
      <c r="A39" s="358"/>
      <c r="B39" s="360"/>
      <c r="C39" s="244" t="s">
        <v>3</v>
      </c>
      <c r="D39" s="248" t="s">
        <v>445</v>
      </c>
      <c r="E39" s="207"/>
      <c r="F39" s="207"/>
      <c r="G39" s="207" t="s">
        <v>79</v>
      </c>
      <c r="H39" s="208" t="s">
        <v>80</v>
      </c>
    </row>
    <row r="40" spans="1:9" s="1" customFormat="1" ht="37.5" x14ac:dyDescent="0.3">
      <c r="A40" s="358"/>
      <c r="B40" s="361"/>
      <c r="C40" s="244" t="s">
        <v>3</v>
      </c>
      <c r="D40" s="206" t="s">
        <v>225</v>
      </c>
      <c r="E40" s="207"/>
      <c r="F40" s="207"/>
      <c r="G40" s="207" t="s">
        <v>74</v>
      </c>
      <c r="H40" s="208" t="s">
        <v>80</v>
      </c>
    </row>
    <row r="41" spans="1:9" s="1" customFormat="1" ht="56.25" x14ac:dyDescent="0.3">
      <c r="A41" s="359" t="s">
        <v>539</v>
      </c>
      <c r="B41" s="304" t="s">
        <v>0</v>
      </c>
      <c r="C41" s="244" t="s">
        <v>23</v>
      </c>
      <c r="D41" s="245" t="s">
        <v>540</v>
      </c>
      <c r="E41" s="301" t="s">
        <v>4</v>
      </c>
      <c r="F41" s="301"/>
      <c r="G41" s="301" t="s">
        <v>442</v>
      </c>
      <c r="H41" s="246" t="s">
        <v>80</v>
      </c>
    </row>
    <row r="42" spans="1:9" s="1" customFormat="1" ht="37.5" x14ac:dyDescent="0.3">
      <c r="A42" s="360"/>
      <c r="B42" s="304"/>
      <c r="C42" s="244" t="s">
        <v>23</v>
      </c>
      <c r="D42" s="247" t="s">
        <v>334</v>
      </c>
      <c r="E42" s="301"/>
      <c r="F42" s="301"/>
      <c r="G42" s="207" t="s">
        <v>69</v>
      </c>
      <c r="H42" s="208" t="s">
        <v>80</v>
      </c>
    </row>
    <row r="43" spans="1:9" s="1" customFormat="1" ht="75" x14ac:dyDescent="0.3">
      <c r="A43" s="360"/>
      <c r="B43" s="304"/>
      <c r="C43" s="244" t="s">
        <v>23</v>
      </c>
      <c r="D43" s="206" t="s">
        <v>336</v>
      </c>
      <c r="E43" s="301"/>
      <c r="F43" s="301"/>
      <c r="G43" s="207" t="s">
        <v>75</v>
      </c>
      <c r="H43" s="246"/>
    </row>
    <row r="44" spans="1:9" s="1" customFormat="1" ht="56.25" x14ac:dyDescent="0.3">
      <c r="A44" s="360"/>
      <c r="B44" s="304"/>
      <c r="C44" s="244" t="s">
        <v>23</v>
      </c>
      <c r="D44" s="206" t="s">
        <v>337</v>
      </c>
      <c r="E44" s="207"/>
      <c r="F44" s="207"/>
      <c r="G44" s="207" t="s">
        <v>76</v>
      </c>
      <c r="H44" s="208" t="s">
        <v>80</v>
      </c>
    </row>
    <row r="45" spans="1:9" s="1" customFormat="1" ht="56.25" x14ac:dyDescent="0.3">
      <c r="A45" s="360"/>
      <c r="B45" s="304"/>
      <c r="C45" s="244" t="s">
        <v>23</v>
      </c>
      <c r="D45" s="206" t="s">
        <v>389</v>
      </c>
      <c r="E45" s="301"/>
      <c r="F45" s="301"/>
      <c r="G45" s="207" t="s">
        <v>77</v>
      </c>
      <c r="H45" s="246"/>
    </row>
    <row r="46" spans="1:9" s="1" customFormat="1" ht="37.5" x14ac:dyDescent="0.3">
      <c r="A46" s="360"/>
      <c r="B46" s="304"/>
      <c r="C46" s="244" t="s">
        <v>23</v>
      </c>
      <c r="D46" s="248" t="s">
        <v>338</v>
      </c>
      <c r="E46" s="301"/>
      <c r="F46" s="301"/>
      <c r="G46" s="207" t="s">
        <v>78</v>
      </c>
      <c r="H46" s="208" t="s">
        <v>80</v>
      </c>
    </row>
    <row r="47" spans="1:9" s="1" customFormat="1" ht="56.25" x14ac:dyDescent="0.3">
      <c r="A47" s="360"/>
      <c r="B47" s="304"/>
      <c r="C47" s="244" t="s">
        <v>23</v>
      </c>
      <c r="D47" s="248" t="s">
        <v>541</v>
      </c>
      <c r="E47" s="301"/>
      <c r="F47" s="301"/>
      <c r="G47" s="207" t="s">
        <v>79</v>
      </c>
      <c r="H47" s="208" t="s">
        <v>80</v>
      </c>
    </row>
    <row r="48" spans="1:9" s="1" customFormat="1" ht="18.75" x14ac:dyDescent="0.3">
      <c r="A48" s="360"/>
      <c r="B48" s="304"/>
      <c r="C48" s="244" t="s">
        <v>23</v>
      </c>
      <c r="D48" s="245"/>
      <c r="E48" s="301"/>
      <c r="F48" s="301"/>
      <c r="G48" s="207" t="s">
        <v>74</v>
      </c>
      <c r="H48" s="246"/>
    </row>
    <row r="49" spans="1:9" s="1" customFormat="1" ht="75" x14ac:dyDescent="0.3">
      <c r="A49" s="360"/>
      <c r="B49" s="304" t="s">
        <v>1</v>
      </c>
      <c r="C49" s="301" t="s">
        <v>339</v>
      </c>
      <c r="D49" s="245" t="s">
        <v>542</v>
      </c>
      <c r="E49" s="301" t="s">
        <v>4</v>
      </c>
      <c r="F49" s="301"/>
      <c r="G49" s="301" t="s">
        <v>443</v>
      </c>
      <c r="H49" s="246" t="s">
        <v>340</v>
      </c>
    </row>
    <row r="50" spans="1:9" s="1" customFormat="1" ht="37.5" x14ac:dyDescent="0.3">
      <c r="A50" s="360"/>
      <c r="B50" s="304"/>
      <c r="C50" s="244" t="s">
        <v>3</v>
      </c>
      <c r="D50" s="247" t="s">
        <v>334</v>
      </c>
      <c r="E50" s="301"/>
      <c r="F50" s="301"/>
      <c r="G50" s="207" t="s">
        <v>69</v>
      </c>
      <c r="H50" s="208" t="s">
        <v>80</v>
      </c>
    </row>
    <row r="51" spans="1:9" s="1" customFormat="1" ht="75" x14ac:dyDescent="0.3">
      <c r="A51" s="360"/>
      <c r="B51" s="304"/>
      <c r="C51" s="244" t="s">
        <v>3</v>
      </c>
      <c r="D51" s="206" t="s">
        <v>341</v>
      </c>
      <c r="E51" s="301"/>
      <c r="F51" s="301"/>
      <c r="G51" s="207" t="s">
        <v>75</v>
      </c>
      <c r="H51" s="208" t="s">
        <v>81</v>
      </c>
    </row>
    <row r="52" spans="1:9" s="1" customFormat="1" ht="56.25" x14ac:dyDescent="0.3">
      <c r="A52" s="360"/>
      <c r="B52" s="304"/>
      <c r="C52" s="244" t="s">
        <v>3</v>
      </c>
      <c r="D52" s="206" t="s">
        <v>342</v>
      </c>
      <c r="E52" s="207"/>
      <c r="F52" s="207"/>
      <c r="G52" s="207" t="s">
        <v>76</v>
      </c>
      <c r="H52" s="208" t="s">
        <v>81</v>
      </c>
    </row>
    <row r="53" spans="1:9" s="1" customFormat="1" ht="56.25" x14ac:dyDescent="0.3">
      <c r="A53" s="360"/>
      <c r="B53" s="304"/>
      <c r="C53" s="244" t="s">
        <v>3</v>
      </c>
      <c r="D53" s="206" t="s">
        <v>444</v>
      </c>
      <c r="E53" s="301"/>
      <c r="F53" s="301"/>
      <c r="G53" s="207" t="s">
        <v>77</v>
      </c>
      <c r="H53" s="246"/>
    </row>
    <row r="54" spans="1:9" s="1" customFormat="1" ht="37.5" x14ac:dyDescent="0.3">
      <c r="A54" s="360"/>
      <c r="B54" s="304"/>
      <c r="C54" s="244" t="s">
        <v>3</v>
      </c>
      <c r="D54" s="248" t="s">
        <v>338</v>
      </c>
      <c r="E54" s="301"/>
      <c r="F54" s="301"/>
      <c r="G54" s="207" t="s">
        <v>78</v>
      </c>
      <c r="H54" s="208" t="s">
        <v>80</v>
      </c>
    </row>
    <row r="55" spans="1:9" s="1" customFormat="1" ht="56.25" x14ac:dyDescent="0.3">
      <c r="A55" s="360"/>
      <c r="B55" s="304"/>
      <c r="C55" s="244" t="s">
        <v>3</v>
      </c>
      <c r="D55" s="206" t="s">
        <v>543</v>
      </c>
      <c r="E55" s="301"/>
      <c r="F55" s="301"/>
      <c r="G55" s="207" t="s">
        <v>79</v>
      </c>
      <c r="H55" s="208" t="s">
        <v>544</v>
      </c>
    </row>
    <row r="56" spans="1:9" s="1" customFormat="1" ht="18.75" x14ac:dyDescent="0.3">
      <c r="A56" s="361"/>
      <c r="B56" s="304"/>
      <c r="C56" s="244" t="s">
        <v>3</v>
      </c>
      <c r="D56" s="245"/>
      <c r="E56" s="301"/>
      <c r="F56" s="301"/>
      <c r="G56" s="207" t="s">
        <v>74</v>
      </c>
      <c r="H56" s="246"/>
    </row>
    <row r="57" spans="1:9" s="3" customFormat="1" ht="56.45" customHeight="1" x14ac:dyDescent="0.3">
      <c r="A57" s="358" t="s">
        <v>545</v>
      </c>
      <c r="B57" s="359" t="s">
        <v>0</v>
      </c>
      <c r="C57" s="244" t="s">
        <v>23</v>
      </c>
      <c r="D57" s="245" t="s">
        <v>390</v>
      </c>
      <c r="E57" s="301" t="s">
        <v>4</v>
      </c>
      <c r="F57" s="301"/>
      <c r="G57" s="301"/>
      <c r="H57" s="246" t="s">
        <v>344</v>
      </c>
    </row>
    <row r="58" spans="1:9" s="1" customFormat="1" ht="37.5" x14ac:dyDescent="0.3">
      <c r="A58" s="358"/>
      <c r="B58" s="360"/>
      <c r="C58" s="244" t="s">
        <v>23</v>
      </c>
      <c r="D58" s="247" t="s">
        <v>345</v>
      </c>
      <c r="E58" s="207"/>
      <c r="F58" s="207"/>
      <c r="G58" s="207" t="s">
        <v>69</v>
      </c>
      <c r="H58" s="208" t="s">
        <v>81</v>
      </c>
      <c r="I58" s="206">
        <f>I57</f>
        <v>0</v>
      </c>
    </row>
    <row r="59" spans="1:9" s="1" customFormat="1" ht="56.25" x14ac:dyDescent="0.3">
      <c r="A59" s="358"/>
      <c r="B59" s="360"/>
      <c r="C59" s="244" t="s">
        <v>23</v>
      </c>
      <c r="D59" s="206" t="s">
        <v>346</v>
      </c>
      <c r="E59" s="207"/>
      <c r="F59" s="207"/>
      <c r="G59" s="207" t="s">
        <v>75</v>
      </c>
      <c r="H59" s="208" t="s">
        <v>80</v>
      </c>
      <c r="I59" s="206"/>
    </row>
    <row r="60" spans="1:9" s="1" customFormat="1" ht="56.25" x14ac:dyDescent="0.3">
      <c r="A60" s="358"/>
      <c r="B60" s="360"/>
      <c r="C60" s="244" t="s">
        <v>23</v>
      </c>
      <c r="D60" s="206" t="s">
        <v>347</v>
      </c>
      <c r="E60" s="207"/>
      <c r="F60" s="207"/>
      <c r="G60" s="207" t="s">
        <v>76</v>
      </c>
      <c r="H60" s="208" t="s">
        <v>80</v>
      </c>
      <c r="I60" s="206"/>
    </row>
    <row r="61" spans="1:9" s="1" customFormat="1" ht="37.5" x14ac:dyDescent="0.3">
      <c r="A61" s="358"/>
      <c r="B61" s="360"/>
      <c r="C61" s="244" t="s">
        <v>23</v>
      </c>
      <c r="D61" s="206" t="s">
        <v>348</v>
      </c>
      <c r="E61" s="207"/>
      <c r="F61" s="207"/>
      <c r="G61" s="207" t="s">
        <v>77</v>
      </c>
      <c r="H61" s="208" t="s">
        <v>25</v>
      </c>
    </row>
    <row r="62" spans="1:9" s="1" customFormat="1" ht="56.25" x14ac:dyDescent="0.3">
      <c r="A62" s="358"/>
      <c r="B62" s="360"/>
      <c r="C62" s="244" t="s">
        <v>23</v>
      </c>
      <c r="D62" s="248" t="s">
        <v>349</v>
      </c>
      <c r="E62" s="207"/>
      <c r="F62" s="207"/>
      <c r="G62" s="207" t="s">
        <v>78</v>
      </c>
      <c r="H62" s="208" t="s">
        <v>80</v>
      </c>
      <c r="I62" s="251"/>
    </row>
    <row r="63" spans="1:9" s="1" customFormat="1" ht="56.25" x14ac:dyDescent="0.3">
      <c r="A63" s="358"/>
      <c r="B63" s="360"/>
      <c r="C63" s="244" t="s">
        <v>23</v>
      </c>
      <c r="D63" s="248" t="s">
        <v>546</v>
      </c>
      <c r="E63" s="301"/>
      <c r="F63" s="301"/>
      <c r="G63" s="207" t="s">
        <v>79</v>
      </c>
      <c r="H63" s="208" t="s">
        <v>547</v>
      </c>
      <c r="I63" s="182"/>
    </row>
    <row r="64" spans="1:9" s="1" customFormat="1" ht="37.5" x14ac:dyDescent="0.3">
      <c r="A64" s="358"/>
      <c r="B64" s="361"/>
      <c r="C64" s="244" t="s">
        <v>23</v>
      </c>
      <c r="D64" s="247" t="s">
        <v>345</v>
      </c>
      <c r="E64" s="207"/>
      <c r="F64" s="207"/>
      <c r="G64" s="207" t="s">
        <v>74</v>
      </c>
      <c r="H64" s="208" t="s">
        <v>81</v>
      </c>
    </row>
    <row r="65" spans="1:9" s="1" customFormat="1" ht="37.5" x14ac:dyDescent="0.3">
      <c r="A65" s="358"/>
      <c r="B65" s="359" t="s">
        <v>1</v>
      </c>
      <c r="C65" s="301" t="s">
        <v>3</v>
      </c>
      <c r="D65" s="245" t="s">
        <v>218</v>
      </c>
      <c r="E65" s="301" t="s">
        <v>4</v>
      </c>
      <c r="F65" s="301"/>
      <c r="G65" s="301"/>
      <c r="H65" s="246" t="s">
        <v>80</v>
      </c>
    </row>
    <row r="66" spans="1:9" s="1" customFormat="1" ht="37.5" x14ac:dyDescent="0.3">
      <c r="A66" s="358"/>
      <c r="B66" s="360"/>
      <c r="C66" s="244" t="s">
        <v>3</v>
      </c>
      <c r="D66" s="247" t="str">
        <f>D65</f>
        <v>Báo cáo quy mô (dự kiến)</v>
      </c>
      <c r="E66" s="207"/>
      <c r="F66" s="207"/>
      <c r="G66" s="207" t="s">
        <v>69</v>
      </c>
      <c r="H66" s="246" t="s">
        <v>80</v>
      </c>
    </row>
    <row r="67" spans="1:9" s="1" customFormat="1" ht="56.25" x14ac:dyDescent="0.3">
      <c r="A67" s="358"/>
      <c r="B67" s="360"/>
      <c r="C67" s="244" t="s">
        <v>3</v>
      </c>
      <c r="D67" s="206" t="s">
        <v>279</v>
      </c>
      <c r="E67" s="207"/>
      <c r="F67" s="207"/>
      <c r="G67" s="207" t="s">
        <v>75</v>
      </c>
      <c r="H67" s="208" t="s">
        <v>80</v>
      </c>
    </row>
    <row r="68" spans="1:9" s="1" customFormat="1" ht="37.5" x14ac:dyDescent="0.3">
      <c r="A68" s="358"/>
      <c r="B68" s="360"/>
      <c r="C68" s="244" t="s">
        <v>3</v>
      </c>
      <c r="D68" s="206" t="s">
        <v>218</v>
      </c>
      <c r="E68" s="207"/>
      <c r="F68" s="207"/>
      <c r="G68" s="207" t="s">
        <v>76</v>
      </c>
      <c r="H68" s="208" t="s">
        <v>80</v>
      </c>
      <c r="I68" s="206"/>
    </row>
    <row r="69" spans="1:9" s="1" customFormat="1" ht="37.5" x14ac:dyDescent="0.3">
      <c r="A69" s="358"/>
      <c r="B69" s="360"/>
      <c r="C69" s="244" t="s">
        <v>3</v>
      </c>
      <c r="D69" s="252" t="s">
        <v>218</v>
      </c>
      <c r="E69" s="207"/>
      <c r="F69" s="207"/>
      <c r="G69" s="207" t="s">
        <v>77</v>
      </c>
      <c r="H69" s="206" t="s">
        <v>80</v>
      </c>
      <c r="I69" s="253"/>
    </row>
    <row r="70" spans="1:9" s="1" customFormat="1" ht="60" customHeight="1" x14ac:dyDescent="0.3">
      <c r="A70" s="358"/>
      <c r="B70" s="360"/>
      <c r="C70" s="244" t="s">
        <v>3</v>
      </c>
      <c r="D70" s="248" t="s">
        <v>446</v>
      </c>
      <c r="E70" s="207"/>
      <c r="F70" s="207"/>
      <c r="G70" s="207" t="s">
        <v>78</v>
      </c>
      <c r="H70" s="208" t="s">
        <v>80</v>
      </c>
    </row>
    <row r="71" spans="1:9" s="1" customFormat="1" ht="75" x14ac:dyDescent="0.3">
      <c r="A71" s="358"/>
      <c r="B71" s="360"/>
      <c r="C71" s="244" t="s">
        <v>3</v>
      </c>
      <c r="D71" s="206" t="s">
        <v>548</v>
      </c>
      <c r="E71" s="207"/>
      <c r="F71" s="207"/>
      <c r="G71" s="207" t="s">
        <v>79</v>
      </c>
      <c r="H71" s="208" t="s">
        <v>81</v>
      </c>
      <c r="I71" s="253"/>
    </row>
    <row r="72" spans="1:9" s="1" customFormat="1" ht="37.5" x14ac:dyDescent="0.3">
      <c r="A72" s="358"/>
      <c r="B72" s="361"/>
      <c r="C72" s="244" t="s">
        <v>3</v>
      </c>
      <c r="D72" s="206" t="s">
        <v>226</v>
      </c>
      <c r="E72" s="207"/>
      <c r="F72" s="207"/>
      <c r="G72" s="207" t="s">
        <v>74</v>
      </c>
      <c r="H72" s="208" t="s">
        <v>80</v>
      </c>
    </row>
    <row r="73" spans="1:9" s="1" customFormat="1" ht="56.25" x14ac:dyDescent="0.3">
      <c r="A73" s="358" t="s">
        <v>549</v>
      </c>
      <c r="B73" s="359" t="s">
        <v>0</v>
      </c>
      <c r="C73" s="244" t="s">
        <v>23</v>
      </c>
      <c r="D73" s="245" t="s">
        <v>244</v>
      </c>
      <c r="E73" s="301" t="s">
        <v>4</v>
      </c>
      <c r="F73" s="301"/>
      <c r="G73" s="301"/>
      <c r="H73" s="246" t="s">
        <v>80</v>
      </c>
    </row>
    <row r="74" spans="1:9" s="1" customFormat="1" ht="37.5" x14ac:dyDescent="0.3">
      <c r="A74" s="358"/>
      <c r="B74" s="360"/>
      <c r="C74" s="244" t="s">
        <v>23</v>
      </c>
      <c r="D74" s="206" t="s">
        <v>245</v>
      </c>
      <c r="E74" s="207"/>
      <c r="F74" s="207"/>
      <c r="G74" s="207" t="s">
        <v>69</v>
      </c>
      <c r="H74" s="208" t="s">
        <v>80</v>
      </c>
    </row>
    <row r="75" spans="1:9" s="1" customFormat="1" ht="75" x14ac:dyDescent="0.3">
      <c r="A75" s="358"/>
      <c r="B75" s="360"/>
      <c r="C75" s="244" t="s">
        <v>23</v>
      </c>
      <c r="D75" s="206" t="s">
        <v>280</v>
      </c>
      <c r="E75" s="207"/>
      <c r="F75" s="207"/>
      <c r="G75" s="207" t="s">
        <v>75</v>
      </c>
      <c r="H75" s="208" t="s">
        <v>80</v>
      </c>
    </row>
    <row r="76" spans="1:9" s="1" customFormat="1" ht="56.25" x14ac:dyDescent="0.3">
      <c r="A76" s="358"/>
      <c r="B76" s="360"/>
      <c r="C76" s="244" t="s">
        <v>23</v>
      </c>
      <c r="D76" s="206" t="s">
        <v>391</v>
      </c>
      <c r="E76" s="207"/>
      <c r="F76" s="207"/>
      <c r="G76" s="207" t="s">
        <v>76</v>
      </c>
      <c r="H76" s="208" t="s">
        <v>81</v>
      </c>
      <c r="I76" s="206"/>
    </row>
    <row r="77" spans="1:9" s="1" customFormat="1" ht="37.5" x14ac:dyDescent="0.3">
      <c r="A77" s="358"/>
      <c r="B77" s="360"/>
      <c r="C77" s="244" t="s">
        <v>23</v>
      </c>
      <c r="D77" s="206" t="s">
        <v>447</v>
      </c>
      <c r="E77" s="206"/>
      <c r="F77" s="207"/>
      <c r="G77" s="207" t="s">
        <v>77</v>
      </c>
      <c r="H77" s="208" t="s">
        <v>25</v>
      </c>
    </row>
    <row r="78" spans="1:9" s="1" customFormat="1" ht="56.25" x14ac:dyDescent="0.3">
      <c r="A78" s="358"/>
      <c r="B78" s="360"/>
      <c r="C78" s="244" t="s">
        <v>23</v>
      </c>
      <c r="D78" s="248" t="s">
        <v>392</v>
      </c>
      <c r="E78" s="207"/>
      <c r="F78" s="207"/>
      <c r="G78" s="207" t="s">
        <v>78</v>
      </c>
      <c r="H78" s="208" t="s">
        <v>80</v>
      </c>
      <c r="I78" s="254"/>
    </row>
    <row r="79" spans="1:9" s="1" customFormat="1" ht="75" x14ac:dyDescent="0.3">
      <c r="A79" s="358"/>
      <c r="B79" s="360"/>
      <c r="C79" s="244" t="s">
        <v>23</v>
      </c>
      <c r="D79" s="206" t="s">
        <v>343</v>
      </c>
      <c r="E79" s="207"/>
      <c r="F79" s="207"/>
      <c r="G79" s="207" t="s">
        <v>79</v>
      </c>
      <c r="H79" s="208" t="s">
        <v>449</v>
      </c>
    </row>
    <row r="80" spans="1:9" s="1" customFormat="1" ht="37.5" x14ac:dyDescent="0.3">
      <c r="A80" s="358"/>
      <c r="B80" s="361"/>
      <c r="C80" s="244" t="s">
        <v>23</v>
      </c>
      <c r="D80" s="255" t="s">
        <v>231</v>
      </c>
      <c r="E80" s="207"/>
      <c r="F80" s="207"/>
      <c r="G80" s="207" t="s">
        <v>74</v>
      </c>
      <c r="H80" s="208" t="s">
        <v>80</v>
      </c>
    </row>
    <row r="81" spans="1:9" s="3" customFormat="1" ht="37.5" x14ac:dyDescent="0.3">
      <c r="A81" s="358"/>
      <c r="B81" s="359" t="s">
        <v>1</v>
      </c>
      <c r="C81" s="301" t="s">
        <v>227</v>
      </c>
      <c r="D81" s="245" t="s">
        <v>550</v>
      </c>
      <c r="E81" s="301" t="s">
        <v>4</v>
      </c>
      <c r="F81" s="301"/>
      <c r="G81" s="301" t="s">
        <v>450</v>
      </c>
      <c r="H81" s="246" t="str">
        <f>H80</f>
        <v>Ban QLDA ĐTXD</v>
      </c>
    </row>
    <row r="82" spans="1:9" s="1" customFormat="1" ht="37.5" x14ac:dyDescent="0.3">
      <c r="A82" s="358"/>
      <c r="B82" s="360"/>
      <c r="C82" s="244" t="s">
        <v>3</v>
      </c>
      <c r="D82" s="206" t="s">
        <v>291</v>
      </c>
      <c r="E82" s="207"/>
      <c r="F82" s="207"/>
      <c r="G82" s="207" t="s">
        <v>69</v>
      </c>
      <c r="H82" s="208" t="s">
        <v>80</v>
      </c>
    </row>
    <row r="83" spans="1:9" s="1" customFormat="1" ht="75" x14ac:dyDescent="0.3">
      <c r="A83" s="358"/>
      <c r="B83" s="360"/>
      <c r="C83" s="244" t="s">
        <v>3</v>
      </c>
      <c r="D83" s="206" t="s">
        <v>330</v>
      </c>
      <c r="E83" s="207"/>
      <c r="F83" s="207"/>
      <c r="G83" s="207" t="s">
        <v>75</v>
      </c>
      <c r="H83" s="208" t="s">
        <v>80</v>
      </c>
    </row>
    <row r="84" spans="1:9" s="1" customFormat="1" ht="56.25" x14ac:dyDescent="0.3">
      <c r="A84" s="358"/>
      <c r="B84" s="360"/>
      <c r="C84" s="244" t="s">
        <v>3</v>
      </c>
      <c r="D84" s="206" t="s">
        <v>393</v>
      </c>
      <c r="E84" s="207"/>
      <c r="F84" s="207"/>
      <c r="G84" s="207" t="s">
        <v>76</v>
      </c>
      <c r="H84" s="208" t="s">
        <v>80</v>
      </c>
      <c r="I84" s="206"/>
    </row>
    <row r="85" spans="1:9" s="1" customFormat="1" ht="37.5" x14ac:dyDescent="0.3">
      <c r="A85" s="358"/>
      <c r="B85" s="360"/>
      <c r="C85" s="244" t="s">
        <v>3</v>
      </c>
      <c r="D85" s="256" t="s">
        <v>451</v>
      </c>
      <c r="E85" s="207"/>
      <c r="F85" s="207"/>
      <c r="G85" s="207" t="s">
        <v>77</v>
      </c>
      <c r="H85" s="206" t="s">
        <v>80</v>
      </c>
    </row>
    <row r="86" spans="1:9" s="1" customFormat="1" ht="56.25" x14ac:dyDescent="0.3">
      <c r="A86" s="358"/>
      <c r="B86" s="360"/>
      <c r="C86" s="244" t="s">
        <v>23</v>
      </c>
      <c r="D86" s="248" t="s">
        <v>392</v>
      </c>
      <c r="E86" s="207"/>
      <c r="F86" s="207"/>
      <c r="G86" s="207" t="s">
        <v>78</v>
      </c>
      <c r="H86" s="208" t="s">
        <v>80</v>
      </c>
    </row>
    <row r="87" spans="1:9" s="1" customFormat="1" ht="75" x14ac:dyDescent="0.3">
      <c r="A87" s="358"/>
      <c r="B87" s="360"/>
      <c r="C87" s="244" t="s">
        <v>3</v>
      </c>
      <c r="D87" s="206" t="s">
        <v>448</v>
      </c>
      <c r="E87" s="207"/>
      <c r="F87" s="207"/>
      <c r="G87" s="207" t="s">
        <v>79</v>
      </c>
      <c r="H87" s="208" t="s">
        <v>449</v>
      </c>
    </row>
    <row r="88" spans="1:9" s="1" customFormat="1" ht="37.5" x14ac:dyDescent="0.3">
      <c r="A88" s="358"/>
      <c r="B88" s="361"/>
      <c r="C88" s="244" t="s">
        <v>3</v>
      </c>
      <c r="D88" s="206" t="s">
        <v>226</v>
      </c>
      <c r="E88" s="207"/>
      <c r="F88" s="207"/>
      <c r="G88" s="207" t="s">
        <v>74</v>
      </c>
      <c r="H88" s="208" t="s">
        <v>80</v>
      </c>
    </row>
    <row r="89" spans="1:9" s="3" customFormat="1" ht="37.5" x14ac:dyDescent="0.3">
      <c r="A89" s="358" t="s">
        <v>551</v>
      </c>
      <c r="B89" s="304" t="s">
        <v>0</v>
      </c>
      <c r="C89" s="244" t="s">
        <v>23</v>
      </c>
      <c r="D89" s="245" t="s">
        <v>350</v>
      </c>
      <c r="E89" s="301" t="s">
        <v>4</v>
      </c>
      <c r="F89" s="301"/>
      <c r="G89" s="301"/>
      <c r="H89" s="246" t="s">
        <v>25</v>
      </c>
    </row>
    <row r="90" spans="1:9" s="1" customFormat="1" ht="18.75" x14ac:dyDescent="0.3">
      <c r="A90" s="358"/>
      <c r="B90" s="305"/>
      <c r="C90" s="244" t="s">
        <v>23</v>
      </c>
      <c r="D90" s="206" t="s">
        <v>232</v>
      </c>
      <c r="E90" s="207"/>
      <c r="F90" s="207"/>
      <c r="G90" s="207" t="s">
        <v>69</v>
      </c>
      <c r="H90" s="206"/>
    </row>
    <row r="91" spans="1:9" s="1" customFormat="1" ht="37.5" x14ac:dyDescent="0.3">
      <c r="A91" s="358"/>
      <c r="B91" s="305"/>
      <c r="C91" s="244" t="s">
        <v>23</v>
      </c>
      <c r="D91" s="208" t="s">
        <v>233</v>
      </c>
      <c r="E91" s="207"/>
      <c r="F91" s="207"/>
      <c r="G91" s="207" t="s">
        <v>75</v>
      </c>
      <c r="H91" s="206"/>
    </row>
    <row r="92" spans="1:9" s="1" customFormat="1" ht="37.5" x14ac:dyDescent="0.3">
      <c r="A92" s="358"/>
      <c r="B92" s="305"/>
      <c r="C92" s="244" t="s">
        <v>23</v>
      </c>
      <c r="D92" s="208" t="s">
        <v>233</v>
      </c>
      <c r="E92" s="207"/>
      <c r="F92" s="207"/>
      <c r="G92" s="207" t="s">
        <v>76</v>
      </c>
      <c r="H92" s="208"/>
    </row>
    <row r="93" spans="1:9" s="1" customFormat="1" ht="37.5" x14ac:dyDescent="0.3">
      <c r="A93" s="358"/>
      <c r="B93" s="305"/>
      <c r="C93" s="244" t="s">
        <v>23</v>
      </c>
      <c r="D93" s="206" t="s">
        <v>233</v>
      </c>
      <c r="E93" s="207"/>
      <c r="F93" s="207"/>
      <c r="G93" s="207" t="s">
        <v>77</v>
      </c>
      <c r="H93" s="206"/>
    </row>
    <row r="94" spans="1:9" s="1" customFormat="1" ht="37.5" x14ac:dyDescent="0.3">
      <c r="A94" s="358"/>
      <c r="B94" s="305"/>
      <c r="C94" s="244" t="s">
        <v>23</v>
      </c>
      <c r="D94" s="208" t="s">
        <v>233</v>
      </c>
      <c r="E94" s="207"/>
      <c r="F94" s="207"/>
      <c r="G94" s="207" t="s">
        <v>78</v>
      </c>
      <c r="H94" s="208"/>
    </row>
    <row r="95" spans="1:9" s="1" customFormat="1" ht="37.5" x14ac:dyDescent="0.3">
      <c r="A95" s="358"/>
      <c r="B95" s="305"/>
      <c r="C95" s="244" t="s">
        <v>23</v>
      </c>
      <c r="D95" s="208" t="s">
        <v>233</v>
      </c>
      <c r="E95" s="207"/>
      <c r="F95" s="207"/>
      <c r="G95" s="207" t="s">
        <v>79</v>
      </c>
      <c r="H95" s="208"/>
    </row>
    <row r="96" spans="1:9" s="1" customFormat="1" ht="37.5" x14ac:dyDescent="0.3">
      <c r="A96" s="358"/>
      <c r="B96" s="306"/>
      <c r="C96" s="244" t="s">
        <v>23</v>
      </c>
      <c r="D96" s="208" t="s">
        <v>233</v>
      </c>
      <c r="E96" s="207"/>
      <c r="F96" s="207"/>
      <c r="G96" s="207" t="s">
        <v>74</v>
      </c>
      <c r="H96" s="206"/>
    </row>
    <row r="97" spans="1:8" s="1" customFormat="1" ht="37.5" x14ac:dyDescent="0.3">
      <c r="A97" s="358"/>
      <c r="B97" s="304" t="s">
        <v>1</v>
      </c>
      <c r="C97" s="244" t="s">
        <v>3</v>
      </c>
      <c r="D97" s="245" t="s">
        <v>239</v>
      </c>
      <c r="E97" s="301" t="s">
        <v>4</v>
      </c>
      <c r="F97" s="301"/>
      <c r="G97" s="301"/>
      <c r="H97" s="246" t="str">
        <f>H89</f>
        <v>Hiện trường</v>
      </c>
    </row>
    <row r="98" spans="1:8" s="1" customFormat="1" ht="18.75" x14ac:dyDescent="0.3">
      <c r="A98" s="358"/>
      <c r="B98" s="305"/>
      <c r="C98" s="244" t="s">
        <v>3</v>
      </c>
      <c r="D98" s="206" t="s">
        <v>232</v>
      </c>
      <c r="E98" s="207"/>
      <c r="F98" s="207"/>
      <c r="G98" s="207" t="s">
        <v>69</v>
      </c>
      <c r="H98" s="206"/>
    </row>
    <row r="99" spans="1:8" s="1" customFormat="1" ht="37.5" x14ac:dyDescent="0.3">
      <c r="A99" s="358"/>
      <c r="B99" s="305"/>
      <c r="C99" s="244" t="s">
        <v>3</v>
      </c>
      <c r="D99" s="208" t="s">
        <v>233</v>
      </c>
      <c r="E99" s="207"/>
      <c r="F99" s="207"/>
      <c r="G99" s="207" t="s">
        <v>75</v>
      </c>
      <c r="H99" s="206"/>
    </row>
    <row r="100" spans="1:8" s="1" customFormat="1" ht="37.5" x14ac:dyDescent="0.3">
      <c r="A100" s="358"/>
      <c r="B100" s="305"/>
      <c r="C100" s="244" t="s">
        <v>3</v>
      </c>
      <c r="D100" s="208" t="s">
        <v>233</v>
      </c>
      <c r="E100" s="207"/>
      <c r="F100" s="207"/>
      <c r="G100" s="207" t="s">
        <v>76</v>
      </c>
      <c r="H100" s="208"/>
    </row>
    <row r="101" spans="1:8" s="1" customFormat="1" ht="37.5" x14ac:dyDescent="0.3">
      <c r="A101" s="358"/>
      <c r="B101" s="305"/>
      <c r="C101" s="244" t="s">
        <v>3</v>
      </c>
      <c r="D101" s="206" t="s">
        <v>233</v>
      </c>
      <c r="E101" s="207"/>
      <c r="F101" s="207"/>
      <c r="G101" s="207" t="s">
        <v>77</v>
      </c>
      <c r="H101" s="206"/>
    </row>
    <row r="102" spans="1:8" s="1" customFormat="1" ht="37.5" x14ac:dyDescent="0.3">
      <c r="A102" s="358"/>
      <c r="B102" s="305"/>
      <c r="C102" s="244" t="s">
        <v>3</v>
      </c>
      <c r="D102" s="208" t="s">
        <v>233</v>
      </c>
      <c r="E102" s="207"/>
      <c r="F102" s="207"/>
      <c r="G102" s="207" t="s">
        <v>78</v>
      </c>
      <c r="H102" s="208"/>
    </row>
    <row r="103" spans="1:8" s="1" customFormat="1" ht="37.5" x14ac:dyDescent="0.3">
      <c r="A103" s="358"/>
      <c r="B103" s="305"/>
      <c r="C103" s="244" t="s">
        <v>3</v>
      </c>
      <c r="D103" s="208" t="s">
        <v>233</v>
      </c>
      <c r="E103" s="207"/>
      <c r="F103" s="207"/>
      <c r="G103" s="207" t="s">
        <v>79</v>
      </c>
      <c r="H103" s="208"/>
    </row>
    <row r="104" spans="1:8" s="1" customFormat="1" ht="37.5" x14ac:dyDescent="0.3">
      <c r="A104" s="358"/>
      <c r="B104" s="305"/>
      <c r="C104" s="244" t="s">
        <v>3</v>
      </c>
      <c r="D104" s="208" t="s">
        <v>233</v>
      </c>
      <c r="E104" s="207"/>
      <c r="F104" s="207"/>
      <c r="G104" s="207" t="s">
        <v>74</v>
      </c>
      <c r="H104" s="208"/>
    </row>
    <row r="105" spans="1:8" s="1" customFormat="1" ht="18.75" x14ac:dyDescent="0.3">
      <c r="A105" s="367" t="s">
        <v>2</v>
      </c>
      <c r="B105" s="367"/>
      <c r="C105" s="367"/>
      <c r="D105" s="6"/>
      <c r="E105" s="338" t="s">
        <v>51</v>
      </c>
      <c r="F105" s="338"/>
      <c r="G105" s="338"/>
      <c r="H105" s="338"/>
    </row>
    <row r="106" spans="1:8" s="1" customFormat="1" ht="18.75" x14ac:dyDescent="0.3">
      <c r="A106" s="365" t="s">
        <v>52</v>
      </c>
      <c r="B106" s="365"/>
      <c r="C106" s="366"/>
      <c r="D106" s="6"/>
      <c r="E106" s="293"/>
      <c r="F106" s="293"/>
      <c r="G106" s="111"/>
      <c r="H106" s="8"/>
    </row>
    <row r="107" spans="1:8" s="1" customFormat="1" ht="18.75" x14ac:dyDescent="0.3">
      <c r="C107" s="32"/>
      <c r="D107" s="6"/>
      <c r="E107" s="293"/>
      <c r="F107" s="293"/>
      <c r="G107" s="111"/>
      <c r="H107" s="8"/>
    </row>
    <row r="108" spans="1:8" s="1" customFormat="1" ht="18.75" x14ac:dyDescent="0.3">
      <c r="C108" s="32"/>
      <c r="D108" s="6"/>
      <c r="E108" s="335" t="s">
        <v>53</v>
      </c>
      <c r="F108" s="335"/>
      <c r="G108" s="335"/>
      <c r="H108" s="335"/>
    </row>
    <row r="109" spans="1:8" s="1" customFormat="1" ht="18.75" x14ac:dyDescent="0.3">
      <c r="C109" s="32"/>
      <c r="D109" s="6"/>
      <c r="E109" s="32"/>
      <c r="F109" s="32"/>
      <c r="G109" s="112"/>
      <c r="H109" s="6"/>
    </row>
    <row r="110" spans="1:8" s="1" customFormat="1" ht="18.75" x14ac:dyDescent="0.3">
      <c r="C110" s="32"/>
      <c r="D110" s="6"/>
      <c r="E110" s="32"/>
      <c r="F110" s="32"/>
      <c r="G110" s="112"/>
      <c r="H110" s="6"/>
    </row>
    <row r="111" spans="1:8" s="1" customFormat="1" ht="18.75" x14ac:dyDescent="0.3">
      <c r="C111" s="32"/>
      <c r="D111" s="6"/>
      <c r="E111" s="32"/>
      <c r="F111" s="32"/>
      <c r="G111" s="112"/>
      <c r="H111" s="6"/>
    </row>
    <row r="112" spans="1:8" s="1" customFormat="1" ht="18.75" x14ac:dyDescent="0.3">
      <c r="C112" s="32"/>
      <c r="D112" s="6"/>
      <c r="E112" s="32"/>
      <c r="F112" s="32"/>
      <c r="G112" s="112"/>
      <c r="H112" s="6"/>
    </row>
    <row r="113" spans="3:8" s="1" customFormat="1" ht="18.75" x14ac:dyDescent="0.3">
      <c r="C113" s="32"/>
      <c r="D113" s="6"/>
      <c r="E113" s="32"/>
      <c r="F113" s="32"/>
      <c r="G113" s="112"/>
      <c r="H113" s="6"/>
    </row>
    <row r="114" spans="3:8" s="1" customFormat="1" ht="18.75" x14ac:dyDescent="0.3">
      <c r="C114" s="32"/>
      <c r="D114" s="6"/>
      <c r="E114" s="32"/>
      <c r="F114" s="32"/>
      <c r="G114" s="112"/>
      <c r="H114" s="6"/>
    </row>
    <row r="115" spans="3:8" s="1" customFormat="1" ht="18.75" x14ac:dyDescent="0.3">
      <c r="C115" s="32"/>
      <c r="D115" s="6"/>
      <c r="E115" s="32"/>
      <c r="F115" s="32"/>
      <c r="G115" s="112"/>
      <c r="H115" s="6"/>
    </row>
  </sheetData>
  <mergeCells count="25">
    <mergeCell ref="E105:H105"/>
    <mergeCell ref="E108:H108"/>
    <mergeCell ref="A106:C106"/>
    <mergeCell ref="A89:A104"/>
    <mergeCell ref="A105:C105"/>
    <mergeCell ref="A1:K1"/>
    <mergeCell ref="A2:K2"/>
    <mergeCell ref="A3:H3"/>
    <mergeCell ref="A4:H4"/>
    <mergeCell ref="A5:H5"/>
    <mergeCell ref="A6:H6"/>
    <mergeCell ref="B8:C8"/>
    <mergeCell ref="A9:A24"/>
    <mergeCell ref="B9:B16"/>
    <mergeCell ref="B17:B24"/>
    <mergeCell ref="A25:A40"/>
    <mergeCell ref="B25:B32"/>
    <mergeCell ref="B33:B40"/>
    <mergeCell ref="A41:A56"/>
    <mergeCell ref="A73:A88"/>
    <mergeCell ref="B73:B80"/>
    <mergeCell ref="B81:B88"/>
    <mergeCell ref="A57:A72"/>
    <mergeCell ref="B57:B64"/>
    <mergeCell ref="B65:B7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workbookViewId="0">
      <selection activeCell="D10" sqref="D10"/>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29" t="s">
        <v>47</v>
      </c>
      <c r="B1" s="329"/>
      <c r="C1" s="329"/>
      <c r="D1" s="329"/>
      <c r="E1" s="329"/>
      <c r="F1" s="329"/>
      <c r="G1" s="329"/>
      <c r="H1" s="329"/>
      <c r="I1" s="329"/>
      <c r="J1" s="329"/>
      <c r="K1" s="329"/>
      <c r="L1" s="329"/>
    </row>
    <row r="2" spans="1:12" s="24" customFormat="1" ht="15.75" x14ac:dyDescent="0.25">
      <c r="A2" s="329" t="s">
        <v>114</v>
      </c>
      <c r="B2" s="329"/>
      <c r="C2" s="329"/>
      <c r="D2" s="329"/>
      <c r="E2" s="329"/>
      <c r="F2" s="329"/>
      <c r="G2" s="329"/>
      <c r="H2" s="329"/>
      <c r="I2" s="329"/>
      <c r="J2" s="329"/>
      <c r="K2" s="329"/>
      <c r="L2" s="329"/>
    </row>
    <row r="3" spans="1:12" s="33" customFormat="1" ht="21" customHeight="1" x14ac:dyDescent="0.2">
      <c r="A3" s="372"/>
      <c r="B3" s="372"/>
      <c r="C3" s="372"/>
      <c r="D3" s="372"/>
      <c r="E3" s="372"/>
      <c r="F3" s="372"/>
      <c r="G3" s="372"/>
    </row>
    <row r="4" spans="1:12" s="33" customFormat="1" ht="18.75" x14ac:dyDescent="0.2">
      <c r="A4" s="373" t="s">
        <v>452</v>
      </c>
      <c r="B4" s="373"/>
      <c r="C4" s="373"/>
      <c r="D4" s="373"/>
      <c r="E4" s="373"/>
      <c r="F4" s="373"/>
      <c r="G4" s="373"/>
    </row>
    <row r="5" spans="1:12" s="33" customFormat="1" ht="15.75" x14ac:dyDescent="0.2">
      <c r="A5" s="372" t="s">
        <v>453</v>
      </c>
      <c r="B5" s="372"/>
      <c r="C5" s="372"/>
      <c r="D5" s="372"/>
      <c r="E5" s="372"/>
      <c r="F5" s="372"/>
      <c r="G5" s="372"/>
    </row>
    <row r="6" spans="1:12" s="33" customFormat="1" ht="31.5" x14ac:dyDescent="0.2">
      <c r="A6" s="263" t="s">
        <v>55</v>
      </c>
      <c r="B6" s="368" t="s">
        <v>56</v>
      </c>
      <c r="C6" s="368"/>
      <c r="D6" s="263" t="s">
        <v>57</v>
      </c>
      <c r="E6" s="263" t="s">
        <v>50</v>
      </c>
      <c r="F6" s="263" t="s">
        <v>58</v>
      </c>
      <c r="G6" s="263" t="s">
        <v>59</v>
      </c>
    </row>
    <row r="7" spans="1:12" s="34" customFormat="1" ht="31.5" x14ac:dyDescent="0.2">
      <c r="A7" s="368" t="s">
        <v>60</v>
      </c>
      <c r="B7" s="368" t="s">
        <v>0</v>
      </c>
      <c r="C7" s="368"/>
      <c r="D7" s="259" t="s">
        <v>400</v>
      </c>
      <c r="E7" s="264" t="s">
        <v>401</v>
      </c>
      <c r="F7" s="369" t="s">
        <v>96</v>
      </c>
      <c r="G7" s="369"/>
    </row>
    <row r="8" spans="1:12" s="24" customFormat="1" ht="31.5" x14ac:dyDescent="0.25">
      <c r="A8" s="368"/>
      <c r="B8" s="368" t="s">
        <v>1</v>
      </c>
      <c r="C8" s="368"/>
      <c r="D8" s="259" t="s">
        <v>402</v>
      </c>
      <c r="E8" s="264" t="s">
        <v>403</v>
      </c>
      <c r="F8" s="369"/>
      <c r="G8" s="369"/>
    </row>
    <row r="9" spans="1:12" s="34" customFormat="1" ht="15.75" x14ac:dyDescent="0.2">
      <c r="A9" s="368" t="s">
        <v>61</v>
      </c>
      <c r="B9" s="368" t="s">
        <v>0</v>
      </c>
      <c r="C9" s="368"/>
      <c r="D9" s="259" t="s">
        <v>247</v>
      </c>
      <c r="E9" s="264" t="s">
        <v>95</v>
      </c>
      <c r="F9" s="369"/>
      <c r="G9" s="369"/>
    </row>
    <row r="10" spans="1:12" s="24" customFormat="1" ht="47.25" x14ac:dyDescent="0.25">
      <c r="A10" s="368"/>
      <c r="B10" s="368" t="s">
        <v>1</v>
      </c>
      <c r="C10" s="368"/>
      <c r="D10" s="259" t="s">
        <v>404</v>
      </c>
      <c r="E10" s="264" t="s">
        <v>361</v>
      </c>
      <c r="F10" s="369"/>
      <c r="G10" s="369"/>
    </row>
    <row r="11" spans="1:12" s="34" customFormat="1" ht="15.75" x14ac:dyDescent="0.2">
      <c r="A11" s="368" t="s">
        <v>62</v>
      </c>
      <c r="B11" s="368" t="s">
        <v>0</v>
      </c>
      <c r="C11" s="368"/>
      <c r="D11" s="259" t="s">
        <v>405</v>
      </c>
      <c r="E11" s="264" t="s">
        <v>95</v>
      </c>
      <c r="F11" s="369"/>
      <c r="G11" s="369"/>
    </row>
    <row r="12" spans="1:12" s="24" customFormat="1" ht="31.5" x14ac:dyDescent="0.25">
      <c r="A12" s="368"/>
      <c r="B12" s="368" t="s">
        <v>1</v>
      </c>
      <c r="C12" s="368"/>
      <c r="D12" s="259" t="s">
        <v>360</v>
      </c>
      <c r="E12" s="264" t="s">
        <v>95</v>
      </c>
      <c r="F12" s="369"/>
      <c r="G12" s="369"/>
    </row>
    <row r="13" spans="1:12" s="34" customFormat="1" ht="31.5" x14ac:dyDescent="0.2">
      <c r="A13" s="368" t="s">
        <v>63</v>
      </c>
      <c r="B13" s="368" t="s">
        <v>0</v>
      </c>
      <c r="C13" s="368"/>
      <c r="D13" s="259" t="s">
        <v>406</v>
      </c>
      <c r="E13" s="264" t="s">
        <v>407</v>
      </c>
      <c r="F13" s="369"/>
      <c r="G13" s="369"/>
    </row>
    <row r="14" spans="1:12" s="24" customFormat="1" ht="47.25" x14ac:dyDescent="0.25">
      <c r="A14" s="368"/>
      <c r="B14" s="368" t="s">
        <v>1</v>
      </c>
      <c r="C14" s="368"/>
      <c r="D14" s="259" t="s">
        <v>408</v>
      </c>
      <c r="E14" s="264" t="s">
        <v>361</v>
      </c>
      <c r="F14" s="369"/>
      <c r="G14" s="369"/>
    </row>
    <row r="15" spans="1:12" s="34" customFormat="1" ht="78.75" x14ac:dyDescent="0.2">
      <c r="A15" s="368" t="s">
        <v>64</v>
      </c>
      <c r="B15" s="368" t="s">
        <v>0</v>
      </c>
      <c r="C15" s="368"/>
      <c r="D15" s="259" t="s">
        <v>409</v>
      </c>
      <c r="E15" s="264" t="s">
        <v>95</v>
      </c>
      <c r="F15" s="369"/>
      <c r="G15" s="369"/>
    </row>
    <row r="16" spans="1:12" s="24" customFormat="1" ht="15.75" x14ac:dyDescent="0.25">
      <c r="A16" s="368"/>
      <c r="B16" s="368" t="s">
        <v>1</v>
      </c>
      <c r="C16" s="368"/>
      <c r="D16" s="259" t="s">
        <v>247</v>
      </c>
      <c r="E16" s="264" t="s">
        <v>95</v>
      </c>
      <c r="F16" s="369"/>
      <c r="G16" s="369"/>
    </row>
    <row r="17" spans="1:9" s="34" customFormat="1" ht="15.75" x14ac:dyDescent="0.2">
      <c r="A17" s="368" t="s">
        <v>65</v>
      </c>
      <c r="B17" s="368" t="s">
        <v>0</v>
      </c>
      <c r="C17" s="368"/>
      <c r="D17" s="259" t="s">
        <v>247</v>
      </c>
      <c r="E17" s="264" t="s">
        <v>95</v>
      </c>
      <c r="F17" s="369"/>
      <c r="G17" s="369"/>
    </row>
    <row r="18" spans="1:9" s="24" customFormat="1" ht="15.75" x14ac:dyDescent="0.25">
      <c r="A18" s="368"/>
      <c r="B18" s="368" t="s">
        <v>1</v>
      </c>
      <c r="C18" s="368"/>
      <c r="D18" s="228" t="s">
        <v>66</v>
      </c>
      <c r="E18" s="264"/>
      <c r="F18" s="369"/>
      <c r="G18" s="369"/>
    </row>
    <row r="19" spans="1:9" s="24" customFormat="1" ht="15.75" x14ac:dyDescent="0.25">
      <c r="A19" s="370"/>
      <c r="B19" s="370"/>
      <c r="C19" s="370"/>
      <c r="D19" s="370"/>
      <c r="E19" s="370"/>
      <c r="F19" s="370"/>
      <c r="G19" s="370"/>
    </row>
    <row r="20" spans="1:9" s="35" customFormat="1" ht="47.25" x14ac:dyDescent="0.25">
      <c r="A20" s="368" t="s">
        <v>60</v>
      </c>
      <c r="B20" s="371" t="s">
        <v>0</v>
      </c>
      <c r="C20" s="371"/>
      <c r="D20" s="281" t="s">
        <v>454</v>
      </c>
      <c r="E20" s="282" t="s">
        <v>139</v>
      </c>
      <c r="F20" s="369" t="s">
        <v>98</v>
      </c>
      <c r="G20" s="369"/>
    </row>
    <row r="21" spans="1:9" s="35" customFormat="1" ht="31.5" x14ac:dyDescent="0.25">
      <c r="A21" s="368"/>
      <c r="B21" s="371" t="s">
        <v>1</v>
      </c>
      <c r="C21" s="371"/>
      <c r="D21" s="283" t="s">
        <v>455</v>
      </c>
      <c r="E21" s="282" t="s">
        <v>43</v>
      </c>
      <c r="F21" s="369"/>
      <c r="G21" s="369"/>
    </row>
    <row r="22" spans="1:9" s="36" customFormat="1" ht="63" x14ac:dyDescent="0.25">
      <c r="A22" s="368" t="s">
        <v>61</v>
      </c>
      <c r="B22" s="263" t="s">
        <v>0</v>
      </c>
      <c r="C22" s="263"/>
      <c r="D22" s="283" t="s">
        <v>456</v>
      </c>
      <c r="E22" s="282" t="s">
        <v>43</v>
      </c>
      <c r="F22" s="369"/>
      <c r="G22" s="369"/>
      <c r="I22" s="35"/>
    </row>
    <row r="23" spans="1:9" s="36" customFormat="1" ht="120.75" customHeight="1" x14ac:dyDescent="0.25">
      <c r="A23" s="368"/>
      <c r="B23" s="371" t="s">
        <v>1</v>
      </c>
      <c r="C23" s="371"/>
      <c r="D23" s="284" t="s">
        <v>381</v>
      </c>
      <c r="E23" s="282" t="s">
        <v>359</v>
      </c>
      <c r="F23" s="369"/>
      <c r="G23" s="369"/>
      <c r="I23" s="35"/>
    </row>
    <row r="24" spans="1:9" s="36" customFormat="1" ht="47.25" x14ac:dyDescent="0.25">
      <c r="A24" s="368" t="s">
        <v>62</v>
      </c>
      <c r="B24" s="371" t="s">
        <v>0</v>
      </c>
      <c r="C24" s="371"/>
      <c r="D24" s="281" t="s">
        <v>457</v>
      </c>
      <c r="E24" s="282" t="s">
        <v>43</v>
      </c>
      <c r="F24" s="369"/>
      <c r="G24" s="369"/>
    </row>
    <row r="25" spans="1:9" s="36" customFormat="1" ht="52.5" customHeight="1" x14ac:dyDescent="0.25">
      <c r="A25" s="368"/>
      <c r="B25" s="368" t="s">
        <v>1</v>
      </c>
      <c r="C25" s="368"/>
      <c r="D25" s="281" t="s">
        <v>382</v>
      </c>
      <c r="E25" s="282" t="s">
        <v>383</v>
      </c>
      <c r="F25" s="369"/>
      <c r="G25" s="369"/>
    </row>
    <row r="26" spans="1:9" s="33" customFormat="1" ht="47.25" x14ac:dyDescent="0.2">
      <c r="A26" s="368" t="s">
        <v>63</v>
      </c>
      <c r="B26" s="371" t="s">
        <v>0</v>
      </c>
      <c r="C26" s="371"/>
      <c r="D26" s="284" t="s">
        <v>458</v>
      </c>
      <c r="E26" s="282" t="s">
        <v>359</v>
      </c>
      <c r="F26" s="369"/>
      <c r="G26" s="369"/>
    </row>
    <row r="27" spans="1:9" s="33" customFormat="1" ht="48" customHeight="1" x14ac:dyDescent="0.2">
      <c r="A27" s="368"/>
      <c r="B27" s="371" t="s">
        <v>1</v>
      </c>
      <c r="C27" s="371"/>
      <c r="D27" s="281" t="s">
        <v>459</v>
      </c>
      <c r="E27" s="282" t="s">
        <v>43</v>
      </c>
      <c r="F27" s="369"/>
      <c r="G27" s="369"/>
    </row>
    <row r="28" spans="1:9" s="33" customFormat="1" ht="39" customHeight="1" x14ac:dyDescent="0.2">
      <c r="A28" s="368" t="s">
        <v>64</v>
      </c>
      <c r="B28" s="371" t="s">
        <v>0</v>
      </c>
      <c r="C28" s="371"/>
      <c r="D28" s="281" t="s">
        <v>460</v>
      </c>
      <c r="E28" s="282" t="s">
        <v>43</v>
      </c>
      <c r="F28" s="369"/>
      <c r="G28" s="369"/>
    </row>
    <row r="29" spans="1:9" s="33" customFormat="1" ht="63.75" customHeight="1" x14ac:dyDescent="0.2">
      <c r="A29" s="368"/>
      <c r="B29" s="368" t="s">
        <v>1</v>
      </c>
      <c r="C29" s="368"/>
      <c r="D29" s="284" t="s">
        <v>410</v>
      </c>
      <c r="E29" s="282" t="s">
        <v>411</v>
      </c>
      <c r="F29" s="369"/>
      <c r="G29" s="369"/>
      <c r="I29" s="242"/>
    </row>
    <row r="30" spans="1:9" s="33" customFormat="1" ht="31.5" x14ac:dyDescent="0.2">
      <c r="A30" s="368" t="s">
        <v>65</v>
      </c>
      <c r="B30" s="368" t="s">
        <v>0</v>
      </c>
      <c r="C30" s="368"/>
      <c r="D30" s="229" t="s">
        <v>384</v>
      </c>
      <c r="E30" s="264" t="s">
        <v>43</v>
      </c>
      <c r="F30" s="369"/>
      <c r="G30" s="369"/>
    </row>
    <row r="31" spans="1:9" s="33" customFormat="1" ht="15.75" x14ac:dyDescent="0.2">
      <c r="A31" s="368"/>
      <c r="B31" s="368" t="s">
        <v>1</v>
      </c>
      <c r="C31" s="368"/>
      <c r="D31" s="228" t="s">
        <v>66</v>
      </c>
      <c r="E31" s="264"/>
      <c r="F31" s="369"/>
      <c r="G31" s="369"/>
    </row>
    <row r="32" spans="1:9" s="24" customFormat="1" ht="15.75" x14ac:dyDescent="0.25">
      <c r="A32" s="370"/>
      <c r="B32" s="370"/>
      <c r="C32" s="370"/>
      <c r="D32" s="370"/>
      <c r="E32" s="370"/>
      <c r="F32" s="370"/>
      <c r="G32" s="370"/>
    </row>
    <row r="33" spans="1:7" s="33" customFormat="1" ht="31.5" x14ac:dyDescent="0.2">
      <c r="A33" s="368" t="s">
        <v>60</v>
      </c>
      <c r="B33" s="368" t="s">
        <v>0</v>
      </c>
      <c r="C33" s="368"/>
      <c r="D33" s="210" t="s">
        <v>362</v>
      </c>
      <c r="E33" s="264" t="s">
        <v>43</v>
      </c>
      <c r="F33" s="369" t="s">
        <v>99</v>
      </c>
      <c r="G33" s="369"/>
    </row>
    <row r="34" spans="1:7" s="33" customFormat="1" ht="31.5" x14ac:dyDescent="0.2">
      <c r="A34" s="368"/>
      <c r="B34" s="368" t="s">
        <v>1</v>
      </c>
      <c r="C34" s="368"/>
      <c r="D34" s="210" t="s">
        <v>412</v>
      </c>
      <c r="E34" s="264" t="s">
        <v>43</v>
      </c>
      <c r="F34" s="369"/>
      <c r="G34" s="369"/>
    </row>
    <row r="35" spans="1:7" s="33" customFormat="1" ht="31.5" x14ac:dyDescent="0.2">
      <c r="A35" s="368" t="s">
        <v>61</v>
      </c>
      <c r="B35" s="368" t="s">
        <v>0</v>
      </c>
      <c r="C35" s="368"/>
      <c r="D35" s="210" t="s">
        <v>363</v>
      </c>
      <c r="E35" s="264" t="s">
        <v>43</v>
      </c>
      <c r="F35" s="369"/>
      <c r="G35" s="369"/>
    </row>
    <row r="36" spans="1:7" s="33" customFormat="1" ht="31.5" x14ac:dyDescent="0.2">
      <c r="A36" s="368"/>
      <c r="B36" s="368" t="s">
        <v>1</v>
      </c>
      <c r="C36" s="368"/>
      <c r="D36" s="210" t="s">
        <v>315</v>
      </c>
      <c r="E36" s="264" t="s">
        <v>43</v>
      </c>
      <c r="F36" s="369"/>
      <c r="G36" s="369"/>
    </row>
    <row r="37" spans="1:7" s="33" customFormat="1" ht="15.75" x14ac:dyDescent="0.2">
      <c r="A37" s="368" t="s">
        <v>62</v>
      </c>
      <c r="B37" s="368" t="s">
        <v>0</v>
      </c>
      <c r="C37" s="368"/>
      <c r="D37" s="210" t="s">
        <v>316</v>
      </c>
      <c r="E37" s="264" t="s">
        <v>43</v>
      </c>
      <c r="F37" s="369"/>
      <c r="G37" s="369"/>
    </row>
    <row r="38" spans="1:7" s="33" customFormat="1" ht="31.5" x14ac:dyDescent="0.2">
      <c r="A38" s="368"/>
      <c r="B38" s="368" t="s">
        <v>1</v>
      </c>
      <c r="C38" s="368"/>
      <c r="D38" s="210" t="s">
        <v>364</v>
      </c>
      <c r="E38" s="264" t="s">
        <v>43</v>
      </c>
      <c r="F38" s="369"/>
      <c r="G38" s="369"/>
    </row>
    <row r="39" spans="1:7" s="33" customFormat="1" ht="34.5" customHeight="1" x14ac:dyDescent="0.2">
      <c r="A39" s="368" t="s">
        <v>63</v>
      </c>
      <c r="B39" s="368" t="s">
        <v>0</v>
      </c>
      <c r="C39" s="368"/>
      <c r="D39" s="210" t="s">
        <v>413</v>
      </c>
      <c r="E39" s="264" t="s">
        <v>43</v>
      </c>
      <c r="F39" s="369"/>
      <c r="G39" s="369"/>
    </row>
    <row r="40" spans="1:7" s="33" customFormat="1" ht="31.5" x14ac:dyDescent="0.2">
      <c r="A40" s="368"/>
      <c r="B40" s="368" t="s">
        <v>1</v>
      </c>
      <c r="C40" s="368"/>
      <c r="D40" s="229" t="s">
        <v>414</v>
      </c>
      <c r="E40" s="264" t="s">
        <v>43</v>
      </c>
      <c r="F40" s="369"/>
      <c r="G40" s="369"/>
    </row>
    <row r="41" spans="1:7" s="33" customFormat="1" ht="15.75" x14ac:dyDescent="0.2">
      <c r="A41" s="368" t="s">
        <v>64</v>
      </c>
      <c r="B41" s="368" t="s">
        <v>0</v>
      </c>
      <c r="C41" s="368"/>
      <c r="D41" s="210" t="s">
        <v>365</v>
      </c>
      <c r="E41" s="264" t="s">
        <v>43</v>
      </c>
      <c r="F41" s="369"/>
      <c r="G41" s="369"/>
    </row>
    <row r="42" spans="1:7" s="33" customFormat="1" ht="15.75" x14ac:dyDescent="0.2">
      <c r="A42" s="368"/>
      <c r="B42" s="368" t="s">
        <v>1</v>
      </c>
      <c r="C42" s="368"/>
      <c r="D42" s="210" t="s">
        <v>366</v>
      </c>
      <c r="E42" s="264" t="s">
        <v>43</v>
      </c>
      <c r="F42" s="369"/>
      <c r="G42" s="369"/>
    </row>
    <row r="43" spans="1:7" s="33" customFormat="1" ht="15.75" x14ac:dyDescent="0.2">
      <c r="A43" s="368" t="s">
        <v>65</v>
      </c>
      <c r="B43" s="368" t="s">
        <v>0</v>
      </c>
      <c r="C43" s="368"/>
      <c r="D43" s="210" t="s">
        <v>367</v>
      </c>
      <c r="E43" s="264" t="s">
        <v>43</v>
      </c>
      <c r="F43" s="369"/>
      <c r="G43" s="369"/>
    </row>
    <row r="44" spans="1:7" s="33" customFormat="1" ht="15.75" x14ac:dyDescent="0.2">
      <c r="A44" s="368"/>
      <c r="B44" s="368" t="s">
        <v>1</v>
      </c>
      <c r="C44" s="368"/>
      <c r="D44" s="228" t="s">
        <v>66</v>
      </c>
      <c r="E44" s="264"/>
      <c r="F44" s="369"/>
      <c r="G44" s="369"/>
    </row>
    <row r="45" spans="1:7" s="33" customFormat="1" ht="15.75" x14ac:dyDescent="0.2">
      <c r="A45" s="370"/>
      <c r="B45" s="370"/>
      <c r="C45" s="370"/>
      <c r="D45" s="370"/>
      <c r="E45" s="370"/>
      <c r="F45" s="370"/>
      <c r="G45" s="370"/>
    </row>
    <row r="46" spans="1:7" s="33" customFormat="1" ht="34.5" customHeight="1" x14ac:dyDescent="0.2">
      <c r="A46" s="368" t="s">
        <v>60</v>
      </c>
      <c r="B46" s="368" t="s">
        <v>0</v>
      </c>
      <c r="C46" s="368"/>
      <c r="D46" s="210" t="s">
        <v>318</v>
      </c>
      <c r="E46" s="264" t="s">
        <v>317</v>
      </c>
      <c r="F46" s="369" t="s">
        <v>100</v>
      </c>
      <c r="G46" s="369"/>
    </row>
    <row r="47" spans="1:7" s="33" customFormat="1" ht="15.75" x14ac:dyDescent="0.2">
      <c r="A47" s="368"/>
      <c r="B47" s="368" t="s">
        <v>1</v>
      </c>
      <c r="C47" s="368"/>
      <c r="D47" s="210" t="s">
        <v>318</v>
      </c>
      <c r="E47" s="264" t="s">
        <v>272</v>
      </c>
      <c r="F47" s="369"/>
      <c r="G47" s="369"/>
    </row>
    <row r="48" spans="1:7" s="33" customFormat="1" ht="42" customHeight="1" x14ac:dyDescent="0.2">
      <c r="A48" s="368" t="s">
        <v>61</v>
      </c>
      <c r="B48" s="368" t="s">
        <v>0</v>
      </c>
      <c r="C48" s="368"/>
      <c r="D48" s="210" t="s">
        <v>368</v>
      </c>
      <c r="E48" s="264" t="s">
        <v>319</v>
      </c>
      <c r="F48" s="369"/>
      <c r="G48" s="369"/>
    </row>
    <row r="49" spans="1:9" s="33" customFormat="1" ht="15.75" x14ac:dyDescent="0.2">
      <c r="A49" s="368"/>
      <c r="B49" s="368" t="s">
        <v>1</v>
      </c>
      <c r="C49" s="368"/>
      <c r="D49" s="210" t="s">
        <v>318</v>
      </c>
      <c r="E49" s="264" t="s">
        <v>320</v>
      </c>
      <c r="F49" s="369"/>
      <c r="G49" s="369"/>
    </row>
    <row r="50" spans="1:9" s="33" customFormat="1" ht="47.25" x14ac:dyDescent="0.2">
      <c r="A50" s="368" t="s">
        <v>62</v>
      </c>
      <c r="B50" s="368" t="s">
        <v>0</v>
      </c>
      <c r="C50" s="368"/>
      <c r="D50" s="210" t="s">
        <v>415</v>
      </c>
      <c r="E50" s="264" t="s">
        <v>319</v>
      </c>
      <c r="F50" s="369"/>
      <c r="G50" s="369"/>
    </row>
    <row r="51" spans="1:9" s="33" customFormat="1" ht="31.5" x14ac:dyDescent="0.2">
      <c r="A51" s="368"/>
      <c r="B51" s="368" t="s">
        <v>1</v>
      </c>
      <c r="C51" s="368"/>
      <c r="D51" s="210" t="s">
        <v>416</v>
      </c>
      <c r="E51" s="264" t="s">
        <v>43</v>
      </c>
      <c r="F51" s="369"/>
      <c r="G51" s="369"/>
    </row>
    <row r="52" spans="1:9" s="33" customFormat="1" ht="31.5" x14ac:dyDescent="0.2">
      <c r="A52" s="368" t="s">
        <v>63</v>
      </c>
      <c r="B52" s="368" t="s">
        <v>0</v>
      </c>
      <c r="C52" s="368"/>
      <c r="D52" s="210" t="s">
        <v>417</v>
      </c>
      <c r="E52" s="264" t="s">
        <v>43</v>
      </c>
      <c r="F52" s="369"/>
      <c r="G52" s="369"/>
    </row>
    <row r="53" spans="1:9" s="33" customFormat="1" ht="15.75" x14ac:dyDescent="0.2">
      <c r="A53" s="368"/>
      <c r="B53" s="368" t="s">
        <v>1</v>
      </c>
      <c r="C53" s="368"/>
      <c r="D53" s="210" t="s">
        <v>273</v>
      </c>
      <c r="E53" s="264" t="s">
        <v>43</v>
      </c>
      <c r="F53" s="369"/>
      <c r="G53" s="369"/>
    </row>
    <row r="54" spans="1:9" s="33" customFormat="1" ht="15.75" x14ac:dyDescent="0.2">
      <c r="A54" s="368" t="s">
        <v>64</v>
      </c>
      <c r="B54" s="368" t="s">
        <v>0</v>
      </c>
      <c r="C54" s="368"/>
      <c r="D54" s="210" t="str">
        <f>+D53</f>
        <v>Làm pháp lý các dự án và công tác nội nghiệp</v>
      </c>
      <c r="E54" s="264" t="str">
        <f>+E53</f>
        <v>Ban QLDA</v>
      </c>
      <c r="F54" s="369"/>
      <c r="G54" s="369"/>
    </row>
    <row r="55" spans="1:9" s="33" customFormat="1" ht="15.75" x14ac:dyDescent="0.2">
      <c r="A55" s="368"/>
      <c r="B55" s="368" t="s">
        <v>1</v>
      </c>
      <c r="C55" s="368"/>
      <c r="D55" s="210" t="str">
        <f>+D53</f>
        <v>Làm pháp lý các dự án và công tác nội nghiệp</v>
      </c>
      <c r="E55" s="264" t="s">
        <v>43</v>
      </c>
      <c r="F55" s="369"/>
      <c r="G55" s="369"/>
    </row>
    <row r="56" spans="1:9" s="33" customFormat="1" ht="15.75" x14ac:dyDescent="0.2">
      <c r="A56" s="368" t="s">
        <v>65</v>
      </c>
      <c r="B56" s="368" t="s">
        <v>0</v>
      </c>
      <c r="C56" s="368"/>
      <c r="D56" s="210" t="s">
        <v>274</v>
      </c>
      <c r="E56" s="264" t="s">
        <v>43</v>
      </c>
      <c r="F56" s="369"/>
      <c r="G56" s="369"/>
    </row>
    <row r="57" spans="1:9" s="33" customFormat="1" ht="15.75" x14ac:dyDescent="0.2">
      <c r="A57" s="368"/>
      <c r="B57" s="368" t="s">
        <v>1</v>
      </c>
      <c r="C57" s="368"/>
      <c r="D57" s="228" t="s">
        <v>66</v>
      </c>
      <c r="E57" s="264"/>
      <c r="F57" s="369"/>
      <c r="G57" s="369"/>
    </row>
    <row r="58" spans="1:9" s="33" customFormat="1" ht="15.75" x14ac:dyDescent="0.2">
      <c r="A58" s="370"/>
      <c r="B58" s="370"/>
      <c r="C58" s="370"/>
      <c r="D58" s="370"/>
      <c r="E58" s="370"/>
      <c r="F58" s="370"/>
      <c r="G58" s="370"/>
    </row>
    <row r="59" spans="1:9" s="33" customFormat="1" ht="15.75" x14ac:dyDescent="0.2">
      <c r="A59" s="368" t="s">
        <v>60</v>
      </c>
      <c r="B59" s="368" t="s">
        <v>0</v>
      </c>
      <c r="C59" s="368"/>
      <c r="D59" s="210" t="s">
        <v>321</v>
      </c>
      <c r="E59" s="264" t="s">
        <v>43</v>
      </c>
      <c r="F59" s="369" t="s">
        <v>101</v>
      </c>
      <c r="G59" s="369"/>
    </row>
    <row r="60" spans="1:9" s="33" customFormat="1" ht="15.75" x14ac:dyDescent="0.2">
      <c r="A60" s="368"/>
      <c r="B60" s="368" t="s">
        <v>1</v>
      </c>
      <c r="C60" s="368"/>
      <c r="D60" s="210" t="s">
        <v>322</v>
      </c>
      <c r="E60" s="264" t="s">
        <v>43</v>
      </c>
      <c r="F60" s="369"/>
      <c r="G60" s="369"/>
    </row>
    <row r="61" spans="1:9" s="33" customFormat="1" ht="15.75" x14ac:dyDescent="0.2">
      <c r="A61" s="368" t="s">
        <v>61</v>
      </c>
      <c r="B61" s="368" t="s">
        <v>0</v>
      </c>
      <c r="C61" s="368"/>
      <c r="D61" s="210" t="s">
        <v>323</v>
      </c>
      <c r="E61" s="264" t="s">
        <v>43</v>
      </c>
      <c r="F61" s="369"/>
      <c r="G61" s="369"/>
      <c r="I61" s="33">
        <v>448</v>
      </c>
    </row>
    <row r="62" spans="1:9" s="33" customFormat="1" ht="31.5" x14ac:dyDescent="0.2">
      <c r="A62" s="368"/>
      <c r="B62" s="368" t="s">
        <v>1</v>
      </c>
      <c r="C62" s="368"/>
      <c r="D62" s="210" t="s">
        <v>324</v>
      </c>
      <c r="E62" s="264" t="s">
        <v>43</v>
      </c>
      <c r="F62" s="369"/>
      <c r="G62" s="369"/>
      <c r="I62" s="33">
        <f>I61*0.6</f>
        <v>268.8</v>
      </c>
    </row>
    <row r="63" spans="1:9" s="33" customFormat="1" ht="15.75" x14ac:dyDescent="0.2">
      <c r="A63" s="368" t="s">
        <v>62</v>
      </c>
      <c r="B63" s="368" t="s">
        <v>0</v>
      </c>
      <c r="C63" s="368"/>
      <c r="D63" s="210" t="s">
        <v>275</v>
      </c>
      <c r="E63" s="264" t="s">
        <v>43</v>
      </c>
      <c r="F63" s="369"/>
      <c r="G63" s="369"/>
    </row>
    <row r="64" spans="1:9" s="33" customFormat="1" ht="15.75" x14ac:dyDescent="0.2">
      <c r="A64" s="368"/>
      <c r="B64" s="368" t="s">
        <v>1</v>
      </c>
      <c r="C64" s="368"/>
      <c r="D64" s="210" t="s">
        <v>325</v>
      </c>
      <c r="E64" s="264" t="s">
        <v>43</v>
      </c>
      <c r="F64" s="369"/>
      <c r="G64" s="369"/>
    </row>
    <row r="65" spans="1:7" s="33" customFormat="1" ht="31.5" x14ac:dyDescent="0.2">
      <c r="A65" s="368" t="s">
        <v>63</v>
      </c>
      <c r="B65" s="368" t="s">
        <v>0</v>
      </c>
      <c r="C65" s="368"/>
      <c r="D65" s="210" t="s">
        <v>326</v>
      </c>
      <c r="E65" s="264" t="s">
        <v>43</v>
      </c>
      <c r="F65" s="369"/>
      <c r="G65" s="369"/>
    </row>
    <row r="66" spans="1:7" s="33" customFormat="1" ht="15.75" x14ac:dyDescent="0.2">
      <c r="A66" s="368"/>
      <c r="B66" s="368" t="s">
        <v>1</v>
      </c>
      <c r="C66" s="368"/>
      <c r="D66" s="210" t="s">
        <v>276</v>
      </c>
      <c r="E66" s="264" t="s">
        <v>43</v>
      </c>
      <c r="F66" s="369"/>
      <c r="G66" s="369"/>
    </row>
    <row r="67" spans="1:7" s="33" customFormat="1" ht="15.75" x14ac:dyDescent="0.2">
      <c r="A67" s="368" t="s">
        <v>64</v>
      </c>
      <c r="B67" s="368" t="s">
        <v>0</v>
      </c>
      <c r="C67" s="368"/>
      <c r="D67" s="210" t="s">
        <v>276</v>
      </c>
      <c r="E67" s="264" t="s">
        <v>43</v>
      </c>
      <c r="F67" s="369"/>
      <c r="G67" s="369"/>
    </row>
    <row r="68" spans="1:7" s="33" customFormat="1" ht="15.75" x14ac:dyDescent="0.2">
      <c r="A68" s="368"/>
      <c r="B68" s="368" t="s">
        <v>1</v>
      </c>
      <c r="C68" s="368"/>
      <c r="D68" s="210" t="s">
        <v>276</v>
      </c>
      <c r="E68" s="264" t="s">
        <v>43</v>
      </c>
      <c r="F68" s="369"/>
      <c r="G68" s="369"/>
    </row>
    <row r="69" spans="1:7" s="33" customFormat="1" ht="15.75" x14ac:dyDescent="0.2">
      <c r="A69" s="368" t="s">
        <v>65</v>
      </c>
      <c r="B69" s="368" t="s">
        <v>0</v>
      </c>
      <c r="C69" s="368"/>
      <c r="D69" s="210" t="s">
        <v>276</v>
      </c>
      <c r="E69" s="264" t="s">
        <v>43</v>
      </c>
      <c r="F69" s="369"/>
      <c r="G69" s="369"/>
    </row>
    <row r="70" spans="1:7" s="33" customFormat="1" ht="15.75" x14ac:dyDescent="0.2">
      <c r="A70" s="368"/>
      <c r="B70" s="368" t="s">
        <v>1</v>
      </c>
      <c r="C70" s="368"/>
      <c r="D70" s="210" t="s">
        <v>276</v>
      </c>
      <c r="E70" s="264"/>
      <c r="F70" s="369"/>
      <c r="G70" s="369"/>
    </row>
    <row r="71" spans="1:7" s="33" customFormat="1" ht="15.75" x14ac:dyDescent="0.2">
      <c r="A71" s="265"/>
      <c r="B71" s="265"/>
      <c r="C71" s="265"/>
      <c r="D71" s="265"/>
      <c r="E71" s="265"/>
      <c r="F71" s="265"/>
      <c r="G71" s="265"/>
    </row>
    <row r="72" spans="1:7" s="33" customFormat="1" ht="15.75" x14ac:dyDescent="0.2">
      <c r="A72" s="368" t="s">
        <v>60</v>
      </c>
      <c r="B72" s="368" t="s">
        <v>0</v>
      </c>
      <c r="C72" s="368"/>
      <c r="D72" s="210" t="s">
        <v>97</v>
      </c>
      <c r="E72" s="264" t="s">
        <v>95</v>
      </c>
      <c r="F72" s="369" t="s">
        <v>160</v>
      </c>
      <c r="G72" s="264"/>
    </row>
    <row r="73" spans="1:7" s="33" customFormat="1" ht="15.75" x14ac:dyDescent="0.2">
      <c r="A73" s="368"/>
      <c r="B73" s="368" t="s">
        <v>1</v>
      </c>
      <c r="C73" s="368"/>
      <c r="D73" s="210" t="s">
        <v>461</v>
      </c>
      <c r="E73" s="264" t="s">
        <v>462</v>
      </c>
      <c r="F73" s="369"/>
      <c r="G73" s="264"/>
    </row>
    <row r="74" spans="1:7" s="33" customFormat="1" ht="15.75" x14ac:dyDescent="0.2">
      <c r="A74" s="368" t="s">
        <v>61</v>
      </c>
      <c r="B74" s="368" t="s">
        <v>0</v>
      </c>
      <c r="C74" s="368"/>
      <c r="D74" s="210" t="s">
        <v>97</v>
      </c>
      <c r="E74" s="264" t="s">
        <v>95</v>
      </c>
      <c r="F74" s="369"/>
      <c r="G74" s="264"/>
    </row>
    <row r="75" spans="1:7" s="33" customFormat="1" ht="15.75" x14ac:dyDescent="0.2">
      <c r="A75" s="368"/>
      <c r="B75" s="368" t="s">
        <v>1</v>
      </c>
      <c r="C75" s="368"/>
      <c r="D75" s="210" t="s">
        <v>463</v>
      </c>
      <c r="E75" s="264" t="s">
        <v>464</v>
      </c>
      <c r="F75" s="369"/>
      <c r="G75" s="264"/>
    </row>
    <row r="76" spans="1:7" s="33" customFormat="1" ht="15.75" x14ac:dyDescent="0.2">
      <c r="A76" s="368" t="s">
        <v>62</v>
      </c>
      <c r="B76" s="368" t="s">
        <v>0</v>
      </c>
      <c r="C76" s="368"/>
      <c r="D76" s="210" t="s">
        <v>97</v>
      </c>
      <c r="E76" s="264" t="s">
        <v>95</v>
      </c>
      <c r="F76" s="369"/>
      <c r="G76" s="264"/>
    </row>
    <row r="77" spans="1:7" s="33" customFormat="1" ht="15.75" x14ac:dyDescent="0.2">
      <c r="A77" s="368"/>
      <c r="B77" s="368" t="s">
        <v>1</v>
      </c>
      <c r="C77" s="368"/>
      <c r="D77" s="210" t="s">
        <v>97</v>
      </c>
      <c r="E77" s="264" t="s">
        <v>95</v>
      </c>
      <c r="F77" s="369"/>
      <c r="G77" s="264"/>
    </row>
    <row r="78" spans="1:7" s="33" customFormat="1" ht="15.75" x14ac:dyDescent="0.2">
      <c r="A78" s="368" t="s">
        <v>63</v>
      </c>
      <c r="B78" s="368" t="s">
        <v>0</v>
      </c>
      <c r="C78" s="368"/>
      <c r="D78" s="210" t="s">
        <v>97</v>
      </c>
      <c r="E78" s="264" t="s">
        <v>95</v>
      </c>
      <c r="F78" s="369"/>
      <c r="G78" s="264"/>
    </row>
    <row r="79" spans="1:7" s="33" customFormat="1" ht="15.75" x14ac:dyDescent="0.2">
      <c r="A79" s="368"/>
      <c r="B79" s="368" t="s">
        <v>1</v>
      </c>
      <c r="C79" s="368"/>
      <c r="D79" s="210" t="s">
        <v>97</v>
      </c>
      <c r="E79" s="264" t="s">
        <v>95</v>
      </c>
      <c r="F79" s="369"/>
      <c r="G79" s="264"/>
    </row>
    <row r="80" spans="1:7" s="33" customFormat="1" ht="15.75" x14ac:dyDescent="0.2">
      <c r="A80" s="368" t="s">
        <v>64</v>
      </c>
      <c r="B80" s="368" t="s">
        <v>0</v>
      </c>
      <c r="C80" s="368"/>
      <c r="D80" s="210" t="s">
        <v>97</v>
      </c>
      <c r="E80" s="264" t="s">
        <v>95</v>
      </c>
      <c r="F80" s="369"/>
      <c r="G80" s="264"/>
    </row>
    <row r="81" spans="1:7" s="33" customFormat="1" ht="15.75" x14ac:dyDescent="0.2">
      <c r="A81" s="368"/>
      <c r="B81" s="368" t="s">
        <v>1</v>
      </c>
      <c r="C81" s="368"/>
      <c r="D81" s="210" t="s">
        <v>97</v>
      </c>
      <c r="E81" s="264" t="s">
        <v>95</v>
      </c>
      <c r="F81" s="369"/>
      <c r="G81" s="264"/>
    </row>
    <row r="82" spans="1:7" s="33" customFormat="1" ht="15.75" x14ac:dyDescent="0.2">
      <c r="A82" s="368" t="s">
        <v>65</v>
      </c>
      <c r="B82" s="368" t="s">
        <v>0</v>
      </c>
      <c r="C82" s="368"/>
      <c r="D82" s="210" t="s">
        <v>97</v>
      </c>
      <c r="E82" s="264" t="s">
        <v>95</v>
      </c>
      <c r="F82" s="369"/>
      <c r="G82" s="264"/>
    </row>
    <row r="83" spans="1:7" s="33" customFormat="1" ht="15.75" x14ac:dyDescent="0.2">
      <c r="A83" s="368"/>
      <c r="B83" s="368" t="s">
        <v>1</v>
      </c>
      <c r="C83" s="368"/>
      <c r="D83" s="228"/>
      <c r="E83" s="230"/>
      <c r="F83" s="369"/>
      <c r="G83" s="264"/>
    </row>
    <row r="84" spans="1:7" s="33" customFormat="1" ht="15.75" x14ac:dyDescent="0.2">
      <c r="A84" s="265"/>
      <c r="B84" s="265"/>
      <c r="C84" s="265"/>
      <c r="D84" s="265"/>
      <c r="E84" s="265"/>
      <c r="F84" s="265"/>
      <c r="G84" s="265"/>
    </row>
    <row r="85" spans="1:7" s="33" customFormat="1" ht="15.75" x14ac:dyDescent="0.2">
      <c r="A85" s="368" t="s">
        <v>60</v>
      </c>
      <c r="B85" s="368" t="s">
        <v>0</v>
      </c>
      <c r="C85" s="368"/>
      <c r="D85" s="210" t="s">
        <v>465</v>
      </c>
      <c r="E85" s="264" t="s">
        <v>95</v>
      </c>
      <c r="F85" s="369" t="s">
        <v>219</v>
      </c>
      <c r="G85" s="264"/>
    </row>
    <row r="86" spans="1:7" s="33" customFormat="1" ht="31.5" x14ac:dyDescent="0.2">
      <c r="A86" s="368"/>
      <c r="B86" s="368" t="s">
        <v>1</v>
      </c>
      <c r="C86" s="368"/>
      <c r="D86" s="210" t="s">
        <v>466</v>
      </c>
      <c r="E86" s="264" t="s">
        <v>467</v>
      </c>
      <c r="F86" s="369"/>
      <c r="G86" s="264"/>
    </row>
    <row r="87" spans="1:7" s="33" customFormat="1" ht="15.75" x14ac:dyDescent="0.2">
      <c r="A87" s="368" t="s">
        <v>61</v>
      </c>
      <c r="B87" s="368" t="s">
        <v>0</v>
      </c>
      <c r="C87" s="368"/>
      <c r="D87" s="210" t="s">
        <v>369</v>
      </c>
      <c r="E87" s="264" t="s">
        <v>95</v>
      </c>
      <c r="F87" s="369"/>
      <c r="G87" s="264"/>
    </row>
    <row r="88" spans="1:7" s="33" customFormat="1" ht="15.75" x14ac:dyDescent="0.2">
      <c r="A88" s="368"/>
      <c r="B88" s="368" t="s">
        <v>1</v>
      </c>
      <c r="C88" s="368"/>
      <c r="D88" s="210" t="s">
        <v>468</v>
      </c>
      <c r="E88" s="264" t="s">
        <v>469</v>
      </c>
      <c r="F88" s="369"/>
      <c r="G88" s="264"/>
    </row>
    <row r="89" spans="1:7" s="33" customFormat="1" ht="15.75" x14ac:dyDescent="0.2">
      <c r="A89" s="368" t="s">
        <v>62</v>
      </c>
      <c r="B89" s="368" t="s">
        <v>0</v>
      </c>
      <c r="C89" s="368"/>
      <c r="D89" s="210" t="s">
        <v>277</v>
      </c>
      <c r="E89" s="264" t="s">
        <v>95</v>
      </c>
      <c r="F89" s="369"/>
      <c r="G89" s="264"/>
    </row>
    <row r="90" spans="1:7" s="33" customFormat="1" ht="15.75" x14ac:dyDescent="0.2">
      <c r="A90" s="368"/>
      <c r="B90" s="368" t="s">
        <v>1</v>
      </c>
      <c r="C90" s="368"/>
      <c r="D90" s="210" t="s">
        <v>470</v>
      </c>
      <c r="E90" s="264" t="s">
        <v>95</v>
      </c>
      <c r="F90" s="369"/>
      <c r="G90" s="264"/>
    </row>
    <row r="91" spans="1:7" s="33" customFormat="1" ht="15.75" x14ac:dyDescent="0.2">
      <c r="A91" s="368" t="s">
        <v>63</v>
      </c>
      <c r="B91" s="368" t="s">
        <v>0</v>
      </c>
      <c r="C91" s="368"/>
      <c r="D91" s="210" t="s">
        <v>370</v>
      </c>
      <c r="E91" s="264" t="s">
        <v>95</v>
      </c>
      <c r="F91" s="369"/>
      <c r="G91" s="264"/>
    </row>
    <row r="92" spans="1:7" s="33" customFormat="1" ht="15.75" x14ac:dyDescent="0.2">
      <c r="A92" s="368"/>
      <c r="B92" s="368" t="s">
        <v>1</v>
      </c>
      <c r="C92" s="368"/>
      <c r="D92" s="229" t="s">
        <v>218</v>
      </c>
      <c r="E92" s="264" t="s">
        <v>95</v>
      </c>
      <c r="F92" s="369"/>
      <c r="G92" s="264"/>
    </row>
    <row r="93" spans="1:7" s="33" customFormat="1" ht="15.75" x14ac:dyDescent="0.2">
      <c r="A93" s="368" t="s">
        <v>64</v>
      </c>
      <c r="B93" s="368" t="s">
        <v>0</v>
      </c>
      <c r="C93" s="368"/>
      <c r="D93" s="210" t="s">
        <v>371</v>
      </c>
      <c r="E93" s="264" t="s">
        <v>95</v>
      </c>
      <c r="F93" s="369"/>
      <c r="G93" s="264"/>
    </row>
    <row r="94" spans="1:7" s="33" customFormat="1" ht="15.75" x14ac:dyDescent="0.2">
      <c r="A94" s="368"/>
      <c r="B94" s="368" t="s">
        <v>1</v>
      </c>
      <c r="C94" s="368"/>
      <c r="D94" s="210" t="s">
        <v>97</v>
      </c>
      <c r="E94" s="264" t="s">
        <v>95</v>
      </c>
      <c r="F94" s="369"/>
      <c r="G94" s="264"/>
    </row>
    <row r="95" spans="1:7" s="33" customFormat="1" ht="15.75" x14ac:dyDescent="0.2">
      <c r="A95" s="368" t="s">
        <v>65</v>
      </c>
      <c r="B95" s="368" t="s">
        <v>0</v>
      </c>
      <c r="C95" s="368"/>
      <c r="D95" s="210" t="s">
        <v>278</v>
      </c>
      <c r="E95" s="264" t="s">
        <v>95</v>
      </c>
      <c r="F95" s="369"/>
      <c r="G95" s="264"/>
    </row>
    <row r="96" spans="1:7" s="33" customFormat="1" ht="15.75" x14ac:dyDescent="0.2">
      <c r="A96" s="368"/>
      <c r="B96" s="368" t="s">
        <v>1</v>
      </c>
      <c r="C96" s="368"/>
      <c r="D96" s="228" t="s">
        <v>66</v>
      </c>
      <c r="E96" s="230"/>
      <c r="F96" s="369"/>
      <c r="G96" s="264"/>
    </row>
    <row r="97" spans="5:5" s="33" customFormat="1" ht="14.25" x14ac:dyDescent="0.2">
      <c r="E97" s="57"/>
    </row>
    <row r="98" spans="5:5" s="33" customFormat="1" ht="14.25" x14ac:dyDescent="0.2">
      <c r="E98" s="57"/>
    </row>
    <row r="99" spans="5:5" s="33" customFormat="1" ht="14.25" x14ac:dyDescent="0.2">
      <c r="E99" s="57"/>
    </row>
    <row r="100" spans="5:5" s="33" customFormat="1" ht="14.25" x14ac:dyDescent="0.2">
      <c r="E100" s="57"/>
    </row>
    <row r="101" spans="5:5" s="33" customFormat="1" ht="14.25" x14ac:dyDescent="0.2">
      <c r="E101" s="57"/>
    </row>
    <row r="102" spans="5:5" s="33" customFormat="1" ht="14.25" x14ac:dyDescent="0.2">
      <c r="E102" s="57"/>
    </row>
    <row r="103" spans="5:5" s="33" customFormat="1" ht="14.25" x14ac:dyDescent="0.2">
      <c r="E103" s="57"/>
    </row>
    <row r="104" spans="5:5" s="33" customFormat="1" ht="14.25" x14ac:dyDescent="0.2">
      <c r="E104" s="57"/>
    </row>
    <row r="105" spans="5:5" s="33" customFormat="1" ht="14.25" x14ac:dyDescent="0.2">
      <c r="E105" s="57"/>
    </row>
    <row r="106" spans="5:5" s="33" customFormat="1" ht="14.25" x14ac:dyDescent="0.2">
      <c r="E106" s="57"/>
    </row>
    <row r="107" spans="5:5" s="33" customFormat="1" ht="14.25" x14ac:dyDescent="0.2">
      <c r="E107" s="57"/>
    </row>
    <row r="108" spans="5:5" s="33" customFormat="1" ht="14.25" x14ac:dyDescent="0.2">
      <c r="E108" s="57"/>
    </row>
    <row r="109" spans="5:5" s="33" customFormat="1" ht="14.25" x14ac:dyDescent="0.2">
      <c r="E109" s="57"/>
    </row>
    <row r="110" spans="5:5" s="33" customFormat="1" ht="14.25" x14ac:dyDescent="0.2">
      <c r="E110" s="57"/>
    </row>
    <row r="111" spans="5:5" s="33" customFormat="1" ht="14.25" x14ac:dyDescent="0.2">
      <c r="E111" s="57"/>
    </row>
    <row r="112" spans="5:5" s="33" customFormat="1" ht="14.25" x14ac:dyDescent="0.2">
      <c r="E112" s="57"/>
    </row>
    <row r="113" spans="5:5" s="33" customFormat="1" ht="14.25" x14ac:dyDescent="0.2">
      <c r="E113" s="57"/>
    </row>
    <row r="114" spans="5:5" s="33" customFormat="1" ht="14.25" x14ac:dyDescent="0.2">
      <c r="E114" s="57"/>
    </row>
    <row r="115" spans="5:5" s="33" customFormat="1" ht="14.25" x14ac:dyDescent="0.2">
      <c r="E115" s="57"/>
    </row>
    <row r="116" spans="5:5" s="33" customFormat="1" ht="14.25" x14ac:dyDescent="0.2">
      <c r="E116" s="57"/>
    </row>
    <row r="117" spans="5:5" s="33" customFormat="1" ht="14.25" x14ac:dyDescent="0.2">
      <c r="E117" s="57"/>
    </row>
  </sheetData>
  <mergeCells count="147">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B20:C20"/>
    <mergeCell ref="A5:G5"/>
    <mergeCell ref="A7:A8"/>
    <mergeCell ref="F7:F18"/>
    <mergeCell ref="G7:G18"/>
    <mergeCell ref="A9:A10"/>
    <mergeCell ref="A11:A12"/>
    <mergeCell ref="A13:A14"/>
    <mergeCell ref="A15:A16"/>
    <mergeCell ref="A1:L1"/>
    <mergeCell ref="A2:L2"/>
    <mergeCell ref="A3:G3"/>
    <mergeCell ref="B12:C12"/>
    <mergeCell ref="B13:C13"/>
    <mergeCell ref="B14:C14"/>
    <mergeCell ref="B15:C15"/>
    <mergeCell ref="B7:C7"/>
    <mergeCell ref="B6:C6"/>
    <mergeCell ref="B8:C8"/>
    <mergeCell ref="B9:C9"/>
    <mergeCell ref="B10:C10"/>
    <mergeCell ref="B11:C11"/>
    <mergeCell ref="A4:G4"/>
    <mergeCell ref="A17:A18"/>
    <mergeCell ref="B18:C18"/>
    <mergeCell ref="B17:C17"/>
    <mergeCell ref="B16:C16"/>
    <mergeCell ref="A28:A29"/>
    <mergeCell ref="A30:A31"/>
    <mergeCell ref="B31:C31"/>
    <mergeCell ref="A32:G32"/>
    <mergeCell ref="B27:C27"/>
    <mergeCell ref="B28:C28"/>
    <mergeCell ref="B21:C21"/>
    <mergeCell ref="B29:C29"/>
    <mergeCell ref="B23:C23"/>
    <mergeCell ref="B24:C24"/>
    <mergeCell ref="B26:C26"/>
    <mergeCell ref="B30:C30"/>
    <mergeCell ref="B25:C25"/>
    <mergeCell ref="F20:F31"/>
    <mergeCell ref="G20:G31"/>
    <mergeCell ref="A22:A23"/>
    <mergeCell ref="A24:A25"/>
    <mergeCell ref="A26:A27"/>
    <mergeCell ref="A19:G19"/>
    <mergeCell ref="A20:A21"/>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opLeftCell="A6" zoomScale="82" zoomScaleNormal="82" workbookViewId="0">
      <selection activeCell="D16" sqref="D16"/>
    </sheetView>
  </sheetViews>
  <sheetFormatPr defaultRowHeight="16.5" x14ac:dyDescent="0.25"/>
  <cols>
    <col min="1" max="1" width="9.28515625" style="56" customWidth="1"/>
    <col min="2" max="2" width="15.28515625" style="55" bestFit="1" customWidth="1"/>
    <col min="3" max="3" width="11.140625" style="55" customWidth="1"/>
    <col min="4" max="4" width="74" style="55" bestFit="1" customWidth="1"/>
    <col min="5" max="8" width="28.42578125" style="55" hidden="1" customWidth="1"/>
    <col min="9" max="9" width="14.7109375" style="55" customWidth="1"/>
    <col min="10" max="11" width="9" style="55"/>
    <col min="12" max="12" width="44.42578125" style="55" customWidth="1"/>
    <col min="13" max="253" width="9" style="55"/>
    <col min="254" max="254" width="5.42578125" style="55" customWidth="1"/>
    <col min="255" max="255" width="7.42578125" style="55" customWidth="1"/>
    <col min="256" max="256" width="5.7109375" style="55" customWidth="1"/>
    <col min="257" max="257" width="37.28515625" style="55" customWidth="1"/>
    <col min="258" max="258" width="6.140625" style="55" customWidth="1"/>
    <col min="259" max="260" width="11.5703125" style="55" customWidth="1"/>
    <col min="261" max="261" width="5.42578125" style="55" customWidth="1"/>
    <col min="262" max="262" width="6.85546875" style="55" customWidth="1"/>
    <col min="263" max="263" width="17.28515625" style="55" customWidth="1"/>
    <col min="264" max="264" width="15.28515625" style="55" customWidth="1"/>
    <col min="265" max="265" width="10.42578125" style="55" customWidth="1"/>
    <col min="266" max="509" width="9" style="55"/>
    <col min="510" max="510" width="5.42578125" style="55" customWidth="1"/>
    <col min="511" max="511" width="7.42578125" style="55" customWidth="1"/>
    <col min="512" max="512" width="5.7109375" style="55" customWidth="1"/>
    <col min="513" max="513" width="37.28515625" style="55" customWidth="1"/>
    <col min="514" max="514" width="6.140625" style="55" customWidth="1"/>
    <col min="515" max="516" width="11.5703125" style="55" customWidth="1"/>
    <col min="517" max="517" width="5.42578125" style="55" customWidth="1"/>
    <col min="518" max="518" width="6.85546875" style="55" customWidth="1"/>
    <col min="519" max="519" width="17.28515625" style="55" customWidth="1"/>
    <col min="520" max="520" width="15.28515625" style="55" customWidth="1"/>
    <col min="521" max="521" width="10.42578125" style="55" customWidth="1"/>
    <col min="522" max="765" width="9" style="55"/>
    <col min="766" max="766" width="5.42578125" style="55" customWidth="1"/>
    <col min="767" max="767" width="7.42578125" style="55" customWidth="1"/>
    <col min="768" max="768" width="5.7109375" style="55" customWidth="1"/>
    <col min="769" max="769" width="37.28515625" style="55" customWidth="1"/>
    <col min="770" max="770" width="6.140625" style="55" customWidth="1"/>
    <col min="771" max="772" width="11.5703125" style="55" customWidth="1"/>
    <col min="773" max="773" width="5.42578125" style="55" customWidth="1"/>
    <col min="774" max="774" width="6.85546875" style="55" customWidth="1"/>
    <col min="775" max="775" width="17.28515625" style="55" customWidth="1"/>
    <col min="776" max="776" width="15.28515625" style="55" customWidth="1"/>
    <col min="777" max="777" width="10.42578125" style="55" customWidth="1"/>
    <col min="778" max="1021" width="9" style="55"/>
    <col min="1022" max="1022" width="5.42578125" style="55" customWidth="1"/>
    <col min="1023" max="1023" width="7.42578125" style="55" customWidth="1"/>
    <col min="1024" max="1024" width="5.7109375" style="55" customWidth="1"/>
    <col min="1025" max="1025" width="37.28515625" style="55" customWidth="1"/>
    <col min="1026" max="1026" width="6.140625" style="55" customWidth="1"/>
    <col min="1027" max="1028" width="11.5703125" style="55" customWidth="1"/>
    <col min="1029" max="1029" width="5.42578125" style="55" customWidth="1"/>
    <col min="1030" max="1030" width="6.85546875" style="55" customWidth="1"/>
    <col min="1031" max="1031" width="17.28515625" style="55" customWidth="1"/>
    <col min="1032" max="1032" width="15.28515625" style="55" customWidth="1"/>
    <col min="1033" max="1033" width="10.42578125" style="55" customWidth="1"/>
    <col min="1034" max="1277" width="9" style="55"/>
    <col min="1278" max="1278" width="5.42578125" style="55" customWidth="1"/>
    <col min="1279" max="1279" width="7.42578125" style="55" customWidth="1"/>
    <col min="1280" max="1280" width="5.7109375" style="55" customWidth="1"/>
    <col min="1281" max="1281" width="37.28515625" style="55" customWidth="1"/>
    <col min="1282" max="1282" width="6.140625" style="55" customWidth="1"/>
    <col min="1283" max="1284" width="11.5703125" style="55" customWidth="1"/>
    <col min="1285" max="1285" width="5.42578125" style="55" customWidth="1"/>
    <col min="1286" max="1286" width="6.85546875" style="55" customWidth="1"/>
    <col min="1287" max="1287" width="17.28515625" style="55" customWidth="1"/>
    <col min="1288" max="1288" width="15.28515625" style="55" customWidth="1"/>
    <col min="1289" max="1289" width="10.42578125" style="55" customWidth="1"/>
    <col min="1290" max="1533" width="9" style="55"/>
    <col min="1534" max="1534" width="5.42578125" style="55" customWidth="1"/>
    <col min="1535" max="1535" width="7.42578125" style="55" customWidth="1"/>
    <col min="1536" max="1536" width="5.7109375" style="55" customWidth="1"/>
    <col min="1537" max="1537" width="37.28515625" style="55" customWidth="1"/>
    <col min="1538" max="1538" width="6.140625" style="55" customWidth="1"/>
    <col min="1539" max="1540" width="11.5703125" style="55" customWidth="1"/>
    <col min="1541" max="1541" width="5.42578125" style="55" customWidth="1"/>
    <col min="1542" max="1542" width="6.85546875" style="55" customWidth="1"/>
    <col min="1543" max="1543" width="17.28515625" style="55" customWidth="1"/>
    <col min="1544" max="1544" width="15.28515625" style="55" customWidth="1"/>
    <col min="1545" max="1545" width="10.42578125" style="55" customWidth="1"/>
    <col min="1546" max="1789" width="9" style="55"/>
    <col min="1790" max="1790" width="5.42578125" style="55" customWidth="1"/>
    <col min="1791" max="1791" width="7.42578125" style="55" customWidth="1"/>
    <col min="1792" max="1792" width="5.7109375" style="55" customWidth="1"/>
    <col min="1793" max="1793" width="37.28515625" style="55" customWidth="1"/>
    <col min="1794" max="1794" width="6.140625" style="55" customWidth="1"/>
    <col min="1795" max="1796" width="11.5703125" style="55" customWidth="1"/>
    <col min="1797" max="1797" width="5.42578125" style="55" customWidth="1"/>
    <col min="1798" max="1798" width="6.85546875" style="55" customWidth="1"/>
    <col min="1799" max="1799" width="17.28515625" style="55" customWidth="1"/>
    <col min="1800" max="1800" width="15.28515625" style="55" customWidth="1"/>
    <col min="1801" max="1801" width="10.42578125" style="55" customWidth="1"/>
    <col min="1802" max="2045" width="9" style="55"/>
    <col min="2046" max="2046" width="5.42578125" style="55" customWidth="1"/>
    <col min="2047" max="2047" width="7.42578125" style="55" customWidth="1"/>
    <col min="2048" max="2048" width="5.7109375" style="55" customWidth="1"/>
    <col min="2049" max="2049" width="37.28515625" style="55" customWidth="1"/>
    <col min="2050" max="2050" width="6.140625" style="55" customWidth="1"/>
    <col min="2051" max="2052" width="11.5703125" style="55" customWidth="1"/>
    <col min="2053" max="2053" width="5.42578125" style="55" customWidth="1"/>
    <col min="2054" max="2054" width="6.85546875" style="55" customWidth="1"/>
    <col min="2055" max="2055" width="17.28515625" style="55" customWidth="1"/>
    <col min="2056" max="2056" width="15.28515625" style="55" customWidth="1"/>
    <col min="2057" max="2057" width="10.42578125" style="55" customWidth="1"/>
    <col min="2058" max="2301" width="9" style="55"/>
    <col min="2302" max="2302" width="5.42578125" style="55" customWidth="1"/>
    <col min="2303" max="2303" width="7.42578125" style="55" customWidth="1"/>
    <col min="2304" max="2304" width="5.7109375" style="55" customWidth="1"/>
    <col min="2305" max="2305" width="37.28515625" style="55" customWidth="1"/>
    <col min="2306" max="2306" width="6.140625" style="55" customWidth="1"/>
    <col min="2307" max="2308" width="11.5703125" style="55" customWidth="1"/>
    <col min="2309" max="2309" width="5.42578125" style="55" customWidth="1"/>
    <col min="2310" max="2310" width="6.85546875" style="55" customWidth="1"/>
    <col min="2311" max="2311" width="17.28515625" style="55" customWidth="1"/>
    <col min="2312" max="2312" width="15.28515625" style="55" customWidth="1"/>
    <col min="2313" max="2313" width="10.42578125" style="55" customWidth="1"/>
    <col min="2314" max="2557" width="9" style="55"/>
    <col min="2558" max="2558" width="5.42578125" style="55" customWidth="1"/>
    <col min="2559" max="2559" width="7.42578125" style="55" customWidth="1"/>
    <col min="2560" max="2560" width="5.7109375" style="55" customWidth="1"/>
    <col min="2561" max="2561" width="37.28515625" style="55" customWidth="1"/>
    <col min="2562" max="2562" width="6.140625" style="55" customWidth="1"/>
    <col min="2563" max="2564" width="11.5703125" style="55" customWidth="1"/>
    <col min="2565" max="2565" width="5.42578125" style="55" customWidth="1"/>
    <col min="2566" max="2566" width="6.85546875" style="55" customWidth="1"/>
    <col min="2567" max="2567" width="17.28515625" style="55" customWidth="1"/>
    <col min="2568" max="2568" width="15.28515625" style="55" customWidth="1"/>
    <col min="2569" max="2569" width="10.42578125" style="55" customWidth="1"/>
    <col min="2570" max="2813" width="9" style="55"/>
    <col min="2814" max="2814" width="5.42578125" style="55" customWidth="1"/>
    <col min="2815" max="2815" width="7.42578125" style="55" customWidth="1"/>
    <col min="2816" max="2816" width="5.7109375" style="55" customWidth="1"/>
    <col min="2817" max="2817" width="37.28515625" style="55" customWidth="1"/>
    <col min="2818" max="2818" width="6.140625" style="55" customWidth="1"/>
    <col min="2819" max="2820" width="11.5703125" style="55" customWidth="1"/>
    <col min="2821" max="2821" width="5.42578125" style="55" customWidth="1"/>
    <col min="2822" max="2822" width="6.85546875" style="55" customWidth="1"/>
    <col min="2823" max="2823" width="17.28515625" style="55" customWidth="1"/>
    <col min="2824" max="2824" width="15.28515625" style="55" customWidth="1"/>
    <col min="2825" max="2825" width="10.42578125" style="55" customWidth="1"/>
    <col min="2826" max="3069" width="9" style="55"/>
    <col min="3070" max="3070" width="5.42578125" style="55" customWidth="1"/>
    <col min="3071" max="3071" width="7.42578125" style="55" customWidth="1"/>
    <col min="3072" max="3072" width="5.7109375" style="55" customWidth="1"/>
    <col min="3073" max="3073" width="37.28515625" style="55" customWidth="1"/>
    <col min="3074" max="3074" width="6.140625" style="55" customWidth="1"/>
    <col min="3075" max="3076" width="11.5703125" style="55" customWidth="1"/>
    <col min="3077" max="3077" width="5.42578125" style="55" customWidth="1"/>
    <col min="3078" max="3078" width="6.85546875" style="55" customWidth="1"/>
    <col min="3079" max="3079" width="17.28515625" style="55" customWidth="1"/>
    <col min="3080" max="3080" width="15.28515625" style="55" customWidth="1"/>
    <col min="3081" max="3081" width="10.42578125" style="55" customWidth="1"/>
    <col min="3082" max="3325" width="9" style="55"/>
    <col min="3326" max="3326" width="5.42578125" style="55" customWidth="1"/>
    <col min="3327" max="3327" width="7.42578125" style="55" customWidth="1"/>
    <col min="3328" max="3328" width="5.7109375" style="55" customWidth="1"/>
    <col min="3329" max="3329" width="37.28515625" style="55" customWidth="1"/>
    <col min="3330" max="3330" width="6.140625" style="55" customWidth="1"/>
    <col min="3331" max="3332" width="11.5703125" style="55" customWidth="1"/>
    <col min="3333" max="3333" width="5.42578125" style="55" customWidth="1"/>
    <col min="3334" max="3334" width="6.85546875" style="55" customWidth="1"/>
    <col min="3335" max="3335" width="17.28515625" style="55" customWidth="1"/>
    <col min="3336" max="3336" width="15.28515625" style="55" customWidth="1"/>
    <col min="3337" max="3337" width="10.42578125" style="55" customWidth="1"/>
    <col min="3338" max="3581" width="9" style="55"/>
    <col min="3582" max="3582" width="5.42578125" style="55" customWidth="1"/>
    <col min="3583" max="3583" width="7.42578125" style="55" customWidth="1"/>
    <col min="3584" max="3584" width="5.7109375" style="55" customWidth="1"/>
    <col min="3585" max="3585" width="37.28515625" style="55" customWidth="1"/>
    <col min="3586" max="3586" width="6.140625" style="55" customWidth="1"/>
    <col min="3587" max="3588" width="11.5703125" style="55" customWidth="1"/>
    <col min="3589" max="3589" width="5.42578125" style="55" customWidth="1"/>
    <col min="3590" max="3590" width="6.85546875" style="55" customWidth="1"/>
    <col min="3591" max="3591" width="17.28515625" style="55" customWidth="1"/>
    <col min="3592" max="3592" width="15.28515625" style="55" customWidth="1"/>
    <col min="3593" max="3593" width="10.42578125" style="55" customWidth="1"/>
    <col min="3594" max="3837" width="9" style="55"/>
    <col min="3838" max="3838" width="5.42578125" style="55" customWidth="1"/>
    <col min="3839" max="3839" width="7.42578125" style="55" customWidth="1"/>
    <col min="3840" max="3840" width="5.7109375" style="55" customWidth="1"/>
    <col min="3841" max="3841" width="37.28515625" style="55" customWidth="1"/>
    <col min="3842" max="3842" width="6.140625" style="55" customWidth="1"/>
    <col min="3843" max="3844" width="11.5703125" style="55" customWidth="1"/>
    <col min="3845" max="3845" width="5.42578125" style="55" customWidth="1"/>
    <col min="3846" max="3846" width="6.85546875" style="55" customWidth="1"/>
    <col min="3847" max="3847" width="17.28515625" style="55" customWidth="1"/>
    <col min="3848" max="3848" width="15.28515625" style="55" customWidth="1"/>
    <col min="3849" max="3849" width="10.42578125" style="55" customWidth="1"/>
    <col min="3850" max="4093" width="9" style="55"/>
    <col min="4094" max="4094" width="5.42578125" style="55" customWidth="1"/>
    <col min="4095" max="4095" width="7.42578125" style="55" customWidth="1"/>
    <col min="4096" max="4096" width="5.7109375" style="55" customWidth="1"/>
    <col min="4097" max="4097" width="37.28515625" style="55" customWidth="1"/>
    <col min="4098" max="4098" width="6.140625" style="55" customWidth="1"/>
    <col min="4099" max="4100" width="11.5703125" style="55" customWidth="1"/>
    <col min="4101" max="4101" width="5.42578125" style="55" customWidth="1"/>
    <col min="4102" max="4102" width="6.85546875" style="55" customWidth="1"/>
    <col min="4103" max="4103" width="17.28515625" style="55" customWidth="1"/>
    <col min="4104" max="4104" width="15.28515625" style="55" customWidth="1"/>
    <col min="4105" max="4105" width="10.42578125" style="55" customWidth="1"/>
    <col min="4106" max="4349" width="9" style="55"/>
    <col min="4350" max="4350" width="5.42578125" style="55" customWidth="1"/>
    <col min="4351" max="4351" width="7.42578125" style="55" customWidth="1"/>
    <col min="4352" max="4352" width="5.7109375" style="55" customWidth="1"/>
    <col min="4353" max="4353" width="37.28515625" style="55" customWidth="1"/>
    <col min="4354" max="4354" width="6.140625" style="55" customWidth="1"/>
    <col min="4355" max="4356" width="11.5703125" style="55" customWidth="1"/>
    <col min="4357" max="4357" width="5.42578125" style="55" customWidth="1"/>
    <col min="4358" max="4358" width="6.85546875" style="55" customWidth="1"/>
    <col min="4359" max="4359" width="17.28515625" style="55" customWidth="1"/>
    <col min="4360" max="4360" width="15.28515625" style="55" customWidth="1"/>
    <col min="4361" max="4361" width="10.42578125" style="55" customWidth="1"/>
    <col min="4362" max="4605" width="9" style="55"/>
    <col min="4606" max="4606" width="5.42578125" style="55" customWidth="1"/>
    <col min="4607" max="4607" width="7.42578125" style="55" customWidth="1"/>
    <col min="4608" max="4608" width="5.7109375" style="55" customWidth="1"/>
    <col min="4609" max="4609" width="37.28515625" style="55" customWidth="1"/>
    <col min="4610" max="4610" width="6.140625" style="55" customWidth="1"/>
    <col min="4611" max="4612" width="11.5703125" style="55" customWidth="1"/>
    <col min="4613" max="4613" width="5.42578125" style="55" customWidth="1"/>
    <col min="4614" max="4614" width="6.85546875" style="55" customWidth="1"/>
    <col min="4615" max="4615" width="17.28515625" style="55" customWidth="1"/>
    <col min="4616" max="4616" width="15.28515625" style="55" customWidth="1"/>
    <col min="4617" max="4617" width="10.42578125" style="55" customWidth="1"/>
    <col min="4618" max="4861" width="9" style="55"/>
    <col min="4862" max="4862" width="5.42578125" style="55" customWidth="1"/>
    <col min="4863" max="4863" width="7.42578125" style="55" customWidth="1"/>
    <col min="4864" max="4864" width="5.7109375" style="55" customWidth="1"/>
    <col min="4865" max="4865" width="37.28515625" style="55" customWidth="1"/>
    <col min="4866" max="4866" width="6.140625" style="55" customWidth="1"/>
    <col min="4867" max="4868" width="11.5703125" style="55" customWidth="1"/>
    <col min="4869" max="4869" width="5.42578125" style="55" customWidth="1"/>
    <col min="4870" max="4870" width="6.85546875" style="55" customWidth="1"/>
    <col min="4871" max="4871" width="17.28515625" style="55" customWidth="1"/>
    <col min="4872" max="4872" width="15.28515625" style="55" customWidth="1"/>
    <col min="4873" max="4873" width="10.42578125" style="55" customWidth="1"/>
    <col min="4874" max="5117" width="9" style="55"/>
    <col min="5118" max="5118" width="5.42578125" style="55" customWidth="1"/>
    <col min="5119" max="5119" width="7.42578125" style="55" customWidth="1"/>
    <col min="5120" max="5120" width="5.7109375" style="55" customWidth="1"/>
    <col min="5121" max="5121" width="37.28515625" style="55" customWidth="1"/>
    <col min="5122" max="5122" width="6.140625" style="55" customWidth="1"/>
    <col min="5123" max="5124" width="11.5703125" style="55" customWidth="1"/>
    <col min="5125" max="5125" width="5.42578125" style="55" customWidth="1"/>
    <col min="5126" max="5126" width="6.85546875" style="55" customWidth="1"/>
    <col min="5127" max="5127" width="17.28515625" style="55" customWidth="1"/>
    <col min="5128" max="5128" width="15.28515625" style="55" customWidth="1"/>
    <col min="5129" max="5129" width="10.42578125" style="55" customWidth="1"/>
    <col min="5130" max="5373" width="9" style="55"/>
    <col min="5374" max="5374" width="5.42578125" style="55" customWidth="1"/>
    <col min="5375" max="5375" width="7.42578125" style="55" customWidth="1"/>
    <col min="5376" max="5376" width="5.7109375" style="55" customWidth="1"/>
    <col min="5377" max="5377" width="37.28515625" style="55" customWidth="1"/>
    <col min="5378" max="5378" width="6.140625" style="55" customWidth="1"/>
    <col min="5379" max="5380" width="11.5703125" style="55" customWidth="1"/>
    <col min="5381" max="5381" width="5.42578125" style="55" customWidth="1"/>
    <col min="5382" max="5382" width="6.85546875" style="55" customWidth="1"/>
    <col min="5383" max="5383" width="17.28515625" style="55" customWidth="1"/>
    <col min="5384" max="5384" width="15.28515625" style="55" customWidth="1"/>
    <col min="5385" max="5385" width="10.42578125" style="55" customWidth="1"/>
    <col min="5386" max="5629" width="9" style="55"/>
    <col min="5630" max="5630" width="5.42578125" style="55" customWidth="1"/>
    <col min="5631" max="5631" width="7.42578125" style="55" customWidth="1"/>
    <col min="5632" max="5632" width="5.7109375" style="55" customWidth="1"/>
    <col min="5633" max="5633" width="37.28515625" style="55" customWidth="1"/>
    <col min="5634" max="5634" width="6.140625" style="55" customWidth="1"/>
    <col min="5635" max="5636" width="11.5703125" style="55" customWidth="1"/>
    <col min="5637" max="5637" width="5.42578125" style="55" customWidth="1"/>
    <col min="5638" max="5638" width="6.85546875" style="55" customWidth="1"/>
    <col min="5639" max="5639" width="17.28515625" style="55" customWidth="1"/>
    <col min="5640" max="5640" width="15.28515625" style="55" customWidth="1"/>
    <col min="5641" max="5641" width="10.42578125" style="55" customWidth="1"/>
    <col min="5642" max="5885" width="9" style="55"/>
    <col min="5886" max="5886" width="5.42578125" style="55" customWidth="1"/>
    <col min="5887" max="5887" width="7.42578125" style="55" customWidth="1"/>
    <col min="5888" max="5888" width="5.7109375" style="55" customWidth="1"/>
    <col min="5889" max="5889" width="37.28515625" style="55" customWidth="1"/>
    <col min="5890" max="5890" width="6.140625" style="55" customWidth="1"/>
    <col min="5891" max="5892" width="11.5703125" style="55" customWidth="1"/>
    <col min="5893" max="5893" width="5.42578125" style="55" customWidth="1"/>
    <col min="5894" max="5894" width="6.85546875" style="55" customWidth="1"/>
    <col min="5895" max="5895" width="17.28515625" style="55" customWidth="1"/>
    <col min="5896" max="5896" width="15.28515625" style="55" customWidth="1"/>
    <col min="5897" max="5897" width="10.42578125" style="55" customWidth="1"/>
    <col min="5898" max="6141" width="9" style="55"/>
    <col min="6142" max="6142" width="5.42578125" style="55" customWidth="1"/>
    <col min="6143" max="6143" width="7.42578125" style="55" customWidth="1"/>
    <col min="6144" max="6144" width="5.7109375" style="55" customWidth="1"/>
    <col min="6145" max="6145" width="37.28515625" style="55" customWidth="1"/>
    <col min="6146" max="6146" width="6.140625" style="55" customWidth="1"/>
    <col min="6147" max="6148" width="11.5703125" style="55" customWidth="1"/>
    <col min="6149" max="6149" width="5.42578125" style="55" customWidth="1"/>
    <col min="6150" max="6150" width="6.85546875" style="55" customWidth="1"/>
    <col min="6151" max="6151" width="17.28515625" style="55" customWidth="1"/>
    <col min="6152" max="6152" width="15.28515625" style="55" customWidth="1"/>
    <col min="6153" max="6153" width="10.42578125" style="55" customWidth="1"/>
    <col min="6154" max="6397" width="9" style="55"/>
    <col min="6398" max="6398" width="5.42578125" style="55" customWidth="1"/>
    <col min="6399" max="6399" width="7.42578125" style="55" customWidth="1"/>
    <col min="6400" max="6400" width="5.7109375" style="55" customWidth="1"/>
    <col min="6401" max="6401" width="37.28515625" style="55" customWidth="1"/>
    <col min="6402" max="6402" width="6.140625" style="55" customWidth="1"/>
    <col min="6403" max="6404" width="11.5703125" style="55" customWidth="1"/>
    <col min="6405" max="6405" width="5.42578125" style="55" customWidth="1"/>
    <col min="6406" max="6406" width="6.85546875" style="55" customWidth="1"/>
    <col min="6407" max="6407" width="17.28515625" style="55" customWidth="1"/>
    <col min="6408" max="6408" width="15.28515625" style="55" customWidth="1"/>
    <col min="6409" max="6409" width="10.42578125" style="55" customWidth="1"/>
    <col min="6410" max="6653" width="9" style="55"/>
    <col min="6654" max="6654" width="5.42578125" style="55" customWidth="1"/>
    <col min="6655" max="6655" width="7.42578125" style="55" customWidth="1"/>
    <col min="6656" max="6656" width="5.7109375" style="55" customWidth="1"/>
    <col min="6657" max="6657" width="37.28515625" style="55" customWidth="1"/>
    <col min="6658" max="6658" width="6.140625" style="55" customWidth="1"/>
    <col min="6659" max="6660" width="11.5703125" style="55" customWidth="1"/>
    <col min="6661" max="6661" width="5.42578125" style="55" customWidth="1"/>
    <col min="6662" max="6662" width="6.85546875" style="55" customWidth="1"/>
    <col min="6663" max="6663" width="17.28515625" style="55" customWidth="1"/>
    <col min="6664" max="6664" width="15.28515625" style="55" customWidth="1"/>
    <col min="6665" max="6665" width="10.42578125" style="55" customWidth="1"/>
    <col min="6666" max="6909" width="9" style="55"/>
    <col min="6910" max="6910" width="5.42578125" style="55" customWidth="1"/>
    <col min="6911" max="6911" width="7.42578125" style="55" customWidth="1"/>
    <col min="6912" max="6912" width="5.7109375" style="55" customWidth="1"/>
    <col min="6913" max="6913" width="37.28515625" style="55" customWidth="1"/>
    <col min="6914" max="6914" width="6.140625" style="55" customWidth="1"/>
    <col min="6915" max="6916" width="11.5703125" style="55" customWidth="1"/>
    <col min="6917" max="6917" width="5.42578125" style="55" customWidth="1"/>
    <col min="6918" max="6918" width="6.85546875" style="55" customWidth="1"/>
    <col min="6919" max="6919" width="17.28515625" style="55" customWidth="1"/>
    <col min="6920" max="6920" width="15.28515625" style="55" customWidth="1"/>
    <col min="6921" max="6921" width="10.42578125" style="55" customWidth="1"/>
    <col min="6922" max="7165" width="9" style="55"/>
    <col min="7166" max="7166" width="5.42578125" style="55" customWidth="1"/>
    <col min="7167" max="7167" width="7.42578125" style="55" customWidth="1"/>
    <col min="7168" max="7168" width="5.7109375" style="55" customWidth="1"/>
    <col min="7169" max="7169" width="37.28515625" style="55" customWidth="1"/>
    <col min="7170" max="7170" width="6.140625" style="55" customWidth="1"/>
    <col min="7171" max="7172" width="11.5703125" style="55" customWidth="1"/>
    <col min="7173" max="7173" width="5.42578125" style="55" customWidth="1"/>
    <col min="7174" max="7174" width="6.85546875" style="55" customWidth="1"/>
    <col min="7175" max="7175" width="17.28515625" style="55" customWidth="1"/>
    <col min="7176" max="7176" width="15.28515625" style="55" customWidth="1"/>
    <col min="7177" max="7177" width="10.42578125" style="55" customWidth="1"/>
    <col min="7178" max="7421" width="9" style="55"/>
    <col min="7422" max="7422" width="5.42578125" style="55" customWidth="1"/>
    <col min="7423" max="7423" width="7.42578125" style="55" customWidth="1"/>
    <col min="7424" max="7424" width="5.7109375" style="55" customWidth="1"/>
    <col min="7425" max="7425" width="37.28515625" style="55" customWidth="1"/>
    <col min="7426" max="7426" width="6.140625" style="55" customWidth="1"/>
    <col min="7427" max="7428" width="11.5703125" style="55" customWidth="1"/>
    <col min="7429" max="7429" width="5.42578125" style="55" customWidth="1"/>
    <col min="7430" max="7430" width="6.85546875" style="55" customWidth="1"/>
    <col min="7431" max="7431" width="17.28515625" style="55" customWidth="1"/>
    <col min="7432" max="7432" width="15.28515625" style="55" customWidth="1"/>
    <col min="7433" max="7433" width="10.42578125" style="55" customWidth="1"/>
    <col min="7434" max="7677" width="9" style="55"/>
    <col min="7678" max="7678" width="5.42578125" style="55" customWidth="1"/>
    <col min="7679" max="7679" width="7.42578125" style="55" customWidth="1"/>
    <col min="7680" max="7680" width="5.7109375" style="55" customWidth="1"/>
    <col min="7681" max="7681" width="37.28515625" style="55" customWidth="1"/>
    <col min="7682" max="7682" width="6.140625" style="55" customWidth="1"/>
    <col min="7683" max="7684" width="11.5703125" style="55" customWidth="1"/>
    <col min="7685" max="7685" width="5.42578125" style="55" customWidth="1"/>
    <col min="7686" max="7686" width="6.85546875" style="55" customWidth="1"/>
    <col min="7687" max="7687" width="17.28515625" style="55" customWidth="1"/>
    <col min="7688" max="7688" width="15.28515625" style="55" customWidth="1"/>
    <col min="7689" max="7689" width="10.42578125" style="55" customWidth="1"/>
    <col min="7690" max="7933" width="9" style="55"/>
    <col min="7934" max="7934" width="5.42578125" style="55" customWidth="1"/>
    <col min="7935" max="7935" width="7.42578125" style="55" customWidth="1"/>
    <col min="7936" max="7936" width="5.7109375" style="55" customWidth="1"/>
    <col min="7937" max="7937" width="37.28515625" style="55" customWidth="1"/>
    <col min="7938" max="7938" width="6.140625" style="55" customWidth="1"/>
    <col min="7939" max="7940" width="11.5703125" style="55" customWidth="1"/>
    <col min="7941" max="7941" width="5.42578125" style="55" customWidth="1"/>
    <col min="7942" max="7942" width="6.85546875" style="55" customWidth="1"/>
    <col min="7943" max="7943" width="17.28515625" style="55" customWidth="1"/>
    <col min="7944" max="7944" width="15.28515625" style="55" customWidth="1"/>
    <col min="7945" max="7945" width="10.42578125" style="55" customWidth="1"/>
    <col min="7946" max="8189" width="9" style="55"/>
    <col min="8190" max="8190" width="5.42578125" style="55" customWidth="1"/>
    <col min="8191" max="8191" width="7.42578125" style="55" customWidth="1"/>
    <col min="8192" max="8192" width="5.7109375" style="55" customWidth="1"/>
    <col min="8193" max="8193" width="37.28515625" style="55" customWidth="1"/>
    <col min="8194" max="8194" width="6.140625" style="55" customWidth="1"/>
    <col min="8195" max="8196" width="11.5703125" style="55" customWidth="1"/>
    <col min="8197" max="8197" width="5.42578125" style="55" customWidth="1"/>
    <col min="8198" max="8198" width="6.85546875" style="55" customWidth="1"/>
    <col min="8199" max="8199" width="17.28515625" style="55" customWidth="1"/>
    <col min="8200" max="8200" width="15.28515625" style="55" customWidth="1"/>
    <col min="8201" max="8201" width="10.42578125" style="55" customWidth="1"/>
    <col min="8202" max="8445" width="9" style="55"/>
    <col min="8446" max="8446" width="5.42578125" style="55" customWidth="1"/>
    <col min="8447" max="8447" width="7.42578125" style="55" customWidth="1"/>
    <col min="8448" max="8448" width="5.7109375" style="55" customWidth="1"/>
    <col min="8449" max="8449" width="37.28515625" style="55" customWidth="1"/>
    <col min="8450" max="8450" width="6.140625" style="55" customWidth="1"/>
    <col min="8451" max="8452" width="11.5703125" style="55" customWidth="1"/>
    <col min="8453" max="8453" width="5.42578125" style="55" customWidth="1"/>
    <col min="8454" max="8454" width="6.85546875" style="55" customWidth="1"/>
    <col min="8455" max="8455" width="17.28515625" style="55" customWidth="1"/>
    <col min="8456" max="8456" width="15.28515625" style="55" customWidth="1"/>
    <col min="8457" max="8457" width="10.42578125" style="55" customWidth="1"/>
    <col min="8458" max="8701" width="9" style="55"/>
    <col min="8702" max="8702" width="5.42578125" style="55" customWidth="1"/>
    <col min="8703" max="8703" width="7.42578125" style="55" customWidth="1"/>
    <col min="8704" max="8704" width="5.7109375" style="55" customWidth="1"/>
    <col min="8705" max="8705" width="37.28515625" style="55" customWidth="1"/>
    <col min="8706" max="8706" width="6.140625" style="55" customWidth="1"/>
    <col min="8707" max="8708" width="11.5703125" style="55" customWidth="1"/>
    <col min="8709" max="8709" width="5.42578125" style="55" customWidth="1"/>
    <col min="8710" max="8710" width="6.85546875" style="55" customWidth="1"/>
    <col min="8711" max="8711" width="17.28515625" style="55" customWidth="1"/>
    <col min="8712" max="8712" width="15.28515625" style="55" customWidth="1"/>
    <col min="8713" max="8713" width="10.42578125" style="55" customWidth="1"/>
    <col min="8714" max="8957" width="9" style="55"/>
    <col min="8958" max="8958" width="5.42578125" style="55" customWidth="1"/>
    <col min="8959" max="8959" width="7.42578125" style="55" customWidth="1"/>
    <col min="8960" max="8960" width="5.7109375" style="55" customWidth="1"/>
    <col min="8961" max="8961" width="37.28515625" style="55" customWidth="1"/>
    <col min="8962" max="8962" width="6.140625" style="55" customWidth="1"/>
    <col min="8963" max="8964" width="11.5703125" style="55" customWidth="1"/>
    <col min="8965" max="8965" width="5.42578125" style="55" customWidth="1"/>
    <col min="8966" max="8966" width="6.85546875" style="55" customWidth="1"/>
    <col min="8967" max="8967" width="17.28515625" style="55" customWidth="1"/>
    <col min="8968" max="8968" width="15.28515625" style="55" customWidth="1"/>
    <col min="8969" max="8969" width="10.42578125" style="55" customWidth="1"/>
    <col min="8970" max="9213" width="9" style="55"/>
    <col min="9214" max="9214" width="5.42578125" style="55" customWidth="1"/>
    <col min="9215" max="9215" width="7.42578125" style="55" customWidth="1"/>
    <col min="9216" max="9216" width="5.7109375" style="55" customWidth="1"/>
    <col min="9217" max="9217" width="37.28515625" style="55" customWidth="1"/>
    <col min="9218" max="9218" width="6.140625" style="55" customWidth="1"/>
    <col min="9219" max="9220" width="11.5703125" style="55" customWidth="1"/>
    <col min="9221" max="9221" width="5.42578125" style="55" customWidth="1"/>
    <col min="9222" max="9222" width="6.85546875" style="55" customWidth="1"/>
    <col min="9223" max="9223" width="17.28515625" style="55" customWidth="1"/>
    <col min="9224" max="9224" width="15.28515625" style="55" customWidth="1"/>
    <col min="9225" max="9225" width="10.42578125" style="55" customWidth="1"/>
    <col min="9226" max="9469" width="9" style="55"/>
    <col min="9470" max="9470" width="5.42578125" style="55" customWidth="1"/>
    <col min="9471" max="9471" width="7.42578125" style="55" customWidth="1"/>
    <col min="9472" max="9472" width="5.7109375" style="55" customWidth="1"/>
    <col min="9473" max="9473" width="37.28515625" style="55" customWidth="1"/>
    <col min="9474" max="9474" width="6.140625" style="55" customWidth="1"/>
    <col min="9475" max="9476" width="11.5703125" style="55" customWidth="1"/>
    <col min="9477" max="9477" width="5.42578125" style="55" customWidth="1"/>
    <col min="9478" max="9478" width="6.85546875" style="55" customWidth="1"/>
    <col min="9479" max="9479" width="17.28515625" style="55" customWidth="1"/>
    <col min="9480" max="9480" width="15.28515625" style="55" customWidth="1"/>
    <col min="9481" max="9481" width="10.42578125" style="55" customWidth="1"/>
    <col min="9482" max="9725" width="9" style="55"/>
    <col min="9726" max="9726" width="5.42578125" style="55" customWidth="1"/>
    <col min="9727" max="9727" width="7.42578125" style="55" customWidth="1"/>
    <col min="9728" max="9728" width="5.7109375" style="55" customWidth="1"/>
    <col min="9729" max="9729" width="37.28515625" style="55" customWidth="1"/>
    <col min="9730" max="9730" width="6.140625" style="55" customWidth="1"/>
    <col min="9731" max="9732" width="11.5703125" style="55" customWidth="1"/>
    <col min="9733" max="9733" width="5.42578125" style="55" customWidth="1"/>
    <col min="9734" max="9734" width="6.85546875" style="55" customWidth="1"/>
    <col min="9735" max="9735" width="17.28515625" style="55" customWidth="1"/>
    <col min="9736" max="9736" width="15.28515625" style="55" customWidth="1"/>
    <col min="9737" max="9737" width="10.42578125" style="55" customWidth="1"/>
    <col min="9738" max="9981" width="9" style="55"/>
    <col min="9982" max="9982" width="5.42578125" style="55" customWidth="1"/>
    <col min="9983" max="9983" width="7.42578125" style="55" customWidth="1"/>
    <col min="9984" max="9984" width="5.7109375" style="55" customWidth="1"/>
    <col min="9985" max="9985" width="37.28515625" style="55" customWidth="1"/>
    <col min="9986" max="9986" width="6.140625" style="55" customWidth="1"/>
    <col min="9987" max="9988" width="11.5703125" style="55" customWidth="1"/>
    <col min="9989" max="9989" width="5.42578125" style="55" customWidth="1"/>
    <col min="9990" max="9990" width="6.85546875" style="55" customWidth="1"/>
    <col min="9991" max="9991" width="17.28515625" style="55" customWidth="1"/>
    <col min="9992" max="9992" width="15.28515625" style="55" customWidth="1"/>
    <col min="9993" max="9993" width="10.42578125" style="55" customWidth="1"/>
    <col min="9994" max="10237" width="9" style="55"/>
    <col min="10238" max="10238" width="5.42578125" style="55" customWidth="1"/>
    <col min="10239" max="10239" width="7.42578125" style="55" customWidth="1"/>
    <col min="10240" max="10240" width="5.7109375" style="55" customWidth="1"/>
    <col min="10241" max="10241" width="37.28515625" style="55" customWidth="1"/>
    <col min="10242" max="10242" width="6.140625" style="55" customWidth="1"/>
    <col min="10243" max="10244" width="11.5703125" style="55" customWidth="1"/>
    <col min="10245" max="10245" width="5.42578125" style="55" customWidth="1"/>
    <col min="10246" max="10246" width="6.85546875" style="55" customWidth="1"/>
    <col min="10247" max="10247" width="17.28515625" style="55" customWidth="1"/>
    <col min="10248" max="10248" width="15.28515625" style="55" customWidth="1"/>
    <col min="10249" max="10249" width="10.42578125" style="55" customWidth="1"/>
    <col min="10250" max="10493" width="9" style="55"/>
    <col min="10494" max="10494" width="5.42578125" style="55" customWidth="1"/>
    <col min="10495" max="10495" width="7.42578125" style="55" customWidth="1"/>
    <col min="10496" max="10496" width="5.7109375" style="55" customWidth="1"/>
    <col min="10497" max="10497" width="37.28515625" style="55" customWidth="1"/>
    <col min="10498" max="10498" width="6.140625" style="55" customWidth="1"/>
    <col min="10499" max="10500" width="11.5703125" style="55" customWidth="1"/>
    <col min="10501" max="10501" width="5.42578125" style="55" customWidth="1"/>
    <col min="10502" max="10502" width="6.85546875" style="55" customWidth="1"/>
    <col min="10503" max="10503" width="17.28515625" style="55" customWidth="1"/>
    <col min="10504" max="10504" width="15.28515625" style="55" customWidth="1"/>
    <col min="10505" max="10505" width="10.42578125" style="55" customWidth="1"/>
    <col min="10506" max="10749" width="9" style="55"/>
    <col min="10750" max="10750" width="5.42578125" style="55" customWidth="1"/>
    <col min="10751" max="10751" width="7.42578125" style="55" customWidth="1"/>
    <col min="10752" max="10752" width="5.7109375" style="55" customWidth="1"/>
    <col min="10753" max="10753" width="37.28515625" style="55" customWidth="1"/>
    <col min="10754" max="10754" width="6.140625" style="55" customWidth="1"/>
    <col min="10755" max="10756" width="11.5703125" style="55" customWidth="1"/>
    <col min="10757" max="10757" width="5.42578125" style="55" customWidth="1"/>
    <col min="10758" max="10758" width="6.85546875" style="55" customWidth="1"/>
    <col min="10759" max="10759" width="17.28515625" style="55" customWidth="1"/>
    <col min="10760" max="10760" width="15.28515625" style="55" customWidth="1"/>
    <col min="10761" max="10761" width="10.42578125" style="55" customWidth="1"/>
    <col min="10762" max="11005" width="9" style="55"/>
    <col min="11006" max="11006" width="5.42578125" style="55" customWidth="1"/>
    <col min="11007" max="11007" width="7.42578125" style="55" customWidth="1"/>
    <col min="11008" max="11008" width="5.7109375" style="55" customWidth="1"/>
    <col min="11009" max="11009" width="37.28515625" style="55" customWidth="1"/>
    <col min="11010" max="11010" width="6.140625" style="55" customWidth="1"/>
    <col min="11011" max="11012" width="11.5703125" style="55" customWidth="1"/>
    <col min="11013" max="11013" width="5.42578125" style="55" customWidth="1"/>
    <col min="11014" max="11014" width="6.85546875" style="55" customWidth="1"/>
    <col min="11015" max="11015" width="17.28515625" style="55" customWidth="1"/>
    <col min="11016" max="11016" width="15.28515625" style="55" customWidth="1"/>
    <col min="11017" max="11017" width="10.42578125" style="55" customWidth="1"/>
    <col min="11018" max="11261" width="9" style="55"/>
    <col min="11262" max="11262" width="5.42578125" style="55" customWidth="1"/>
    <col min="11263" max="11263" width="7.42578125" style="55" customWidth="1"/>
    <col min="11264" max="11264" width="5.7109375" style="55" customWidth="1"/>
    <col min="11265" max="11265" width="37.28515625" style="55" customWidth="1"/>
    <col min="11266" max="11266" width="6.140625" style="55" customWidth="1"/>
    <col min="11267" max="11268" width="11.5703125" style="55" customWidth="1"/>
    <col min="11269" max="11269" width="5.42578125" style="55" customWidth="1"/>
    <col min="11270" max="11270" width="6.85546875" style="55" customWidth="1"/>
    <col min="11271" max="11271" width="17.28515625" style="55" customWidth="1"/>
    <col min="11272" max="11272" width="15.28515625" style="55" customWidth="1"/>
    <col min="11273" max="11273" width="10.42578125" style="55" customWidth="1"/>
    <col min="11274" max="11517" width="9" style="55"/>
    <col min="11518" max="11518" width="5.42578125" style="55" customWidth="1"/>
    <col min="11519" max="11519" width="7.42578125" style="55" customWidth="1"/>
    <col min="11520" max="11520" width="5.7109375" style="55" customWidth="1"/>
    <col min="11521" max="11521" width="37.28515625" style="55" customWidth="1"/>
    <col min="11522" max="11522" width="6.140625" style="55" customWidth="1"/>
    <col min="11523" max="11524" width="11.5703125" style="55" customWidth="1"/>
    <col min="11525" max="11525" width="5.42578125" style="55" customWidth="1"/>
    <col min="11526" max="11526" width="6.85546875" style="55" customWidth="1"/>
    <col min="11527" max="11527" width="17.28515625" style="55" customWidth="1"/>
    <col min="11528" max="11528" width="15.28515625" style="55" customWidth="1"/>
    <col min="11529" max="11529" width="10.42578125" style="55" customWidth="1"/>
    <col min="11530" max="11773" width="9" style="55"/>
    <col min="11774" max="11774" width="5.42578125" style="55" customWidth="1"/>
    <col min="11775" max="11775" width="7.42578125" style="55" customWidth="1"/>
    <col min="11776" max="11776" width="5.7109375" style="55" customWidth="1"/>
    <col min="11777" max="11777" width="37.28515625" style="55" customWidth="1"/>
    <col min="11778" max="11778" width="6.140625" style="55" customWidth="1"/>
    <col min="11779" max="11780" width="11.5703125" style="55" customWidth="1"/>
    <col min="11781" max="11781" width="5.42578125" style="55" customWidth="1"/>
    <col min="11782" max="11782" width="6.85546875" style="55" customWidth="1"/>
    <col min="11783" max="11783" width="17.28515625" style="55" customWidth="1"/>
    <col min="11784" max="11784" width="15.28515625" style="55" customWidth="1"/>
    <col min="11785" max="11785" width="10.42578125" style="55" customWidth="1"/>
    <col min="11786" max="12029" width="9" style="55"/>
    <col min="12030" max="12030" width="5.42578125" style="55" customWidth="1"/>
    <col min="12031" max="12031" width="7.42578125" style="55" customWidth="1"/>
    <col min="12032" max="12032" width="5.7109375" style="55" customWidth="1"/>
    <col min="12033" max="12033" width="37.28515625" style="55" customWidth="1"/>
    <col min="12034" max="12034" width="6.140625" style="55" customWidth="1"/>
    <col min="12035" max="12036" width="11.5703125" style="55" customWidth="1"/>
    <col min="12037" max="12037" width="5.42578125" style="55" customWidth="1"/>
    <col min="12038" max="12038" width="6.85546875" style="55" customWidth="1"/>
    <col min="12039" max="12039" width="17.28515625" style="55" customWidth="1"/>
    <col min="12040" max="12040" width="15.28515625" style="55" customWidth="1"/>
    <col min="12041" max="12041" width="10.42578125" style="55" customWidth="1"/>
    <col min="12042" max="12285" width="9" style="55"/>
    <col min="12286" max="12286" width="5.42578125" style="55" customWidth="1"/>
    <col min="12287" max="12287" width="7.42578125" style="55" customWidth="1"/>
    <col min="12288" max="12288" width="5.7109375" style="55" customWidth="1"/>
    <col min="12289" max="12289" width="37.28515625" style="55" customWidth="1"/>
    <col min="12290" max="12290" width="6.140625" style="55" customWidth="1"/>
    <col min="12291" max="12292" width="11.5703125" style="55" customWidth="1"/>
    <col min="12293" max="12293" width="5.42578125" style="55" customWidth="1"/>
    <col min="12294" max="12294" width="6.85546875" style="55" customWidth="1"/>
    <col min="12295" max="12295" width="17.28515625" style="55" customWidth="1"/>
    <col min="12296" max="12296" width="15.28515625" style="55" customWidth="1"/>
    <col min="12297" max="12297" width="10.42578125" style="55" customWidth="1"/>
    <col min="12298" max="12541" width="9" style="55"/>
    <col min="12542" max="12542" width="5.42578125" style="55" customWidth="1"/>
    <col min="12543" max="12543" width="7.42578125" style="55" customWidth="1"/>
    <col min="12544" max="12544" width="5.7109375" style="55" customWidth="1"/>
    <col min="12545" max="12545" width="37.28515625" style="55" customWidth="1"/>
    <col min="12546" max="12546" width="6.140625" style="55" customWidth="1"/>
    <col min="12547" max="12548" width="11.5703125" style="55" customWidth="1"/>
    <col min="12549" max="12549" width="5.42578125" style="55" customWidth="1"/>
    <col min="12550" max="12550" width="6.85546875" style="55" customWidth="1"/>
    <col min="12551" max="12551" width="17.28515625" style="55" customWidth="1"/>
    <col min="12552" max="12552" width="15.28515625" style="55" customWidth="1"/>
    <col min="12553" max="12553" width="10.42578125" style="55" customWidth="1"/>
    <col min="12554" max="12797" width="9" style="55"/>
    <col min="12798" max="12798" width="5.42578125" style="55" customWidth="1"/>
    <col min="12799" max="12799" width="7.42578125" style="55" customWidth="1"/>
    <col min="12800" max="12800" width="5.7109375" style="55" customWidth="1"/>
    <col min="12801" max="12801" width="37.28515625" style="55" customWidth="1"/>
    <col min="12802" max="12802" width="6.140625" style="55" customWidth="1"/>
    <col min="12803" max="12804" width="11.5703125" style="55" customWidth="1"/>
    <col min="12805" max="12805" width="5.42578125" style="55" customWidth="1"/>
    <col min="12806" max="12806" width="6.85546875" style="55" customWidth="1"/>
    <col min="12807" max="12807" width="17.28515625" style="55" customWidth="1"/>
    <col min="12808" max="12808" width="15.28515625" style="55" customWidth="1"/>
    <col min="12809" max="12809" width="10.42578125" style="55" customWidth="1"/>
    <col min="12810" max="13053" width="9" style="55"/>
    <col min="13054" max="13054" width="5.42578125" style="55" customWidth="1"/>
    <col min="13055" max="13055" width="7.42578125" style="55" customWidth="1"/>
    <col min="13056" max="13056" width="5.7109375" style="55" customWidth="1"/>
    <col min="13057" max="13057" width="37.28515625" style="55" customWidth="1"/>
    <col min="13058" max="13058" width="6.140625" style="55" customWidth="1"/>
    <col min="13059" max="13060" width="11.5703125" style="55" customWidth="1"/>
    <col min="13061" max="13061" width="5.42578125" style="55" customWidth="1"/>
    <col min="13062" max="13062" width="6.85546875" style="55" customWidth="1"/>
    <col min="13063" max="13063" width="17.28515625" style="55" customWidth="1"/>
    <col min="13064" max="13064" width="15.28515625" style="55" customWidth="1"/>
    <col min="13065" max="13065" width="10.42578125" style="55" customWidth="1"/>
    <col min="13066" max="13309" width="9" style="55"/>
    <col min="13310" max="13310" width="5.42578125" style="55" customWidth="1"/>
    <col min="13311" max="13311" width="7.42578125" style="55" customWidth="1"/>
    <col min="13312" max="13312" width="5.7109375" style="55" customWidth="1"/>
    <col min="13313" max="13313" width="37.28515625" style="55" customWidth="1"/>
    <col min="13314" max="13314" width="6.140625" style="55" customWidth="1"/>
    <col min="13315" max="13316" width="11.5703125" style="55" customWidth="1"/>
    <col min="13317" max="13317" width="5.42578125" style="55" customWidth="1"/>
    <col min="13318" max="13318" width="6.85546875" style="55" customWidth="1"/>
    <col min="13319" max="13319" width="17.28515625" style="55" customWidth="1"/>
    <col min="13320" max="13320" width="15.28515625" style="55" customWidth="1"/>
    <col min="13321" max="13321" width="10.42578125" style="55" customWidth="1"/>
    <col min="13322" max="13565" width="9" style="55"/>
    <col min="13566" max="13566" width="5.42578125" style="55" customWidth="1"/>
    <col min="13567" max="13567" width="7.42578125" style="55" customWidth="1"/>
    <col min="13568" max="13568" width="5.7109375" style="55" customWidth="1"/>
    <col min="13569" max="13569" width="37.28515625" style="55" customWidth="1"/>
    <col min="13570" max="13570" width="6.140625" style="55" customWidth="1"/>
    <col min="13571" max="13572" width="11.5703125" style="55" customWidth="1"/>
    <col min="13573" max="13573" width="5.42578125" style="55" customWidth="1"/>
    <col min="13574" max="13574" width="6.85546875" style="55" customWidth="1"/>
    <col min="13575" max="13575" width="17.28515625" style="55" customWidth="1"/>
    <col min="13576" max="13576" width="15.28515625" style="55" customWidth="1"/>
    <col min="13577" max="13577" width="10.42578125" style="55" customWidth="1"/>
    <col min="13578" max="13821" width="9" style="55"/>
    <col min="13822" max="13822" width="5.42578125" style="55" customWidth="1"/>
    <col min="13823" max="13823" width="7.42578125" style="55" customWidth="1"/>
    <col min="13824" max="13824" width="5.7109375" style="55" customWidth="1"/>
    <col min="13825" max="13825" width="37.28515625" style="55" customWidth="1"/>
    <col min="13826" max="13826" width="6.140625" style="55" customWidth="1"/>
    <col min="13827" max="13828" width="11.5703125" style="55" customWidth="1"/>
    <col min="13829" max="13829" width="5.42578125" style="55" customWidth="1"/>
    <col min="13830" max="13830" width="6.85546875" style="55" customWidth="1"/>
    <col min="13831" max="13831" width="17.28515625" style="55" customWidth="1"/>
    <col min="13832" max="13832" width="15.28515625" style="55" customWidth="1"/>
    <col min="13833" max="13833" width="10.42578125" style="55" customWidth="1"/>
    <col min="13834" max="14077" width="9" style="55"/>
    <col min="14078" max="14078" width="5.42578125" style="55" customWidth="1"/>
    <col min="14079" max="14079" width="7.42578125" style="55" customWidth="1"/>
    <col min="14080" max="14080" width="5.7109375" style="55" customWidth="1"/>
    <col min="14081" max="14081" width="37.28515625" style="55" customWidth="1"/>
    <col min="14082" max="14082" width="6.140625" style="55" customWidth="1"/>
    <col min="14083" max="14084" width="11.5703125" style="55" customWidth="1"/>
    <col min="14085" max="14085" width="5.42578125" style="55" customWidth="1"/>
    <col min="14086" max="14086" width="6.85546875" style="55" customWidth="1"/>
    <col min="14087" max="14087" width="17.28515625" style="55" customWidth="1"/>
    <col min="14088" max="14088" width="15.28515625" style="55" customWidth="1"/>
    <col min="14089" max="14089" width="10.42578125" style="55" customWidth="1"/>
    <col min="14090" max="14333" width="9" style="55"/>
    <col min="14334" max="14334" width="5.42578125" style="55" customWidth="1"/>
    <col min="14335" max="14335" width="7.42578125" style="55" customWidth="1"/>
    <col min="14336" max="14336" width="5.7109375" style="55" customWidth="1"/>
    <col min="14337" max="14337" width="37.28515625" style="55" customWidth="1"/>
    <col min="14338" max="14338" width="6.140625" style="55" customWidth="1"/>
    <col min="14339" max="14340" width="11.5703125" style="55" customWidth="1"/>
    <col min="14341" max="14341" width="5.42578125" style="55" customWidth="1"/>
    <col min="14342" max="14342" width="6.85546875" style="55" customWidth="1"/>
    <col min="14343" max="14343" width="17.28515625" style="55" customWidth="1"/>
    <col min="14344" max="14344" width="15.28515625" style="55" customWidth="1"/>
    <col min="14345" max="14345" width="10.42578125" style="55" customWidth="1"/>
    <col min="14346" max="14589" width="9" style="55"/>
    <col min="14590" max="14590" width="5.42578125" style="55" customWidth="1"/>
    <col min="14591" max="14591" width="7.42578125" style="55" customWidth="1"/>
    <col min="14592" max="14592" width="5.7109375" style="55" customWidth="1"/>
    <col min="14593" max="14593" width="37.28515625" style="55" customWidth="1"/>
    <col min="14594" max="14594" width="6.140625" style="55" customWidth="1"/>
    <col min="14595" max="14596" width="11.5703125" style="55" customWidth="1"/>
    <col min="14597" max="14597" width="5.42578125" style="55" customWidth="1"/>
    <col min="14598" max="14598" width="6.85546875" style="55" customWidth="1"/>
    <col min="14599" max="14599" width="17.28515625" style="55" customWidth="1"/>
    <col min="14600" max="14600" width="15.28515625" style="55" customWidth="1"/>
    <col min="14601" max="14601" width="10.42578125" style="55" customWidth="1"/>
    <col min="14602" max="14845" width="9" style="55"/>
    <col min="14846" max="14846" width="5.42578125" style="55" customWidth="1"/>
    <col min="14847" max="14847" width="7.42578125" style="55" customWidth="1"/>
    <col min="14848" max="14848" width="5.7109375" style="55" customWidth="1"/>
    <col min="14849" max="14849" width="37.28515625" style="55" customWidth="1"/>
    <col min="14850" max="14850" width="6.140625" style="55" customWidth="1"/>
    <col min="14851" max="14852" width="11.5703125" style="55" customWidth="1"/>
    <col min="14853" max="14853" width="5.42578125" style="55" customWidth="1"/>
    <col min="14854" max="14854" width="6.85546875" style="55" customWidth="1"/>
    <col min="14855" max="14855" width="17.28515625" style="55" customWidth="1"/>
    <col min="14856" max="14856" width="15.28515625" style="55" customWidth="1"/>
    <col min="14857" max="14857" width="10.42578125" style="55" customWidth="1"/>
    <col min="14858" max="15101" width="9" style="55"/>
    <col min="15102" max="15102" width="5.42578125" style="55" customWidth="1"/>
    <col min="15103" max="15103" width="7.42578125" style="55" customWidth="1"/>
    <col min="15104" max="15104" width="5.7109375" style="55" customWidth="1"/>
    <col min="15105" max="15105" width="37.28515625" style="55" customWidth="1"/>
    <col min="15106" max="15106" width="6.140625" style="55" customWidth="1"/>
    <col min="15107" max="15108" width="11.5703125" style="55" customWidth="1"/>
    <col min="15109" max="15109" width="5.42578125" style="55" customWidth="1"/>
    <col min="15110" max="15110" width="6.85546875" style="55" customWidth="1"/>
    <col min="15111" max="15111" width="17.28515625" style="55" customWidth="1"/>
    <col min="15112" max="15112" width="15.28515625" style="55" customWidth="1"/>
    <col min="15113" max="15113" width="10.42578125" style="55" customWidth="1"/>
    <col min="15114" max="15357" width="9" style="55"/>
    <col min="15358" max="15358" width="5.42578125" style="55" customWidth="1"/>
    <col min="15359" max="15359" width="7.42578125" style="55" customWidth="1"/>
    <col min="15360" max="15360" width="5.7109375" style="55" customWidth="1"/>
    <col min="15361" max="15361" width="37.28515625" style="55" customWidth="1"/>
    <col min="15362" max="15362" width="6.140625" style="55" customWidth="1"/>
    <col min="15363" max="15364" width="11.5703125" style="55" customWidth="1"/>
    <col min="15365" max="15365" width="5.42578125" style="55" customWidth="1"/>
    <col min="15366" max="15366" width="6.85546875" style="55" customWidth="1"/>
    <col min="15367" max="15367" width="17.28515625" style="55" customWidth="1"/>
    <col min="15368" max="15368" width="15.28515625" style="55" customWidth="1"/>
    <col min="15369" max="15369" width="10.42578125" style="55" customWidth="1"/>
    <col min="15370" max="15613" width="9" style="55"/>
    <col min="15614" max="15614" width="5.42578125" style="55" customWidth="1"/>
    <col min="15615" max="15615" width="7.42578125" style="55" customWidth="1"/>
    <col min="15616" max="15616" width="5.7109375" style="55" customWidth="1"/>
    <col min="15617" max="15617" width="37.28515625" style="55" customWidth="1"/>
    <col min="15618" max="15618" width="6.140625" style="55" customWidth="1"/>
    <col min="15619" max="15620" width="11.5703125" style="55" customWidth="1"/>
    <col min="15621" max="15621" width="5.42578125" style="55" customWidth="1"/>
    <col min="15622" max="15622" width="6.85546875" style="55" customWidth="1"/>
    <col min="15623" max="15623" width="17.28515625" style="55" customWidth="1"/>
    <col min="15624" max="15624" width="15.28515625" style="55" customWidth="1"/>
    <col min="15625" max="15625" width="10.42578125" style="55" customWidth="1"/>
    <col min="15626" max="15869" width="9" style="55"/>
    <col min="15870" max="15870" width="5.42578125" style="55" customWidth="1"/>
    <col min="15871" max="15871" width="7.42578125" style="55" customWidth="1"/>
    <col min="15872" max="15872" width="5.7109375" style="55" customWidth="1"/>
    <col min="15873" max="15873" width="37.28515625" style="55" customWidth="1"/>
    <col min="15874" max="15874" width="6.140625" style="55" customWidth="1"/>
    <col min="15875" max="15876" width="11.5703125" style="55" customWidth="1"/>
    <col min="15877" max="15877" width="5.42578125" style="55" customWidth="1"/>
    <col min="15878" max="15878" width="6.85546875" style="55" customWidth="1"/>
    <col min="15879" max="15879" width="17.28515625" style="55" customWidth="1"/>
    <col min="15880" max="15880" width="15.28515625" style="55" customWidth="1"/>
    <col min="15881" max="15881" width="10.42578125" style="55" customWidth="1"/>
    <col min="15882" max="16125" width="9" style="55"/>
    <col min="16126" max="16126" width="5.42578125" style="55" customWidth="1"/>
    <col min="16127" max="16127" width="7.42578125" style="55" customWidth="1"/>
    <col min="16128" max="16128" width="5.7109375" style="55" customWidth="1"/>
    <col min="16129" max="16129" width="37.28515625" style="55" customWidth="1"/>
    <col min="16130" max="16130" width="6.140625" style="55" customWidth="1"/>
    <col min="16131" max="16132" width="11.5703125" style="55" customWidth="1"/>
    <col min="16133" max="16133" width="5.42578125" style="55" customWidth="1"/>
    <col min="16134" max="16134" width="6.85546875" style="55" customWidth="1"/>
    <col min="16135" max="16135" width="17.28515625" style="55" customWidth="1"/>
    <col min="16136" max="16136" width="15.28515625" style="55" customWidth="1"/>
    <col min="16137" max="16137" width="10.42578125" style="55" customWidth="1"/>
    <col min="16138" max="16381" width="9" style="55"/>
    <col min="16382" max="16384" width="9" style="55" customWidth="1"/>
  </cols>
  <sheetData>
    <row r="1" spans="1:14" s="50" customFormat="1" ht="15.75" customHeight="1" x14ac:dyDescent="0.25">
      <c r="A1" s="375"/>
      <c r="B1" s="375"/>
      <c r="F1" s="374" t="s">
        <v>70</v>
      </c>
      <c r="G1" s="374"/>
      <c r="H1" s="374"/>
      <c r="I1" s="374"/>
    </row>
    <row r="2" spans="1:14" s="50" customFormat="1" ht="15.75" customHeight="1" x14ac:dyDescent="0.25">
      <c r="A2" s="375"/>
      <c r="B2" s="375"/>
      <c r="F2" s="376" t="s">
        <v>72</v>
      </c>
      <c r="G2" s="376"/>
      <c r="H2" s="376"/>
      <c r="I2" s="376"/>
    </row>
    <row r="3" spans="1:14" s="50" customFormat="1" ht="6.75" customHeight="1" x14ac:dyDescent="0.25">
      <c r="A3" s="51"/>
      <c r="B3" s="53"/>
      <c r="F3" s="54"/>
      <c r="G3" s="54"/>
      <c r="H3" s="54"/>
      <c r="I3" s="54"/>
    </row>
    <row r="4" spans="1:14" s="50" customFormat="1" ht="6.75" customHeight="1" x14ac:dyDescent="0.25">
      <c r="A4" s="51"/>
      <c r="B4" s="53"/>
      <c r="F4" s="54"/>
      <c r="G4" s="54"/>
      <c r="H4" s="54"/>
      <c r="I4" s="54"/>
    </row>
    <row r="5" spans="1:14" s="88" customFormat="1" ht="6.75" customHeight="1" x14ac:dyDescent="0.3">
      <c r="A5" s="96"/>
      <c r="B5" s="148"/>
      <c r="G5" s="149"/>
      <c r="H5" s="149"/>
      <c r="I5" s="149"/>
      <c r="J5" s="149"/>
    </row>
    <row r="6" spans="1:14" s="83" customFormat="1" ht="19.5" customHeight="1" x14ac:dyDescent="0.25">
      <c r="A6" s="377" t="s">
        <v>86</v>
      </c>
      <c r="B6" s="377"/>
      <c r="C6" s="377"/>
      <c r="D6" s="377"/>
      <c r="E6" s="82"/>
      <c r="F6" s="82"/>
      <c r="G6" s="82"/>
      <c r="H6" s="82"/>
      <c r="I6" s="82"/>
      <c r="J6" s="81">
        <v>20</v>
      </c>
      <c r="K6" s="82"/>
      <c r="L6" s="82"/>
    </row>
    <row r="7" spans="1:14" s="83" customFormat="1" ht="26.25" customHeight="1" x14ac:dyDescent="0.25">
      <c r="A7" s="378" t="s">
        <v>471</v>
      </c>
      <c r="B7" s="378"/>
      <c r="C7" s="378"/>
      <c r="D7" s="378"/>
      <c r="E7" s="378"/>
      <c r="F7" s="378"/>
      <c r="G7" s="378"/>
      <c r="H7" s="378"/>
      <c r="I7" s="378"/>
      <c r="J7" s="378"/>
      <c r="K7" s="378"/>
      <c r="L7" s="378"/>
    </row>
    <row r="8" spans="1:14" s="83" customFormat="1" ht="4.5" customHeight="1" x14ac:dyDescent="0.25">
      <c r="A8" s="84"/>
      <c r="B8" s="84"/>
      <c r="C8" s="267"/>
      <c r="D8" s="84"/>
      <c r="E8" s="84"/>
      <c r="F8" s="84"/>
      <c r="G8" s="84"/>
      <c r="H8" s="84"/>
      <c r="I8" s="84"/>
      <c r="J8" s="84"/>
      <c r="K8" s="84"/>
      <c r="L8" s="84"/>
    </row>
    <row r="9" spans="1:14" s="83" customFormat="1" ht="47.25" customHeight="1" x14ac:dyDescent="0.25">
      <c r="A9" s="268" t="s">
        <v>55</v>
      </c>
      <c r="B9" s="379" t="s">
        <v>56</v>
      </c>
      <c r="C9" s="379"/>
      <c r="D9" s="268" t="s">
        <v>57</v>
      </c>
      <c r="E9" s="380" t="s">
        <v>8</v>
      </c>
      <c r="F9" s="380"/>
      <c r="G9" s="380"/>
      <c r="H9" s="380"/>
      <c r="I9" s="380"/>
      <c r="J9" s="268" t="s">
        <v>68</v>
      </c>
      <c r="K9" s="268" t="s">
        <v>49</v>
      </c>
      <c r="L9" s="268" t="s">
        <v>50</v>
      </c>
    </row>
    <row r="10" spans="1:14" s="83" customFormat="1" ht="73.5" customHeight="1" x14ac:dyDescent="0.25">
      <c r="A10" s="379" t="s">
        <v>188</v>
      </c>
      <c r="B10" s="268" t="s">
        <v>0</v>
      </c>
      <c r="C10" s="85" t="s">
        <v>24</v>
      </c>
      <c r="D10" s="86" t="s">
        <v>248</v>
      </c>
      <c r="E10" s="85"/>
      <c r="F10" s="85"/>
      <c r="G10" s="85"/>
      <c r="H10" s="85"/>
      <c r="I10" s="85" t="s">
        <v>22</v>
      </c>
      <c r="J10" s="183" t="s">
        <v>266</v>
      </c>
      <c r="K10" s="85" t="s">
        <v>395</v>
      </c>
      <c r="L10" s="85" t="s">
        <v>83</v>
      </c>
    </row>
    <row r="11" spans="1:14" s="83" customFormat="1" ht="55.5" customHeight="1" x14ac:dyDescent="0.25">
      <c r="A11" s="379"/>
      <c r="B11" s="379" t="s">
        <v>1</v>
      </c>
      <c r="C11" s="85" t="s">
        <v>189</v>
      </c>
      <c r="D11" s="257" t="s">
        <v>374</v>
      </c>
      <c r="E11" s="285"/>
      <c r="F11" s="285"/>
      <c r="G11" s="285"/>
      <c r="H11" s="85"/>
      <c r="I11" s="85"/>
      <c r="J11" s="183"/>
      <c r="K11" s="187" t="s">
        <v>313</v>
      </c>
      <c r="L11" s="85" t="s">
        <v>83</v>
      </c>
    </row>
    <row r="12" spans="1:14" s="83" customFormat="1" ht="52.5" customHeight="1" x14ac:dyDescent="0.25">
      <c r="A12" s="379"/>
      <c r="B12" s="379"/>
      <c r="C12" s="85" t="s">
        <v>189</v>
      </c>
      <c r="D12" s="86" t="s">
        <v>472</v>
      </c>
      <c r="E12" s="85"/>
      <c r="F12" s="85"/>
      <c r="G12" s="85"/>
      <c r="H12" s="85"/>
      <c r="I12" s="85"/>
      <c r="J12" s="183"/>
      <c r="K12" s="85" t="s">
        <v>77</v>
      </c>
      <c r="L12" s="85" t="s">
        <v>25</v>
      </c>
      <c r="N12" s="157"/>
    </row>
    <row r="13" spans="1:14" s="83" customFormat="1" ht="61.5" customHeight="1" x14ac:dyDescent="0.25">
      <c r="A13" s="379"/>
      <c r="B13" s="379"/>
      <c r="C13" s="85" t="s">
        <v>189</v>
      </c>
      <c r="D13" s="86" t="s">
        <v>473</v>
      </c>
      <c r="E13" s="85"/>
      <c r="F13" s="85"/>
      <c r="G13" s="85"/>
      <c r="H13" s="85"/>
      <c r="I13" s="85" t="s">
        <v>22</v>
      </c>
      <c r="J13" s="183" t="s">
        <v>140</v>
      </c>
      <c r="K13" s="85" t="s">
        <v>305</v>
      </c>
      <c r="L13" s="85" t="s">
        <v>83</v>
      </c>
      <c r="N13" s="157"/>
    </row>
    <row r="14" spans="1:14" s="96" customFormat="1" ht="37.5" customHeight="1" x14ac:dyDescent="0.25">
      <c r="A14" s="379"/>
      <c r="B14" s="379"/>
      <c r="C14" s="150" t="s">
        <v>298</v>
      </c>
      <c r="D14" s="151" t="s">
        <v>295</v>
      </c>
      <c r="E14" s="150"/>
      <c r="F14" s="150"/>
      <c r="G14" s="150"/>
      <c r="H14" s="150"/>
      <c r="I14" s="85" t="s">
        <v>22</v>
      </c>
      <c r="J14" s="183" t="s">
        <v>140</v>
      </c>
      <c r="K14" s="150"/>
      <c r="L14" s="150" t="s">
        <v>235</v>
      </c>
    </row>
    <row r="15" spans="1:14" s="83" customFormat="1" ht="50.25" customHeight="1" x14ac:dyDescent="0.25">
      <c r="A15" s="379" t="s">
        <v>234</v>
      </c>
      <c r="B15" s="379" t="s">
        <v>296</v>
      </c>
      <c r="C15" s="381" t="s">
        <v>281</v>
      </c>
      <c r="D15" s="86" t="s">
        <v>472</v>
      </c>
      <c r="E15" s="85"/>
      <c r="F15" s="85"/>
      <c r="G15" s="85"/>
      <c r="H15" s="85"/>
      <c r="I15" s="85"/>
      <c r="J15" s="183"/>
      <c r="K15" s="85" t="s">
        <v>77</v>
      </c>
      <c r="L15" s="85" t="s">
        <v>25</v>
      </c>
      <c r="M15" s="133"/>
      <c r="N15" s="133"/>
    </row>
    <row r="16" spans="1:14" s="83" customFormat="1" ht="50.25" customHeight="1" x14ac:dyDescent="0.25">
      <c r="A16" s="379"/>
      <c r="B16" s="379"/>
      <c r="C16" s="381"/>
      <c r="D16" s="86" t="s">
        <v>474</v>
      </c>
      <c r="E16" s="85"/>
      <c r="F16" s="85"/>
      <c r="G16" s="85"/>
      <c r="H16" s="85"/>
      <c r="I16" s="85" t="s">
        <v>22</v>
      </c>
      <c r="J16" s="183" t="s">
        <v>140</v>
      </c>
      <c r="K16" s="85" t="s">
        <v>475</v>
      </c>
      <c r="L16" s="85" t="s">
        <v>476</v>
      </c>
      <c r="M16" s="133"/>
      <c r="N16" s="133"/>
    </row>
    <row r="17" spans="1:14" s="83" customFormat="1" ht="63" customHeight="1" x14ac:dyDescent="0.25">
      <c r="A17" s="379"/>
      <c r="B17" s="379"/>
      <c r="C17" s="381"/>
      <c r="D17" s="86" t="s">
        <v>477</v>
      </c>
      <c r="E17" s="85"/>
      <c r="F17" s="85"/>
      <c r="G17" s="85"/>
      <c r="H17" s="85"/>
      <c r="I17" s="85"/>
      <c r="J17" s="183"/>
      <c r="K17" s="85" t="s">
        <v>305</v>
      </c>
      <c r="L17" s="85" t="s">
        <v>83</v>
      </c>
      <c r="M17" s="133"/>
      <c r="N17" s="133"/>
    </row>
    <row r="18" spans="1:14" s="83" customFormat="1" ht="68.25" customHeight="1" x14ac:dyDescent="0.25">
      <c r="A18" s="379"/>
      <c r="B18" s="379"/>
      <c r="C18" s="381"/>
      <c r="D18" s="257" t="s">
        <v>397</v>
      </c>
      <c r="E18" s="85"/>
      <c r="F18" s="85"/>
      <c r="G18" s="85"/>
      <c r="H18" s="85"/>
      <c r="I18" s="87"/>
      <c r="J18" s="188"/>
      <c r="K18" s="286" t="s">
        <v>375</v>
      </c>
      <c r="L18" s="85" t="s">
        <v>25</v>
      </c>
      <c r="M18" s="133"/>
    </row>
    <row r="19" spans="1:14" s="83" customFormat="1" ht="54.75" hidden="1" customHeight="1" x14ac:dyDescent="0.25">
      <c r="A19" s="379"/>
      <c r="B19" s="379" t="s">
        <v>1</v>
      </c>
      <c r="C19" s="85" t="s">
        <v>189</v>
      </c>
      <c r="D19" s="86" t="s">
        <v>294</v>
      </c>
      <c r="E19" s="85"/>
      <c r="F19" s="85"/>
      <c r="G19" s="85"/>
      <c r="H19" s="85"/>
      <c r="I19" s="85" t="s">
        <v>22</v>
      </c>
      <c r="J19" s="183" t="s">
        <v>140</v>
      </c>
      <c r="K19" s="85" t="s">
        <v>297</v>
      </c>
      <c r="L19" s="85" t="s">
        <v>25</v>
      </c>
      <c r="M19" s="133"/>
      <c r="N19" s="133"/>
    </row>
    <row r="20" spans="1:14" s="83" customFormat="1" ht="51.75" hidden="1" customHeight="1" x14ac:dyDescent="0.25">
      <c r="A20" s="379"/>
      <c r="B20" s="379"/>
      <c r="C20" s="85" t="s">
        <v>189</v>
      </c>
      <c r="D20" s="158"/>
      <c r="E20" s="85"/>
      <c r="F20" s="85"/>
      <c r="G20" s="85"/>
      <c r="H20" s="85"/>
      <c r="I20" s="85"/>
      <c r="J20" s="183"/>
      <c r="K20" s="85" t="s">
        <v>282</v>
      </c>
      <c r="L20" s="85" t="s">
        <v>83</v>
      </c>
      <c r="M20" s="133"/>
      <c r="N20" s="133"/>
    </row>
    <row r="21" spans="1:14" s="135" customFormat="1" ht="68.25" customHeight="1" x14ac:dyDescent="0.25">
      <c r="A21" s="379" t="s">
        <v>190</v>
      </c>
      <c r="B21" s="379" t="s">
        <v>296</v>
      </c>
      <c r="C21" s="382" t="s">
        <v>24</v>
      </c>
      <c r="D21" s="257" t="s">
        <v>478</v>
      </c>
      <c r="E21" s="85"/>
      <c r="F21" s="85"/>
      <c r="G21" s="85"/>
      <c r="H21" s="85"/>
      <c r="I21" s="87" t="s">
        <v>22</v>
      </c>
      <c r="J21" s="183" t="s">
        <v>140</v>
      </c>
      <c r="K21" s="85" t="s">
        <v>305</v>
      </c>
      <c r="L21" s="85" t="s">
        <v>83</v>
      </c>
      <c r="M21" s="134"/>
      <c r="N21" s="134"/>
    </row>
    <row r="22" spans="1:14" s="135" customFormat="1" ht="68.25" customHeight="1" x14ac:dyDescent="0.25">
      <c r="A22" s="379"/>
      <c r="B22" s="379"/>
      <c r="C22" s="382"/>
      <c r="D22" s="257" t="s">
        <v>479</v>
      </c>
      <c r="E22" s="85"/>
      <c r="F22" s="85"/>
      <c r="G22" s="85"/>
      <c r="H22" s="85"/>
      <c r="I22" s="87"/>
      <c r="J22" s="183"/>
      <c r="K22" s="85" t="s">
        <v>77</v>
      </c>
      <c r="L22" s="85" t="s">
        <v>83</v>
      </c>
      <c r="M22" s="134"/>
      <c r="N22" s="134"/>
    </row>
    <row r="23" spans="1:14" s="135" customFormat="1" ht="68.25" customHeight="1" x14ac:dyDescent="0.25">
      <c r="A23" s="379"/>
      <c r="B23" s="379"/>
      <c r="C23" s="382"/>
      <c r="D23" s="184" t="s">
        <v>480</v>
      </c>
      <c r="E23" s="85"/>
      <c r="F23" s="85"/>
      <c r="G23" s="85"/>
      <c r="H23" s="85"/>
      <c r="I23" s="87"/>
      <c r="J23" s="188"/>
      <c r="K23" s="286" t="s">
        <v>375</v>
      </c>
      <c r="L23" s="85" t="s">
        <v>25</v>
      </c>
      <c r="M23" s="134"/>
      <c r="N23" s="134"/>
    </row>
    <row r="24" spans="1:14" s="135" customFormat="1" ht="68.25" customHeight="1" x14ac:dyDescent="0.25">
      <c r="A24" s="379"/>
      <c r="B24" s="379"/>
      <c r="C24" s="382" t="s">
        <v>3</v>
      </c>
      <c r="D24" s="86" t="s">
        <v>481</v>
      </c>
      <c r="E24" s="85"/>
      <c r="F24" s="85"/>
      <c r="G24" s="85"/>
      <c r="H24" s="85"/>
      <c r="I24" s="85" t="s">
        <v>22</v>
      </c>
      <c r="J24" s="183" t="s">
        <v>140</v>
      </c>
      <c r="K24" s="85" t="s">
        <v>77</v>
      </c>
      <c r="L24" s="85" t="s">
        <v>482</v>
      </c>
      <c r="M24" s="134"/>
      <c r="N24" s="134"/>
    </row>
    <row r="25" spans="1:14" s="135" customFormat="1" ht="68.25" customHeight="1" x14ac:dyDescent="0.25">
      <c r="A25" s="379"/>
      <c r="B25" s="379"/>
      <c r="C25" s="382"/>
      <c r="D25" s="86" t="s">
        <v>483</v>
      </c>
      <c r="E25" s="85"/>
      <c r="F25" s="85"/>
      <c r="G25" s="85"/>
      <c r="H25" s="85"/>
      <c r="I25" s="85"/>
      <c r="J25" s="183"/>
      <c r="K25" s="85" t="s">
        <v>305</v>
      </c>
      <c r="L25" s="85" t="s">
        <v>83</v>
      </c>
      <c r="M25" s="134"/>
      <c r="N25" s="134"/>
    </row>
    <row r="26" spans="1:14" s="135" customFormat="1" ht="68.25" customHeight="1" x14ac:dyDescent="0.25">
      <c r="A26" s="379"/>
      <c r="B26" s="379"/>
      <c r="C26" s="382"/>
      <c r="D26" s="184" t="s">
        <v>484</v>
      </c>
      <c r="E26" s="85"/>
      <c r="F26" s="85"/>
      <c r="G26" s="85"/>
      <c r="H26" s="85"/>
      <c r="I26" s="87"/>
      <c r="J26" s="188"/>
      <c r="K26" s="286" t="s">
        <v>375</v>
      </c>
      <c r="L26" s="85" t="s">
        <v>25</v>
      </c>
      <c r="M26" s="134"/>
      <c r="N26" s="134"/>
    </row>
    <row r="27" spans="1:14" s="96" customFormat="1" ht="37.5" customHeight="1" x14ac:dyDescent="0.25">
      <c r="A27" s="379"/>
      <c r="B27" s="379"/>
      <c r="C27" s="150" t="s">
        <v>298</v>
      </c>
      <c r="D27" s="151" t="s">
        <v>295</v>
      </c>
      <c r="E27" s="150"/>
      <c r="F27" s="150"/>
      <c r="G27" s="150"/>
      <c r="H27" s="150"/>
      <c r="I27" s="85" t="s">
        <v>22</v>
      </c>
      <c r="J27" s="183" t="s">
        <v>140</v>
      </c>
      <c r="K27" s="150"/>
      <c r="L27" s="150" t="s">
        <v>235</v>
      </c>
    </row>
    <row r="28" spans="1:14" s="135" customFormat="1" ht="68.25" customHeight="1" x14ac:dyDescent="0.25">
      <c r="A28" s="379" t="s">
        <v>376</v>
      </c>
      <c r="B28" s="379" t="s">
        <v>296</v>
      </c>
      <c r="C28" s="381" t="s">
        <v>281</v>
      </c>
      <c r="D28" s="257" t="s">
        <v>485</v>
      </c>
      <c r="E28" s="85"/>
      <c r="F28" s="85"/>
      <c r="G28" s="85"/>
      <c r="H28" s="85"/>
      <c r="I28" s="87" t="s">
        <v>22</v>
      </c>
      <c r="J28" s="183" t="s">
        <v>140</v>
      </c>
      <c r="K28" s="85" t="s">
        <v>305</v>
      </c>
      <c r="L28" s="85" t="s">
        <v>25</v>
      </c>
      <c r="M28" s="134"/>
      <c r="N28" s="134"/>
    </row>
    <row r="29" spans="1:14" s="135" customFormat="1" ht="68.25" customHeight="1" x14ac:dyDescent="0.25">
      <c r="A29" s="379"/>
      <c r="B29" s="379"/>
      <c r="C29" s="381"/>
      <c r="D29" s="257" t="s">
        <v>479</v>
      </c>
      <c r="E29" s="85"/>
      <c r="F29" s="85"/>
      <c r="G29" s="85"/>
      <c r="H29" s="85"/>
      <c r="I29" s="87"/>
      <c r="J29" s="183"/>
      <c r="K29" s="85" t="s">
        <v>77</v>
      </c>
      <c r="L29" s="85" t="s">
        <v>83</v>
      </c>
      <c r="M29" s="134"/>
      <c r="N29" s="134"/>
    </row>
    <row r="30" spans="1:14" s="135" customFormat="1" ht="28.5" customHeight="1" x14ac:dyDescent="0.25">
      <c r="A30" s="379"/>
      <c r="B30" s="379"/>
      <c r="C30" s="186" t="s">
        <v>24</v>
      </c>
      <c r="D30" s="184" t="s">
        <v>486</v>
      </c>
      <c r="E30" s="85"/>
      <c r="F30" s="85"/>
      <c r="G30" s="85"/>
      <c r="H30" s="85"/>
      <c r="I30" s="87"/>
      <c r="J30" s="183"/>
      <c r="K30" s="286" t="s">
        <v>375</v>
      </c>
      <c r="L30" s="85" t="s">
        <v>83</v>
      </c>
      <c r="M30" s="134"/>
      <c r="N30" s="134"/>
    </row>
    <row r="31" spans="1:14" s="135" customFormat="1" ht="50.25" customHeight="1" x14ac:dyDescent="0.25">
      <c r="A31" s="268"/>
      <c r="B31" s="268"/>
      <c r="C31" s="186" t="s">
        <v>3</v>
      </c>
      <c r="D31" s="184" t="s">
        <v>487</v>
      </c>
      <c r="E31" s="85"/>
      <c r="F31" s="85"/>
      <c r="G31" s="85"/>
      <c r="H31" s="85"/>
      <c r="I31" s="87"/>
      <c r="J31" s="183"/>
      <c r="K31" s="286" t="s">
        <v>375</v>
      </c>
      <c r="L31" s="85" t="s">
        <v>25</v>
      </c>
      <c r="M31" s="134"/>
      <c r="N31" s="134"/>
    </row>
    <row r="32" spans="1:14" s="135" customFormat="1" ht="76.5" customHeight="1" x14ac:dyDescent="0.25">
      <c r="A32" s="379" t="s">
        <v>249</v>
      </c>
      <c r="B32" s="379" t="s">
        <v>296</v>
      </c>
      <c r="C32" s="85" t="s">
        <v>281</v>
      </c>
      <c r="D32" s="86" t="s">
        <v>488</v>
      </c>
      <c r="E32" s="85"/>
      <c r="F32" s="85"/>
      <c r="G32" s="85"/>
      <c r="H32" s="85"/>
      <c r="I32" s="85" t="s">
        <v>22</v>
      </c>
      <c r="J32" s="183" t="s">
        <v>140</v>
      </c>
      <c r="K32" s="85" t="s">
        <v>305</v>
      </c>
      <c r="L32" s="85" t="s">
        <v>25</v>
      </c>
      <c r="M32" s="134"/>
      <c r="N32" s="134"/>
    </row>
    <row r="33" spans="1:12" s="88" customFormat="1" ht="45" customHeight="1" x14ac:dyDescent="0.3">
      <c r="A33" s="379"/>
      <c r="B33" s="379"/>
      <c r="C33" s="85" t="s">
        <v>281</v>
      </c>
      <c r="D33" s="258" t="s">
        <v>489</v>
      </c>
      <c r="E33" s="189"/>
      <c r="F33" s="189"/>
      <c r="G33" s="189"/>
      <c r="H33" s="189"/>
      <c r="I33" s="189"/>
      <c r="J33" s="189"/>
      <c r="K33" s="85" t="s">
        <v>77</v>
      </c>
      <c r="L33" s="85" t="s">
        <v>83</v>
      </c>
    </row>
    <row r="34" spans="1:12" s="88" customFormat="1" ht="54" customHeight="1" x14ac:dyDescent="0.3">
      <c r="A34" s="379"/>
      <c r="B34" s="379"/>
      <c r="C34" s="186" t="s">
        <v>24</v>
      </c>
      <c r="D34" s="184" t="s">
        <v>480</v>
      </c>
      <c r="E34" s="189"/>
      <c r="F34" s="189"/>
      <c r="G34" s="189"/>
      <c r="H34" s="189"/>
      <c r="I34" s="189"/>
      <c r="J34" s="189"/>
      <c r="K34" s="286" t="s">
        <v>375</v>
      </c>
      <c r="L34" s="85" t="s">
        <v>25</v>
      </c>
    </row>
    <row r="35" spans="1:12" s="88" customFormat="1" ht="66" customHeight="1" x14ac:dyDescent="0.3">
      <c r="A35" s="379"/>
      <c r="B35" s="379"/>
      <c r="C35" s="85" t="s">
        <v>189</v>
      </c>
      <c r="D35" s="184" t="s">
        <v>484</v>
      </c>
      <c r="E35" s="185"/>
      <c r="F35" s="185"/>
      <c r="G35" s="185"/>
      <c r="H35" s="186"/>
      <c r="I35" s="186"/>
      <c r="J35" s="189"/>
      <c r="K35" s="187" t="s">
        <v>375</v>
      </c>
      <c r="L35" s="85" t="s">
        <v>25</v>
      </c>
    </row>
    <row r="36" spans="1:12" s="96" customFormat="1" ht="37.5" customHeight="1" x14ac:dyDescent="0.25">
      <c r="A36" s="379"/>
      <c r="B36" s="379"/>
      <c r="C36" s="150" t="s">
        <v>298</v>
      </c>
      <c r="D36" s="151" t="s">
        <v>295</v>
      </c>
      <c r="E36" s="150"/>
      <c r="F36" s="150"/>
      <c r="G36" s="150"/>
      <c r="H36" s="150"/>
      <c r="I36" s="85" t="s">
        <v>22</v>
      </c>
      <c r="J36" s="183" t="s">
        <v>140</v>
      </c>
      <c r="K36" s="150"/>
      <c r="L36" s="150" t="s">
        <v>235</v>
      </c>
    </row>
    <row r="37" spans="1:12" s="88" customFormat="1" ht="60.75" customHeight="1" x14ac:dyDescent="0.3">
      <c r="A37" s="268" t="s">
        <v>377</v>
      </c>
      <c r="B37" s="268" t="s">
        <v>296</v>
      </c>
      <c r="C37" s="87" t="s">
        <v>281</v>
      </c>
      <c r="D37" s="257" t="s">
        <v>398</v>
      </c>
      <c r="E37" s="85"/>
      <c r="F37" s="85"/>
      <c r="G37" s="85"/>
      <c r="H37" s="85"/>
      <c r="I37" s="87" t="s">
        <v>22</v>
      </c>
      <c r="J37" s="183" t="s">
        <v>140</v>
      </c>
      <c r="K37" s="85" t="s">
        <v>399</v>
      </c>
      <c r="L37" s="85" t="s">
        <v>25</v>
      </c>
    </row>
    <row r="38" spans="1:12" s="50" customFormat="1" ht="62.25" customHeight="1" x14ac:dyDescent="0.25">
      <c r="A38" s="384" t="s">
        <v>150</v>
      </c>
      <c r="B38" s="379" t="s">
        <v>296</v>
      </c>
      <c r="C38" s="385" t="s">
        <v>29</v>
      </c>
      <c r="D38" s="63" t="s">
        <v>306</v>
      </c>
      <c r="E38" s="62"/>
      <c r="F38" s="62"/>
      <c r="G38" s="62"/>
      <c r="H38" s="62"/>
      <c r="I38" s="62"/>
      <c r="J38" s="190"/>
      <c r="K38" s="62" t="s">
        <v>307</v>
      </c>
      <c r="L38" s="62" t="s">
        <v>308</v>
      </c>
    </row>
    <row r="39" spans="1:12" s="50" customFormat="1" ht="60" customHeight="1" x14ac:dyDescent="0.25">
      <c r="A39" s="384"/>
      <c r="B39" s="379"/>
      <c r="C39" s="385"/>
      <c r="D39" s="61" t="s">
        <v>82</v>
      </c>
      <c r="E39" s="62"/>
      <c r="F39" s="62"/>
      <c r="G39" s="62"/>
      <c r="H39" s="62"/>
      <c r="I39" s="62"/>
      <c r="J39" s="190"/>
      <c r="K39" s="62" t="s">
        <v>267</v>
      </c>
      <c r="L39" s="86" t="s">
        <v>25</v>
      </c>
    </row>
    <row r="40" spans="1:12" s="136" customFormat="1" ht="27" customHeight="1" x14ac:dyDescent="0.25">
      <c r="A40" s="113"/>
      <c r="B40" s="114" t="s">
        <v>236</v>
      </c>
      <c r="C40" s="386" t="s">
        <v>250</v>
      </c>
      <c r="D40" s="386"/>
      <c r="E40" s="386"/>
      <c r="F40" s="386"/>
      <c r="G40" s="386"/>
      <c r="H40" s="386"/>
      <c r="I40" s="386"/>
      <c r="J40" s="386"/>
      <c r="K40" s="386"/>
      <c r="L40" s="386"/>
    </row>
    <row r="41" spans="1:12" s="50" customFormat="1" ht="25.5" customHeight="1" x14ac:dyDescent="0.25">
      <c r="A41" s="115"/>
      <c r="B41" s="115"/>
      <c r="C41" s="191"/>
      <c r="D41" s="191"/>
      <c r="E41" s="191"/>
      <c r="F41" s="191"/>
      <c r="G41" s="191"/>
      <c r="H41" s="191"/>
      <c r="I41" s="191"/>
      <c r="J41" s="191"/>
      <c r="K41" s="191"/>
      <c r="L41" s="191"/>
    </row>
    <row r="42" spans="1:12" s="93" customFormat="1" ht="22.5" customHeight="1" x14ac:dyDescent="0.25">
      <c r="A42" s="89" t="s">
        <v>2</v>
      </c>
      <c r="B42" s="90"/>
      <c r="C42" s="91"/>
      <c r="D42" s="92"/>
      <c r="E42" s="91"/>
      <c r="F42" s="91"/>
      <c r="H42" s="91"/>
      <c r="I42" s="91"/>
      <c r="J42" s="383" t="s">
        <v>151</v>
      </c>
      <c r="K42" s="383"/>
      <c r="L42" s="94"/>
    </row>
    <row r="43" spans="1:12" s="93" customFormat="1" ht="17.25" customHeight="1" x14ac:dyDescent="0.25">
      <c r="A43" s="95" t="s">
        <v>152</v>
      </c>
      <c r="B43" s="90"/>
      <c r="C43" s="91"/>
      <c r="D43" s="94"/>
      <c r="E43" s="91"/>
      <c r="F43" s="91"/>
      <c r="H43" s="91"/>
      <c r="I43" s="91"/>
      <c r="J43" s="96"/>
      <c r="K43" s="97"/>
      <c r="L43" s="91"/>
    </row>
    <row r="44" spans="1:12" s="93" customFormat="1" ht="17.25" customHeight="1" x14ac:dyDescent="0.25">
      <c r="A44" s="95" t="s">
        <v>153</v>
      </c>
      <c r="B44" s="90"/>
      <c r="C44" s="91"/>
      <c r="D44" s="94"/>
      <c r="E44" s="91"/>
      <c r="F44" s="91"/>
      <c r="H44" s="91"/>
      <c r="I44" s="91"/>
      <c r="J44" s="96"/>
      <c r="K44" s="97"/>
      <c r="L44" s="91"/>
    </row>
    <row r="45" spans="1:12" s="93" customFormat="1" ht="17.25" customHeight="1" x14ac:dyDescent="0.25">
      <c r="A45" s="95" t="s">
        <v>154</v>
      </c>
      <c r="B45" s="90"/>
      <c r="C45" s="91"/>
      <c r="D45" s="94"/>
      <c r="E45" s="91"/>
      <c r="F45" s="91"/>
      <c r="H45" s="91"/>
      <c r="I45" s="91"/>
      <c r="J45" s="96"/>
      <c r="K45" s="97"/>
      <c r="L45" s="91"/>
    </row>
    <row r="46" spans="1:12" s="93" customFormat="1" ht="17.25" customHeight="1" x14ac:dyDescent="0.25">
      <c r="A46" s="98" t="s">
        <v>155</v>
      </c>
      <c r="B46" s="99"/>
      <c r="C46" s="91"/>
      <c r="D46" s="94"/>
      <c r="E46" s="91"/>
      <c r="F46" s="91"/>
      <c r="H46" s="91"/>
      <c r="I46" s="91"/>
      <c r="J46" s="96"/>
      <c r="K46" s="97"/>
      <c r="L46" s="91"/>
    </row>
    <row r="47" spans="1:12" s="83" customFormat="1" ht="18.75" x14ac:dyDescent="0.25">
      <c r="C47" s="99"/>
      <c r="D47" s="116"/>
      <c r="E47" s="93"/>
      <c r="F47" s="93"/>
      <c r="H47" s="116"/>
      <c r="I47" s="116"/>
      <c r="J47" s="383" t="s">
        <v>237</v>
      </c>
      <c r="K47" s="383"/>
      <c r="L47" s="93"/>
    </row>
    <row r="48" spans="1:12" s="83" customFormat="1" ht="18.75" x14ac:dyDescent="0.25">
      <c r="C48" s="99"/>
      <c r="D48" s="116"/>
      <c r="E48" s="93"/>
      <c r="F48" s="93"/>
      <c r="G48" s="93"/>
      <c r="H48" s="116"/>
      <c r="I48" s="116"/>
      <c r="J48" s="266"/>
      <c r="K48" s="96"/>
      <c r="L48" s="93"/>
    </row>
    <row r="49" spans="3:12" s="83" customFormat="1" ht="18.75" x14ac:dyDescent="0.25">
      <c r="C49" s="99"/>
      <c r="D49" s="116"/>
      <c r="E49" s="93"/>
      <c r="F49" s="93"/>
      <c r="G49" s="93"/>
      <c r="H49" s="116"/>
      <c r="I49" s="116"/>
      <c r="K49" s="90" t="s">
        <v>26</v>
      </c>
      <c r="L49" s="93"/>
    </row>
  </sheetData>
  <mergeCells count="29">
    <mergeCell ref="J42:K42"/>
    <mergeCell ref="J47:K47"/>
    <mergeCell ref="A28:A30"/>
    <mergeCell ref="B28:B30"/>
    <mergeCell ref="C28:C29"/>
    <mergeCell ref="A32:A36"/>
    <mergeCell ref="B32:B36"/>
    <mergeCell ref="A38:A39"/>
    <mergeCell ref="B38:B39"/>
    <mergeCell ref="C38:C39"/>
    <mergeCell ref="C40:L40"/>
    <mergeCell ref="A15:A20"/>
    <mergeCell ref="B15:B18"/>
    <mergeCell ref="C15:C18"/>
    <mergeCell ref="B19:B20"/>
    <mergeCell ref="A21:A27"/>
    <mergeCell ref="B21:B27"/>
    <mergeCell ref="C21:C23"/>
    <mergeCell ref="C24:C26"/>
    <mergeCell ref="A7:L7"/>
    <mergeCell ref="B9:C9"/>
    <mergeCell ref="E9:I9"/>
    <mergeCell ref="A10:A14"/>
    <mergeCell ref="B11:B14"/>
    <mergeCell ref="F1:I1"/>
    <mergeCell ref="A2:B2"/>
    <mergeCell ref="F2:I2"/>
    <mergeCell ref="A1:B1"/>
    <mergeCell ref="A6:D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D12" sqref="D12"/>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335" t="s">
        <v>552</v>
      </c>
      <c r="B4" s="335"/>
      <c r="C4" s="335"/>
      <c r="D4" s="335"/>
      <c r="E4" s="335"/>
      <c r="F4" s="335"/>
      <c r="G4" s="335"/>
      <c r="H4" s="335"/>
    </row>
    <row r="5" spans="1:8" s="1" customFormat="1" ht="18.75" x14ac:dyDescent="0.3">
      <c r="A5" s="335" t="s">
        <v>119</v>
      </c>
      <c r="B5" s="335"/>
      <c r="C5" s="335"/>
      <c r="D5" s="335"/>
      <c r="E5" s="335"/>
      <c r="F5" s="335"/>
      <c r="G5" s="335"/>
      <c r="H5" s="335"/>
    </row>
    <row r="6" spans="1:8" s="1" customFormat="1" ht="19.5" x14ac:dyDescent="0.35">
      <c r="A6" s="364" t="s">
        <v>553</v>
      </c>
      <c r="B6" s="364"/>
      <c r="C6" s="364"/>
      <c r="D6" s="364"/>
      <c r="E6" s="364"/>
      <c r="F6" s="364"/>
      <c r="G6" s="364"/>
      <c r="H6" s="364"/>
    </row>
    <row r="7" spans="1:8" s="1" customFormat="1" ht="19.5" x14ac:dyDescent="0.35">
      <c r="A7" s="362"/>
      <c r="B7" s="362"/>
      <c r="C7" s="362"/>
      <c r="D7" s="362"/>
      <c r="E7" s="362"/>
      <c r="F7" s="362"/>
      <c r="G7" s="362"/>
      <c r="H7" s="362"/>
    </row>
    <row r="8" spans="1:8" s="1" customFormat="1" ht="19.5" x14ac:dyDescent="0.35">
      <c r="A8" s="302"/>
      <c r="B8" s="302"/>
      <c r="C8" s="302"/>
      <c r="D8" s="5"/>
      <c r="E8" s="302"/>
      <c r="F8" s="302"/>
      <c r="G8" s="31"/>
      <c r="H8" s="5"/>
    </row>
    <row r="9" spans="1:8" s="1" customFormat="1" ht="37.5" x14ac:dyDescent="0.3">
      <c r="A9" s="204" t="s">
        <v>55</v>
      </c>
      <c r="B9" s="387" t="s">
        <v>56</v>
      </c>
      <c r="C9" s="388"/>
      <c r="D9" s="301" t="s">
        <v>48</v>
      </c>
      <c r="E9" s="303" t="s">
        <v>120</v>
      </c>
      <c r="F9" s="303" t="s">
        <v>68</v>
      </c>
      <c r="G9" s="301" t="s">
        <v>49</v>
      </c>
      <c r="H9" s="301" t="s">
        <v>50</v>
      </c>
    </row>
    <row r="10" spans="1:8" s="1" customFormat="1" ht="37.5" x14ac:dyDescent="0.3">
      <c r="A10" s="358" t="s">
        <v>554</v>
      </c>
      <c r="B10" s="360"/>
      <c r="C10" s="205" t="s">
        <v>23</v>
      </c>
      <c r="D10" s="206" t="s">
        <v>157</v>
      </c>
      <c r="E10" s="207"/>
      <c r="F10" s="207"/>
      <c r="G10" s="206" t="s">
        <v>117</v>
      </c>
      <c r="H10" s="208" t="s">
        <v>80</v>
      </c>
    </row>
    <row r="11" spans="1:8" s="1" customFormat="1" ht="37.5" x14ac:dyDescent="0.3">
      <c r="A11" s="358"/>
      <c r="B11" s="360"/>
      <c r="C11" s="205" t="s">
        <v>23</v>
      </c>
      <c r="D11" s="206" t="s">
        <v>205</v>
      </c>
      <c r="E11" s="207"/>
      <c r="F11" s="207"/>
      <c r="G11" s="206" t="s">
        <v>121</v>
      </c>
      <c r="H11" s="208" t="s">
        <v>80</v>
      </c>
    </row>
    <row r="12" spans="1:8" s="1" customFormat="1" ht="18.75" x14ac:dyDescent="0.3">
      <c r="A12" s="358"/>
      <c r="B12" s="360"/>
      <c r="C12" s="205" t="s">
        <v>23</v>
      </c>
      <c r="D12" s="209" t="s">
        <v>192</v>
      </c>
      <c r="E12" s="207"/>
      <c r="F12" s="207"/>
      <c r="G12" s="206" t="s">
        <v>122</v>
      </c>
      <c r="H12" s="208" t="s">
        <v>80</v>
      </c>
    </row>
    <row r="13" spans="1:8" s="1" customFormat="1" ht="56.25" x14ac:dyDescent="0.3">
      <c r="A13" s="358"/>
      <c r="B13" s="360"/>
      <c r="C13" s="205" t="s">
        <v>23</v>
      </c>
      <c r="D13" s="206" t="s">
        <v>207</v>
      </c>
      <c r="E13" s="207"/>
      <c r="F13" s="207"/>
      <c r="G13" s="206" t="s">
        <v>123</v>
      </c>
      <c r="H13" s="208" t="s">
        <v>133</v>
      </c>
    </row>
    <row r="14" spans="1:8" s="1" customFormat="1" ht="37.5" x14ac:dyDescent="0.3">
      <c r="A14" s="358"/>
      <c r="B14" s="360"/>
      <c r="C14" s="205" t="s">
        <v>23</v>
      </c>
      <c r="D14" s="206" t="s">
        <v>193</v>
      </c>
      <c r="E14" s="207"/>
      <c r="F14" s="207"/>
      <c r="G14" s="206" t="s">
        <v>125</v>
      </c>
      <c r="H14" s="208" t="s">
        <v>80</v>
      </c>
    </row>
    <row r="15" spans="1:8" s="1" customFormat="1" ht="37.5" x14ac:dyDescent="0.3">
      <c r="A15" s="358"/>
      <c r="B15" s="360"/>
      <c r="C15" s="205" t="s">
        <v>23</v>
      </c>
      <c r="D15" s="206" t="s">
        <v>300</v>
      </c>
      <c r="E15" s="207"/>
      <c r="F15" s="207"/>
      <c r="G15" s="206" t="s">
        <v>127</v>
      </c>
      <c r="H15" s="208" t="s">
        <v>80</v>
      </c>
    </row>
    <row r="16" spans="1:8" s="1" customFormat="1" ht="37.5" x14ac:dyDescent="0.3">
      <c r="A16" s="358"/>
      <c r="B16" s="360"/>
      <c r="C16" s="205" t="s">
        <v>23</v>
      </c>
      <c r="D16" s="206" t="s">
        <v>301</v>
      </c>
      <c r="E16" s="207"/>
      <c r="F16" s="207"/>
      <c r="G16" s="206" t="s">
        <v>128</v>
      </c>
      <c r="H16" s="208" t="s">
        <v>80</v>
      </c>
    </row>
    <row r="17" spans="1:8" s="1" customFormat="1" ht="18.75" x14ac:dyDescent="0.3">
      <c r="A17" s="358"/>
      <c r="B17" s="360"/>
      <c r="C17" s="205" t="s">
        <v>23</v>
      </c>
      <c r="D17" s="209" t="s">
        <v>192</v>
      </c>
      <c r="E17" s="207"/>
      <c r="F17" s="207"/>
      <c r="G17" s="206" t="s">
        <v>129</v>
      </c>
      <c r="H17" s="208" t="s">
        <v>80</v>
      </c>
    </row>
    <row r="18" spans="1:8" s="1" customFormat="1" ht="31.5" x14ac:dyDescent="0.3">
      <c r="A18" s="358"/>
      <c r="B18" s="360"/>
      <c r="C18" s="205" t="s">
        <v>23</v>
      </c>
      <c r="D18" s="210" t="s">
        <v>555</v>
      </c>
      <c r="E18" s="207"/>
      <c r="F18" s="207"/>
      <c r="G18" s="206" t="s">
        <v>195</v>
      </c>
      <c r="H18" s="208" t="s">
        <v>80</v>
      </c>
    </row>
    <row r="19" spans="1:8" s="1" customFormat="1" ht="37.5" x14ac:dyDescent="0.3">
      <c r="A19" s="358"/>
      <c r="B19" s="360"/>
      <c r="C19" s="205" t="s">
        <v>3</v>
      </c>
      <c r="D19" s="206" t="s">
        <v>208</v>
      </c>
      <c r="E19" s="207"/>
      <c r="F19" s="207"/>
      <c r="G19" s="206" t="s">
        <v>117</v>
      </c>
      <c r="H19" s="208" t="s">
        <v>80</v>
      </c>
    </row>
    <row r="20" spans="1:8" s="1" customFormat="1" ht="37.5" x14ac:dyDescent="0.3">
      <c r="A20" s="358"/>
      <c r="B20" s="360"/>
      <c r="C20" s="205" t="s">
        <v>3</v>
      </c>
      <c r="D20" s="206" t="s">
        <v>191</v>
      </c>
      <c r="E20" s="207"/>
      <c r="F20" s="207"/>
      <c r="G20" s="206" t="s">
        <v>121</v>
      </c>
      <c r="H20" s="208" t="s">
        <v>80</v>
      </c>
    </row>
    <row r="21" spans="1:8" s="1" customFormat="1" ht="37.5" x14ac:dyDescent="0.3">
      <c r="A21" s="358"/>
      <c r="B21" s="360"/>
      <c r="C21" s="205" t="s">
        <v>3</v>
      </c>
      <c r="D21" s="206" t="s">
        <v>302</v>
      </c>
      <c r="E21" s="207"/>
      <c r="F21" s="207"/>
      <c r="G21" s="206" t="s">
        <v>122</v>
      </c>
      <c r="H21" s="208" t="s">
        <v>131</v>
      </c>
    </row>
    <row r="22" spans="1:8" s="1" customFormat="1" ht="56.25" x14ac:dyDescent="0.3">
      <c r="A22" s="358"/>
      <c r="B22" s="360"/>
      <c r="C22" s="205" t="s">
        <v>3</v>
      </c>
      <c r="D22" s="206" t="s">
        <v>355</v>
      </c>
      <c r="E22" s="207"/>
      <c r="F22" s="207"/>
      <c r="G22" s="206" t="s">
        <v>123</v>
      </c>
      <c r="H22" s="206" t="s">
        <v>80</v>
      </c>
    </row>
    <row r="23" spans="1:8" s="1" customFormat="1" ht="37.5" x14ac:dyDescent="0.3">
      <c r="A23" s="358"/>
      <c r="B23" s="360"/>
      <c r="C23" s="205" t="s">
        <v>3</v>
      </c>
      <c r="D23" s="206" t="s">
        <v>193</v>
      </c>
      <c r="E23" s="207"/>
      <c r="F23" s="207"/>
      <c r="G23" s="206" t="s">
        <v>125</v>
      </c>
      <c r="H23" s="208" t="s">
        <v>80</v>
      </c>
    </row>
    <row r="24" spans="1:8" s="1" customFormat="1" ht="37.5" x14ac:dyDescent="0.3">
      <c r="A24" s="358"/>
      <c r="B24" s="360"/>
      <c r="C24" s="205" t="s">
        <v>3</v>
      </c>
      <c r="D24" s="206" t="s">
        <v>300</v>
      </c>
      <c r="E24" s="207"/>
      <c r="F24" s="207"/>
      <c r="G24" s="206" t="s">
        <v>127</v>
      </c>
      <c r="H24" s="208" t="s">
        <v>80</v>
      </c>
    </row>
    <row r="25" spans="1:8" s="1" customFormat="1" ht="37.5" x14ac:dyDescent="0.3">
      <c r="A25" s="358"/>
      <c r="B25" s="360"/>
      <c r="C25" s="205" t="s">
        <v>3</v>
      </c>
      <c r="D25" s="206" t="s">
        <v>301</v>
      </c>
      <c r="E25" s="207"/>
      <c r="F25" s="207"/>
      <c r="G25" s="206" t="s">
        <v>128</v>
      </c>
      <c r="H25" s="208" t="s">
        <v>80</v>
      </c>
    </row>
    <row r="26" spans="1:8" s="1" customFormat="1" ht="18.75" x14ac:dyDescent="0.3">
      <c r="A26" s="358"/>
      <c r="B26" s="360"/>
      <c r="C26" s="205" t="s">
        <v>3</v>
      </c>
      <c r="D26" s="209" t="s">
        <v>192</v>
      </c>
      <c r="E26" s="207"/>
      <c r="F26" s="207"/>
      <c r="G26" s="206" t="s">
        <v>129</v>
      </c>
      <c r="H26" s="208" t="s">
        <v>198</v>
      </c>
    </row>
    <row r="27" spans="1:8" s="1" customFormat="1" ht="31.5" x14ac:dyDescent="0.3">
      <c r="A27" s="358"/>
      <c r="B27" s="360"/>
      <c r="C27" s="205" t="s">
        <v>3</v>
      </c>
      <c r="D27" s="210" t="s">
        <v>555</v>
      </c>
      <c r="E27" s="207"/>
      <c r="F27" s="207"/>
      <c r="G27" s="206" t="s">
        <v>195</v>
      </c>
      <c r="H27" s="208" t="s">
        <v>80</v>
      </c>
    </row>
    <row r="28" spans="1:8" s="3" customFormat="1" ht="37.5" x14ac:dyDescent="0.3">
      <c r="A28" s="358" t="s">
        <v>556</v>
      </c>
      <c r="B28" s="359" t="s">
        <v>0</v>
      </c>
      <c r="C28" s="205" t="s">
        <v>23</v>
      </c>
      <c r="D28" s="206" t="s">
        <v>157</v>
      </c>
      <c r="E28" s="207"/>
      <c r="F28" s="207"/>
      <c r="G28" s="206" t="s">
        <v>117</v>
      </c>
      <c r="H28" s="208" t="s">
        <v>80</v>
      </c>
    </row>
    <row r="29" spans="1:8" s="1" customFormat="1" ht="37.5" x14ac:dyDescent="0.3">
      <c r="A29" s="358"/>
      <c r="B29" s="360"/>
      <c r="C29" s="205" t="s">
        <v>23</v>
      </c>
      <c r="D29" s="206" t="s">
        <v>191</v>
      </c>
      <c r="E29" s="207"/>
      <c r="F29" s="207"/>
      <c r="G29" s="206" t="s">
        <v>121</v>
      </c>
      <c r="H29" s="208" t="s">
        <v>80</v>
      </c>
    </row>
    <row r="30" spans="1:8" s="1" customFormat="1" ht="18.75" x14ac:dyDescent="0.3">
      <c r="A30" s="358"/>
      <c r="B30" s="360"/>
      <c r="C30" s="205" t="s">
        <v>23</v>
      </c>
      <c r="D30" s="209" t="s">
        <v>192</v>
      </c>
      <c r="E30" s="207"/>
      <c r="F30" s="207"/>
      <c r="G30" s="206" t="s">
        <v>122</v>
      </c>
      <c r="H30" s="208" t="s">
        <v>80</v>
      </c>
    </row>
    <row r="31" spans="1:8" s="1" customFormat="1" ht="37.5" x14ac:dyDescent="0.3">
      <c r="A31" s="358"/>
      <c r="B31" s="360"/>
      <c r="C31" s="205" t="s">
        <v>23</v>
      </c>
      <c r="D31" s="206" t="s">
        <v>199</v>
      </c>
      <c r="E31" s="207"/>
      <c r="F31" s="207"/>
      <c r="G31" s="206" t="s">
        <v>123</v>
      </c>
      <c r="H31" s="208" t="s">
        <v>158</v>
      </c>
    </row>
    <row r="32" spans="1:8" s="1" customFormat="1" ht="37.5" x14ac:dyDescent="0.3">
      <c r="A32" s="358"/>
      <c r="B32" s="360"/>
      <c r="C32" s="205" t="s">
        <v>23</v>
      </c>
      <c r="D32" s="206" t="s">
        <v>124</v>
      </c>
      <c r="E32" s="207"/>
      <c r="F32" s="207"/>
      <c r="G32" s="206" t="s">
        <v>125</v>
      </c>
      <c r="H32" s="208" t="s">
        <v>132</v>
      </c>
    </row>
    <row r="33" spans="1:8" s="1" customFormat="1" ht="37.5" x14ac:dyDescent="0.3">
      <c r="A33" s="358"/>
      <c r="B33" s="360"/>
      <c r="C33" s="205" t="s">
        <v>23</v>
      </c>
      <c r="D33" s="206" t="s">
        <v>200</v>
      </c>
      <c r="E33" s="207"/>
      <c r="F33" s="207"/>
      <c r="G33" s="206" t="s">
        <v>127</v>
      </c>
      <c r="H33" s="208" t="s">
        <v>132</v>
      </c>
    </row>
    <row r="34" spans="1:8" s="1" customFormat="1" ht="37.5" x14ac:dyDescent="0.3">
      <c r="A34" s="358"/>
      <c r="B34" s="360"/>
      <c r="C34" s="205" t="s">
        <v>23</v>
      </c>
      <c r="D34" s="211" t="s">
        <v>201</v>
      </c>
      <c r="E34" s="207"/>
      <c r="F34" s="207"/>
      <c r="G34" s="206" t="s">
        <v>128</v>
      </c>
      <c r="H34" s="208" t="s">
        <v>80</v>
      </c>
    </row>
    <row r="35" spans="1:8" s="1" customFormat="1" ht="40.5" customHeight="1" x14ac:dyDescent="0.3">
      <c r="A35" s="358"/>
      <c r="B35" s="360"/>
      <c r="C35" s="205" t="s">
        <v>23</v>
      </c>
      <c r="D35" s="210" t="s">
        <v>557</v>
      </c>
      <c r="E35" s="207"/>
      <c r="F35" s="207"/>
      <c r="G35" s="206" t="s">
        <v>129</v>
      </c>
      <c r="H35" s="208" t="s">
        <v>202</v>
      </c>
    </row>
    <row r="36" spans="1:8" s="1" customFormat="1" ht="20.25" customHeight="1" x14ac:dyDescent="0.3">
      <c r="A36" s="358"/>
      <c r="B36" s="360"/>
      <c r="C36" s="205" t="s">
        <v>23</v>
      </c>
      <c r="D36" s="210" t="s">
        <v>203</v>
      </c>
      <c r="E36" s="207"/>
      <c r="F36" s="207"/>
      <c r="G36" s="206" t="s">
        <v>195</v>
      </c>
      <c r="H36" s="208" t="s">
        <v>80</v>
      </c>
    </row>
    <row r="37" spans="1:8" s="1" customFormat="1" ht="37.5" x14ac:dyDescent="0.3">
      <c r="A37" s="358"/>
      <c r="B37" s="359" t="s">
        <v>1</v>
      </c>
      <c r="C37" s="205" t="s">
        <v>3</v>
      </c>
      <c r="D37" s="206" t="s">
        <v>204</v>
      </c>
      <c r="E37" s="207"/>
      <c r="F37" s="207"/>
      <c r="G37" s="206" t="s">
        <v>117</v>
      </c>
      <c r="H37" s="208" t="s">
        <v>132</v>
      </c>
    </row>
    <row r="38" spans="1:8" s="1" customFormat="1" ht="37.5" x14ac:dyDescent="0.3">
      <c r="A38" s="358"/>
      <c r="B38" s="360"/>
      <c r="C38" s="205" t="s">
        <v>3</v>
      </c>
      <c r="D38" s="206" t="s">
        <v>205</v>
      </c>
      <c r="E38" s="207"/>
      <c r="F38" s="207"/>
      <c r="G38" s="206" t="s">
        <v>121</v>
      </c>
      <c r="H38" s="206" t="s">
        <v>134</v>
      </c>
    </row>
    <row r="39" spans="1:8" s="1" customFormat="1" ht="18.75" x14ac:dyDescent="0.3">
      <c r="A39" s="358"/>
      <c r="B39" s="360"/>
      <c r="C39" s="205" t="s">
        <v>3</v>
      </c>
      <c r="D39" s="209" t="s">
        <v>192</v>
      </c>
      <c r="E39" s="207"/>
      <c r="F39" s="207"/>
      <c r="G39" s="206" t="s">
        <v>122</v>
      </c>
      <c r="H39" s="208" t="s">
        <v>80</v>
      </c>
    </row>
    <row r="40" spans="1:8" s="1" customFormat="1" ht="25.5" customHeight="1" x14ac:dyDescent="0.3">
      <c r="A40" s="358"/>
      <c r="B40" s="360"/>
      <c r="C40" s="205" t="s">
        <v>3</v>
      </c>
      <c r="D40" s="212" t="s">
        <v>206</v>
      </c>
      <c r="E40" s="207"/>
      <c r="F40" s="207"/>
      <c r="G40" s="206" t="s">
        <v>123</v>
      </c>
      <c r="H40" s="208" t="s">
        <v>136</v>
      </c>
    </row>
    <row r="41" spans="1:8" s="1" customFormat="1" ht="37.5" x14ac:dyDescent="0.3">
      <c r="A41" s="358"/>
      <c r="B41" s="360"/>
      <c r="C41" s="205" t="s">
        <v>3</v>
      </c>
      <c r="D41" s="206" t="s">
        <v>124</v>
      </c>
      <c r="E41" s="207"/>
      <c r="F41" s="207"/>
      <c r="G41" s="206" t="s">
        <v>125</v>
      </c>
      <c r="H41" s="208" t="s">
        <v>80</v>
      </c>
    </row>
    <row r="42" spans="1:8" s="1" customFormat="1" ht="37.5" x14ac:dyDescent="0.3">
      <c r="A42" s="358"/>
      <c r="B42" s="360"/>
      <c r="C42" s="205" t="s">
        <v>3</v>
      </c>
      <c r="D42" s="206" t="s">
        <v>196</v>
      </c>
      <c r="E42" s="207"/>
      <c r="F42" s="207"/>
      <c r="G42" s="206" t="s">
        <v>127</v>
      </c>
      <c r="H42" s="208" t="s">
        <v>80</v>
      </c>
    </row>
    <row r="43" spans="1:8" s="1" customFormat="1" ht="37.5" x14ac:dyDescent="0.3">
      <c r="A43" s="358"/>
      <c r="B43" s="360"/>
      <c r="C43" s="205" t="s">
        <v>3</v>
      </c>
      <c r="D43" s="211" t="s">
        <v>201</v>
      </c>
      <c r="E43" s="207"/>
      <c r="F43" s="207"/>
      <c r="G43" s="206" t="s">
        <v>128</v>
      </c>
      <c r="H43" s="208" t="s">
        <v>80</v>
      </c>
    </row>
    <row r="44" spans="1:8" s="1" customFormat="1" ht="18.75" x14ac:dyDescent="0.3">
      <c r="A44" s="358"/>
      <c r="B44" s="360"/>
      <c r="C44" s="205" t="s">
        <v>3</v>
      </c>
      <c r="D44" s="209" t="s">
        <v>192</v>
      </c>
      <c r="E44" s="207"/>
      <c r="F44" s="207"/>
      <c r="G44" s="206" t="s">
        <v>129</v>
      </c>
      <c r="H44" s="208" t="s">
        <v>80</v>
      </c>
    </row>
    <row r="45" spans="1:8" s="1" customFormat="1" ht="31.5" x14ac:dyDescent="0.3">
      <c r="A45" s="358"/>
      <c r="B45" s="360"/>
      <c r="C45" s="205" t="s">
        <v>3</v>
      </c>
      <c r="D45" s="210" t="s">
        <v>203</v>
      </c>
      <c r="E45" s="207"/>
      <c r="F45" s="207"/>
      <c r="G45" s="206" t="s">
        <v>195</v>
      </c>
      <c r="H45" s="208" t="s">
        <v>80</v>
      </c>
    </row>
    <row r="46" spans="1:8" s="1" customFormat="1" ht="37.5" x14ac:dyDescent="0.3">
      <c r="A46" s="358" t="s">
        <v>558</v>
      </c>
      <c r="B46" s="359" t="s">
        <v>0</v>
      </c>
      <c r="C46" s="205" t="s">
        <v>23</v>
      </c>
      <c r="D46" s="206" t="s">
        <v>356</v>
      </c>
      <c r="E46" s="207"/>
      <c r="F46" s="207"/>
      <c r="G46" s="206" t="s">
        <v>117</v>
      </c>
      <c r="H46" s="208" t="s">
        <v>357</v>
      </c>
    </row>
    <row r="47" spans="1:8" s="1" customFormat="1" ht="37.5" x14ac:dyDescent="0.3">
      <c r="A47" s="358"/>
      <c r="B47" s="360"/>
      <c r="C47" s="205" t="s">
        <v>23</v>
      </c>
      <c r="D47" s="206" t="s">
        <v>191</v>
      </c>
      <c r="E47" s="207"/>
      <c r="F47" s="207"/>
      <c r="G47" s="206" t="s">
        <v>121</v>
      </c>
      <c r="H47" s="208" t="s">
        <v>80</v>
      </c>
    </row>
    <row r="48" spans="1:8" s="1" customFormat="1" ht="18.75" x14ac:dyDescent="0.3">
      <c r="A48" s="358"/>
      <c r="B48" s="360"/>
      <c r="C48" s="205" t="s">
        <v>23</v>
      </c>
      <c r="D48" s="209" t="s">
        <v>192</v>
      </c>
      <c r="E48" s="207"/>
      <c r="F48" s="207"/>
      <c r="G48" s="206" t="s">
        <v>122</v>
      </c>
      <c r="H48" s="208" t="s">
        <v>80</v>
      </c>
    </row>
    <row r="49" spans="1:8" s="1" customFormat="1" ht="56.25" x14ac:dyDescent="0.3">
      <c r="A49" s="358"/>
      <c r="B49" s="360"/>
      <c r="C49" s="205" t="s">
        <v>23</v>
      </c>
      <c r="D49" s="206" t="s">
        <v>207</v>
      </c>
      <c r="E49" s="207"/>
      <c r="F49" s="207"/>
      <c r="G49" s="206" t="s">
        <v>123</v>
      </c>
      <c r="H49" s="208" t="s">
        <v>133</v>
      </c>
    </row>
    <row r="50" spans="1:8" s="1" customFormat="1" ht="37.5" x14ac:dyDescent="0.3">
      <c r="A50" s="358"/>
      <c r="B50" s="360"/>
      <c r="C50" s="205" t="s">
        <v>23</v>
      </c>
      <c r="D50" s="206" t="s">
        <v>193</v>
      </c>
      <c r="E50" s="207"/>
      <c r="F50" s="207"/>
      <c r="G50" s="206" t="s">
        <v>125</v>
      </c>
      <c r="H50" s="208" t="s">
        <v>80</v>
      </c>
    </row>
    <row r="51" spans="1:8" s="1" customFormat="1" ht="37.5" x14ac:dyDescent="0.3">
      <c r="A51" s="358"/>
      <c r="B51" s="360"/>
      <c r="C51" s="205" t="s">
        <v>23</v>
      </c>
      <c r="D51" s="206" t="s">
        <v>126</v>
      </c>
      <c r="E51" s="207"/>
      <c r="F51" s="207"/>
      <c r="G51" s="206" t="s">
        <v>127</v>
      </c>
      <c r="H51" s="208" t="s">
        <v>80</v>
      </c>
    </row>
    <row r="52" spans="1:8" s="1" customFormat="1" ht="37.5" x14ac:dyDescent="0.3">
      <c r="A52" s="358"/>
      <c r="B52" s="360"/>
      <c r="C52" s="205" t="s">
        <v>23</v>
      </c>
      <c r="D52" s="206" t="s">
        <v>197</v>
      </c>
      <c r="E52" s="207"/>
      <c r="F52" s="207"/>
      <c r="G52" s="206" t="s">
        <v>128</v>
      </c>
      <c r="H52" s="208" t="s">
        <v>80</v>
      </c>
    </row>
    <row r="53" spans="1:8" s="1" customFormat="1" ht="18.75" x14ac:dyDescent="0.3">
      <c r="A53" s="358"/>
      <c r="B53" s="360"/>
      <c r="C53" s="205" t="s">
        <v>23</v>
      </c>
      <c r="D53" s="209" t="s">
        <v>192</v>
      </c>
      <c r="E53" s="207"/>
      <c r="F53" s="207"/>
      <c r="G53" s="206" t="s">
        <v>129</v>
      </c>
      <c r="H53" s="208" t="s">
        <v>80</v>
      </c>
    </row>
    <row r="54" spans="1:8" s="1" customFormat="1" ht="31.5" x14ac:dyDescent="0.3">
      <c r="A54" s="358"/>
      <c r="B54" s="360"/>
      <c r="C54" s="205" t="s">
        <v>23</v>
      </c>
      <c r="D54" s="210" t="s">
        <v>194</v>
      </c>
      <c r="E54" s="207"/>
      <c r="F54" s="207"/>
      <c r="G54" s="206" t="s">
        <v>195</v>
      </c>
      <c r="H54" s="208" t="s">
        <v>80</v>
      </c>
    </row>
    <row r="55" spans="1:8" s="3" customFormat="1" ht="37.5" x14ac:dyDescent="0.3">
      <c r="A55" s="358"/>
      <c r="B55" s="359" t="s">
        <v>1</v>
      </c>
      <c r="C55" s="205" t="s">
        <v>3</v>
      </c>
      <c r="D55" s="206" t="s">
        <v>208</v>
      </c>
      <c r="E55" s="207"/>
      <c r="F55" s="207"/>
      <c r="G55" s="206" t="s">
        <v>117</v>
      </c>
      <c r="H55" s="208" t="s">
        <v>80</v>
      </c>
    </row>
    <row r="56" spans="1:8" s="1" customFormat="1" ht="37.5" x14ac:dyDescent="0.3">
      <c r="A56" s="358"/>
      <c r="B56" s="360"/>
      <c r="C56" s="205" t="s">
        <v>3</v>
      </c>
      <c r="D56" s="206" t="s">
        <v>191</v>
      </c>
      <c r="E56" s="207"/>
      <c r="F56" s="207"/>
      <c r="G56" s="206" t="s">
        <v>121</v>
      </c>
      <c r="H56" s="208" t="s">
        <v>80</v>
      </c>
    </row>
    <row r="57" spans="1:8" s="1" customFormat="1" ht="37.5" x14ac:dyDescent="0.3">
      <c r="A57" s="358"/>
      <c r="B57" s="360"/>
      <c r="C57" s="205" t="s">
        <v>3</v>
      </c>
      <c r="D57" s="206" t="s">
        <v>130</v>
      </c>
      <c r="E57" s="207"/>
      <c r="F57" s="207"/>
      <c r="G57" s="206" t="s">
        <v>122</v>
      </c>
      <c r="H57" s="208" t="s">
        <v>131</v>
      </c>
    </row>
    <row r="58" spans="1:8" s="1" customFormat="1" ht="30" customHeight="1" x14ac:dyDescent="0.3">
      <c r="A58" s="358"/>
      <c r="B58" s="360"/>
      <c r="C58" s="205" t="s">
        <v>3</v>
      </c>
      <c r="D58" s="206" t="s">
        <v>207</v>
      </c>
      <c r="E58" s="207"/>
      <c r="F58" s="207"/>
      <c r="G58" s="206" t="s">
        <v>123</v>
      </c>
      <c r="H58" s="206" t="s">
        <v>80</v>
      </c>
    </row>
    <row r="59" spans="1:8" s="1" customFormat="1" ht="37.5" x14ac:dyDescent="0.3">
      <c r="A59" s="358"/>
      <c r="B59" s="360"/>
      <c r="C59" s="205" t="s">
        <v>3</v>
      </c>
      <c r="D59" s="206" t="s">
        <v>193</v>
      </c>
      <c r="E59" s="207"/>
      <c r="F59" s="207"/>
      <c r="G59" s="206" t="s">
        <v>125</v>
      </c>
      <c r="H59" s="208" t="s">
        <v>80</v>
      </c>
    </row>
    <row r="60" spans="1:8" s="1" customFormat="1" ht="37.5" x14ac:dyDescent="0.3">
      <c r="A60" s="358"/>
      <c r="B60" s="360"/>
      <c r="C60" s="205" t="s">
        <v>3</v>
      </c>
      <c r="D60" s="206" t="s">
        <v>126</v>
      </c>
      <c r="E60" s="207"/>
      <c r="F60" s="207"/>
      <c r="G60" s="206" t="s">
        <v>127</v>
      </c>
      <c r="H60" s="208" t="s">
        <v>80</v>
      </c>
    </row>
    <row r="61" spans="1:8" s="1" customFormat="1" ht="37.5" x14ac:dyDescent="0.3">
      <c r="A61" s="358"/>
      <c r="B61" s="360"/>
      <c r="C61" s="205" t="s">
        <v>3</v>
      </c>
      <c r="D61" s="206" t="s">
        <v>197</v>
      </c>
      <c r="E61" s="207"/>
      <c r="F61" s="207"/>
      <c r="G61" s="206" t="s">
        <v>128</v>
      </c>
      <c r="H61" s="208" t="s">
        <v>80</v>
      </c>
    </row>
    <row r="62" spans="1:8" s="1" customFormat="1" ht="18.75" x14ac:dyDescent="0.3">
      <c r="A62" s="358"/>
      <c r="B62" s="360"/>
      <c r="C62" s="205" t="s">
        <v>3</v>
      </c>
      <c r="D62" s="209" t="s">
        <v>192</v>
      </c>
      <c r="E62" s="207"/>
      <c r="F62" s="207"/>
      <c r="G62" s="206" t="s">
        <v>129</v>
      </c>
      <c r="H62" s="208" t="s">
        <v>80</v>
      </c>
    </row>
    <row r="63" spans="1:8" s="1" customFormat="1" ht="31.5" x14ac:dyDescent="0.3">
      <c r="A63" s="358"/>
      <c r="B63" s="360"/>
      <c r="C63" s="205" t="s">
        <v>3</v>
      </c>
      <c r="D63" s="210" t="s">
        <v>194</v>
      </c>
      <c r="E63" s="207"/>
      <c r="F63" s="207"/>
      <c r="G63" s="206" t="s">
        <v>195</v>
      </c>
      <c r="H63" s="208" t="s">
        <v>80</v>
      </c>
    </row>
    <row r="64" spans="1:8" s="3" customFormat="1" ht="37.5" x14ac:dyDescent="0.3">
      <c r="A64" s="358" t="s">
        <v>559</v>
      </c>
      <c r="B64" s="359" t="s">
        <v>0</v>
      </c>
      <c r="C64" s="205" t="s">
        <v>23</v>
      </c>
      <c r="D64" s="206" t="s">
        <v>209</v>
      </c>
      <c r="E64" s="207"/>
      <c r="F64" s="207"/>
      <c r="G64" s="206" t="s">
        <v>117</v>
      </c>
      <c r="H64" s="208" t="s">
        <v>80</v>
      </c>
    </row>
    <row r="65" spans="1:8" s="1" customFormat="1" ht="37.5" x14ac:dyDescent="0.3">
      <c r="A65" s="358"/>
      <c r="B65" s="360"/>
      <c r="C65" s="205" t="s">
        <v>23</v>
      </c>
      <c r="D65" s="206" t="s">
        <v>135</v>
      </c>
      <c r="E65" s="207"/>
      <c r="F65" s="207"/>
      <c r="G65" s="206" t="s">
        <v>121</v>
      </c>
      <c r="H65" s="208" t="s">
        <v>80</v>
      </c>
    </row>
    <row r="66" spans="1:8" s="1" customFormat="1" ht="18.75" x14ac:dyDescent="0.3">
      <c r="A66" s="358"/>
      <c r="B66" s="360"/>
      <c r="C66" s="205" t="s">
        <v>23</v>
      </c>
      <c r="D66" s="209" t="s">
        <v>192</v>
      </c>
      <c r="E66" s="207"/>
      <c r="F66" s="207"/>
      <c r="G66" s="206" t="s">
        <v>122</v>
      </c>
      <c r="H66" s="208" t="s">
        <v>80</v>
      </c>
    </row>
    <row r="67" spans="1:8" s="1" customFormat="1" ht="75" x14ac:dyDescent="0.3">
      <c r="A67" s="358"/>
      <c r="B67" s="360"/>
      <c r="C67" s="205" t="s">
        <v>23</v>
      </c>
      <c r="D67" s="206" t="s">
        <v>210</v>
      </c>
      <c r="E67" s="207"/>
      <c r="F67" s="207"/>
      <c r="G67" s="206" t="s">
        <v>123</v>
      </c>
      <c r="H67" s="208" t="s">
        <v>80</v>
      </c>
    </row>
    <row r="68" spans="1:8" s="1" customFormat="1" ht="37.5" x14ac:dyDescent="0.3">
      <c r="A68" s="358"/>
      <c r="B68" s="360"/>
      <c r="C68" s="205" t="s">
        <v>23</v>
      </c>
      <c r="D68" s="206" t="s">
        <v>211</v>
      </c>
      <c r="E68" s="207"/>
      <c r="F68" s="207"/>
      <c r="G68" s="206" t="s">
        <v>125</v>
      </c>
      <c r="H68" s="208" t="s">
        <v>212</v>
      </c>
    </row>
    <row r="69" spans="1:8" s="1" customFormat="1" ht="37.5" x14ac:dyDescent="0.3">
      <c r="A69" s="358"/>
      <c r="B69" s="360"/>
      <c r="C69" s="205" t="s">
        <v>23</v>
      </c>
      <c r="D69" s="206" t="s">
        <v>303</v>
      </c>
      <c r="E69" s="207"/>
      <c r="F69" s="207"/>
      <c r="G69" s="206" t="s">
        <v>127</v>
      </c>
      <c r="H69" s="208" t="s">
        <v>137</v>
      </c>
    </row>
    <row r="70" spans="1:8" s="1" customFormat="1" ht="22.5" customHeight="1" x14ac:dyDescent="0.3">
      <c r="A70" s="358"/>
      <c r="B70" s="360"/>
      <c r="C70" s="205" t="s">
        <v>23</v>
      </c>
      <c r="D70" s="211" t="s">
        <v>201</v>
      </c>
      <c r="E70" s="207"/>
      <c r="F70" s="207"/>
      <c r="G70" s="206" t="s">
        <v>128</v>
      </c>
      <c r="H70" s="208" t="s">
        <v>80</v>
      </c>
    </row>
    <row r="71" spans="1:8" s="1" customFormat="1" ht="24" customHeight="1" x14ac:dyDescent="0.3">
      <c r="A71" s="358"/>
      <c r="B71" s="360"/>
      <c r="C71" s="205" t="s">
        <v>23</v>
      </c>
      <c r="D71" s="206" t="s">
        <v>560</v>
      </c>
      <c r="E71" s="207"/>
      <c r="F71" s="207"/>
      <c r="G71" s="206" t="s">
        <v>129</v>
      </c>
      <c r="H71" s="208" t="s">
        <v>80</v>
      </c>
    </row>
    <row r="72" spans="1:8" s="1" customFormat="1" ht="19.5" customHeight="1" x14ac:dyDescent="0.3">
      <c r="A72" s="358"/>
      <c r="B72" s="360"/>
      <c r="C72" s="205" t="s">
        <v>23</v>
      </c>
      <c r="D72" s="210" t="s">
        <v>213</v>
      </c>
      <c r="E72" s="207"/>
      <c r="F72" s="207"/>
      <c r="G72" s="206" t="s">
        <v>195</v>
      </c>
      <c r="H72" s="206" t="s">
        <v>80</v>
      </c>
    </row>
    <row r="73" spans="1:8" s="1" customFormat="1" ht="37.5" x14ac:dyDescent="0.3">
      <c r="A73" s="358"/>
      <c r="B73" s="359" t="s">
        <v>1</v>
      </c>
      <c r="C73" s="205" t="s">
        <v>3</v>
      </c>
      <c r="D73" s="206" t="s">
        <v>209</v>
      </c>
      <c r="E73" s="207"/>
      <c r="F73" s="207"/>
      <c r="G73" s="206" t="s">
        <v>117</v>
      </c>
      <c r="H73" s="208" t="s">
        <v>80</v>
      </c>
    </row>
    <row r="74" spans="1:8" s="1" customFormat="1" ht="37.5" x14ac:dyDescent="0.3">
      <c r="A74" s="358"/>
      <c r="B74" s="360"/>
      <c r="C74" s="205" t="s">
        <v>3</v>
      </c>
      <c r="D74" s="206" t="s">
        <v>135</v>
      </c>
      <c r="E74" s="207"/>
      <c r="F74" s="207"/>
      <c r="G74" s="206" t="s">
        <v>121</v>
      </c>
      <c r="H74" s="208" t="s">
        <v>80</v>
      </c>
    </row>
    <row r="75" spans="1:8" s="1" customFormat="1" ht="37.5" x14ac:dyDescent="0.3">
      <c r="A75" s="358"/>
      <c r="B75" s="360"/>
      <c r="C75" s="205" t="s">
        <v>3</v>
      </c>
      <c r="D75" s="206" t="s">
        <v>214</v>
      </c>
      <c r="E75" s="207"/>
      <c r="F75" s="207"/>
      <c r="G75" s="206" t="s">
        <v>122</v>
      </c>
      <c r="H75" s="206" t="s">
        <v>80</v>
      </c>
    </row>
    <row r="76" spans="1:8" s="1" customFormat="1" ht="35.25" customHeight="1" x14ac:dyDescent="0.3">
      <c r="A76" s="358"/>
      <c r="B76" s="360"/>
      <c r="C76" s="205" t="s">
        <v>3</v>
      </c>
      <c r="D76" s="206" t="s">
        <v>215</v>
      </c>
      <c r="E76" s="207"/>
      <c r="F76" s="207"/>
      <c r="G76" s="206" t="s">
        <v>123</v>
      </c>
      <c r="H76" s="208" t="s">
        <v>138</v>
      </c>
    </row>
    <row r="77" spans="1:8" s="1" customFormat="1" ht="37.5" x14ac:dyDescent="0.3">
      <c r="A77" s="358"/>
      <c r="B77" s="360"/>
      <c r="C77" s="205" t="s">
        <v>3</v>
      </c>
      <c r="D77" s="206" t="s">
        <v>193</v>
      </c>
      <c r="E77" s="207"/>
      <c r="F77" s="207"/>
      <c r="G77" s="206" t="s">
        <v>125</v>
      </c>
      <c r="H77" s="208" t="s">
        <v>80</v>
      </c>
    </row>
    <row r="78" spans="1:8" s="1" customFormat="1" ht="37.5" x14ac:dyDescent="0.3">
      <c r="A78" s="358"/>
      <c r="B78" s="360"/>
      <c r="C78" s="205" t="s">
        <v>3</v>
      </c>
      <c r="D78" s="206" t="s">
        <v>216</v>
      </c>
      <c r="E78" s="207"/>
      <c r="F78" s="207"/>
      <c r="G78" s="206" t="s">
        <v>127</v>
      </c>
      <c r="H78" s="208" t="s">
        <v>132</v>
      </c>
    </row>
    <row r="79" spans="1:8" s="1" customFormat="1" ht="37.5" x14ac:dyDescent="0.3">
      <c r="A79" s="358"/>
      <c r="B79" s="360"/>
      <c r="C79" s="205" t="s">
        <v>3</v>
      </c>
      <c r="D79" s="211" t="s">
        <v>201</v>
      </c>
      <c r="E79" s="207"/>
      <c r="F79" s="207"/>
      <c r="G79" s="206" t="s">
        <v>128</v>
      </c>
      <c r="H79" s="208" t="s">
        <v>80</v>
      </c>
    </row>
    <row r="80" spans="1:8" s="1" customFormat="1" ht="37.5" x14ac:dyDescent="0.3">
      <c r="A80" s="358"/>
      <c r="B80" s="360"/>
      <c r="C80" s="205" t="s">
        <v>3</v>
      </c>
      <c r="D80" s="206" t="s">
        <v>560</v>
      </c>
      <c r="E80" s="207"/>
      <c r="F80" s="207"/>
      <c r="G80" s="206" t="s">
        <v>129</v>
      </c>
      <c r="H80" s="208" t="s">
        <v>80</v>
      </c>
    </row>
    <row r="81" spans="1:8" s="1" customFormat="1" ht="31.5" x14ac:dyDescent="0.3">
      <c r="A81" s="358"/>
      <c r="B81" s="360"/>
      <c r="C81" s="205" t="s">
        <v>3</v>
      </c>
      <c r="D81" s="210" t="s">
        <v>217</v>
      </c>
      <c r="E81" s="207"/>
      <c r="F81" s="207"/>
      <c r="G81" s="206" t="s">
        <v>195</v>
      </c>
      <c r="H81" s="206" t="s">
        <v>80</v>
      </c>
    </row>
    <row r="82" spans="1:8" s="1" customFormat="1" ht="37.5" x14ac:dyDescent="0.3">
      <c r="A82" s="358" t="s">
        <v>561</v>
      </c>
      <c r="B82" s="359" t="s">
        <v>0</v>
      </c>
      <c r="C82" s="205" t="s">
        <v>23</v>
      </c>
      <c r="D82" s="206" t="s">
        <v>209</v>
      </c>
      <c r="E82" s="207"/>
      <c r="F82" s="207"/>
      <c r="G82" s="206" t="s">
        <v>117</v>
      </c>
      <c r="H82" s="208" t="s">
        <v>80</v>
      </c>
    </row>
    <row r="83" spans="1:8" s="1" customFormat="1" ht="23.25" customHeight="1" x14ac:dyDescent="0.3">
      <c r="A83" s="358"/>
      <c r="B83" s="360"/>
      <c r="C83" s="205" t="s">
        <v>23</v>
      </c>
      <c r="D83" s="206" t="s">
        <v>205</v>
      </c>
      <c r="E83" s="207"/>
      <c r="F83" s="207"/>
      <c r="G83" s="206" t="s">
        <v>121</v>
      </c>
      <c r="H83" s="208" t="s">
        <v>283</v>
      </c>
    </row>
    <row r="84" spans="1:8" s="1" customFormat="1" ht="37.5" x14ac:dyDescent="0.3">
      <c r="A84" s="358"/>
      <c r="B84" s="360"/>
      <c r="C84" s="205" t="s">
        <v>23</v>
      </c>
      <c r="D84" s="206" t="s">
        <v>284</v>
      </c>
      <c r="E84" s="207"/>
      <c r="F84" s="207"/>
      <c r="G84" s="206" t="s">
        <v>122</v>
      </c>
      <c r="H84" s="208" t="s">
        <v>285</v>
      </c>
    </row>
    <row r="85" spans="1:8" s="1" customFormat="1" ht="56.25" x14ac:dyDescent="0.3">
      <c r="A85" s="358"/>
      <c r="B85" s="360"/>
      <c r="C85" s="205" t="s">
        <v>23</v>
      </c>
      <c r="D85" s="206" t="s">
        <v>286</v>
      </c>
      <c r="E85" s="207"/>
      <c r="F85" s="207"/>
      <c r="G85" s="206" t="s">
        <v>123</v>
      </c>
      <c r="H85" s="208" t="s">
        <v>133</v>
      </c>
    </row>
    <row r="86" spans="1:8" s="1" customFormat="1" ht="37.5" x14ac:dyDescent="0.3">
      <c r="A86" s="358"/>
      <c r="B86" s="360"/>
      <c r="C86" s="205" t="s">
        <v>23</v>
      </c>
      <c r="D86" s="206" t="s">
        <v>211</v>
      </c>
      <c r="E86" s="207"/>
      <c r="F86" s="207"/>
      <c r="G86" s="206" t="s">
        <v>125</v>
      </c>
      <c r="H86" s="208" t="s">
        <v>212</v>
      </c>
    </row>
    <row r="87" spans="1:8" s="1" customFormat="1" ht="37.5" x14ac:dyDescent="0.3">
      <c r="A87" s="358"/>
      <c r="B87" s="360"/>
      <c r="C87" s="205" t="s">
        <v>23</v>
      </c>
      <c r="D87" s="206" t="s">
        <v>562</v>
      </c>
      <c r="E87" s="207"/>
      <c r="F87" s="207"/>
      <c r="G87" s="206" t="s">
        <v>127</v>
      </c>
      <c r="H87" s="208" t="s">
        <v>80</v>
      </c>
    </row>
    <row r="88" spans="1:8" s="1" customFormat="1" ht="75" x14ac:dyDescent="0.3">
      <c r="A88" s="358"/>
      <c r="B88" s="360"/>
      <c r="C88" s="205" t="s">
        <v>23</v>
      </c>
      <c r="D88" s="206" t="s">
        <v>287</v>
      </c>
      <c r="E88" s="207"/>
      <c r="F88" s="207"/>
      <c r="G88" s="206" t="s">
        <v>128</v>
      </c>
      <c r="H88" s="208" t="s">
        <v>80</v>
      </c>
    </row>
    <row r="89" spans="1:8" s="1" customFormat="1" ht="56.25" x14ac:dyDescent="0.3">
      <c r="A89" s="358"/>
      <c r="B89" s="360"/>
      <c r="C89" s="205" t="s">
        <v>23</v>
      </c>
      <c r="D89" s="206" t="s">
        <v>563</v>
      </c>
      <c r="E89" s="207"/>
      <c r="F89" s="207"/>
      <c r="G89" s="206" t="s">
        <v>129</v>
      </c>
      <c r="H89" s="208" t="s">
        <v>80</v>
      </c>
    </row>
    <row r="90" spans="1:8" s="1" customFormat="1" ht="31.5" x14ac:dyDescent="0.3">
      <c r="A90" s="358"/>
      <c r="B90" s="360"/>
      <c r="C90" s="205" t="s">
        <v>23</v>
      </c>
      <c r="D90" s="210" t="s">
        <v>194</v>
      </c>
      <c r="E90" s="207"/>
      <c r="F90" s="207"/>
      <c r="G90" s="206" t="s">
        <v>195</v>
      </c>
      <c r="H90" s="208" t="s">
        <v>80</v>
      </c>
    </row>
    <row r="91" spans="1:8" s="3" customFormat="1" ht="37.5" x14ac:dyDescent="0.3">
      <c r="A91" s="358"/>
      <c r="B91" s="359" t="s">
        <v>1</v>
      </c>
      <c r="C91" s="205" t="s">
        <v>3</v>
      </c>
      <c r="D91" s="206" t="s">
        <v>209</v>
      </c>
      <c r="E91" s="207"/>
      <c r="F91" s="207"/>
      <c r="G91" s="206" t="s">
        <v>117</v>
      </c>
      <c r="H91" s="208" t="s">
        <v>80</v>
      </c>
    </row>
    <row r="92" spans="1:8" s="1" customFormat="1" ht="37.5" x14ac:dyDescent="0.3">
      <c r="A92" s="358"/>
      <c r="B92" s="360"/>
      <c r="C92" s="205" t="s">
        <v>3</v>
      </c>
      <c r="D92" s="206" t="s">
        <v>205</v>
      </c>
      <c r="E92" s="207"/>
      <c r="F92" s="207"/>
      <c r="G92" s="206" t="s">
        <v>121</v>
      </c>
      <c r="H92" s="208" t="s">
        <v>80</v>
      </c>
    </row>
    <row r="93" spans="1:8" s="1" customFormat="1" ht="31.5" x14ac:dyDescent="0.3">
      <c r="A93" s="358"/>
      <c r="B93" s="360"/>
      <c r="C93" s="205" t="s">
        <v>3</v>
      </c>
      <c r="D93" s="213" t="s">
        <v>288</v>
      </c>
      <c r="E93" s="207"/>
      <c r="F93" s="207"/>
      <c r="G93" s="206" t="s">
        <v>122</v>
      </c>
      <c r="H93" s="208" t="s">
        <v>80</v>
      </c>
    </row>
    <row r="94" spans="1:8" s="1" customFormat="1" ht="56.25" x14ac:dyDescent="0.3">
      <c r="A94" s="358"/>
      <c r="B94" s="360"/>
      <c r="C94" s="205" t="s">
        <v>3</v>
      </c>
      <c r="D94" s="206" t="s">
        <v>289</v>
      </c>
      <c r="E94" s="207"/>
      <c r="F94" s="207"/>
      <c r="G94" s="206" t="s">
        <v>123</v>
      </c>
      <c r="H94" s="208" t="s">
        <v>133</v>
      </c>
    </row>
    <row r="95" spans="1:8" s="1" customFormat="1" ht="37.5" x14ac:dyDescent="0.3">
      <c r="A95" s="358"/>
      <c r="B95" s="360"/>
      <c r="C95" s="205" t="s">
        <v>3</v>
      </c>
      <c r="D95" s="206" t="s">
        <v>211</v>
      </c>
      <c r="E95" s="207"/>
      <c r="F95" s="207"/>
      <c r="G95" s="206" t="s">
        <v>125</v>
      </c>
      <c r="H95" s="208" t="s">
        <v>212</v>
      </c>
    </row>
    <row r="96" spans="1:8" s="1" customFormat="1" ht="37.5" x14ac:dyDescent="0.3">
      <c r="A96" s="358"/>
      <c r="B96" s="360"/>
      <c r="C96" s="205" t="s">
        <v>3</v>
      </c>
      <c r="D96" s="206" t="s">
        <v>562</v>
      </c>
      <c r="E96" s="207"/>
      <c r="F96" s="207"/>
      <c r="G96" s="206" t="s">
        <v>127</v>
      </c>
      <c r="H96" s="208" t="s">
        <v>80</v>
      </c>
    </row>
    <row r="97" spans="1:8" s="1" customFormat="1" ht="37.5" x14ac:dyDescent="0.3">
      <c r="A97" s="358"/>
      <c r="B97" s="360"/>
      <c r="C97" s="205" t="s">
        <v>3</v>
      </c>
      <c r="D97" s="211" t="s">
        <v>201</v>
      </c>
      <c r="E97" s="207"/>
      <c r="F97" s="207"/>
      <c r="G97" s="206" t="s">
        <v>128</v>
      </c>
      <c r="H97" s="208" t="s">
        <v>80</v>
      </c>
    </row>
    <row r="98" spans="1:8" s="1" customFormat="1" ht="23.25" customHeight="1" x14ac:dyDescent="0.3">
      <c r="A98" s="358"/>
      <c r="B98" s="360"/>
      <c r="C98" s="205" t="s">
        <v>3</v>
      </c>
      <c r="D98" s="206" t="s">
        <v>560</v>
      </c>
      <c r="E98" s="207"/>
      <c r="F98" s="207"/>
      <c r="G98" s="206" t="s">
        <v>129</v>
      </c>
      <c r="H98" s="208" t="s">
        <v>358</v>
      </c>
    </row>
    <row r="99" spans="1:8" s="1" customFormat="1" ht="23.25" customHeight="1" x14ac:dyDescent="0.3">
      <c r="A99" s="358"/>
      <c r="B99" s="360"/>
      <c r="C99" s="205" t="s">
        <v>3</v>
      </c>
      <c r="D99" s="210" t="s">
        <v>194</v>
      </c>
      <c r="E99" s="207"/>
      <c r="F99" s="207"/>
      <c r="G99" s="206" t="s">
        <v>195</v>
      </c>
      <c r="H99" s="208" t="s">
        <v>80</v>
      </c>
    </row>
    <row r="100" spans="1:8" s="1" customFormat="1" ht="45.75" customHeight="1" x14ac:dyDescent="0.3">
      <c r="A100" s="389" t="s">
        <v>564</v>
      </c>
      <c r="B100" s="359" t="s">
        <v>0</v>
      </c>
      <c r="C100" s="214" t="s">
        <v>23</v>
      </c>
      <c r="D100" s="206" t="s">
        <v>290</v>
      </c>
      <c r="E100" s="207"/>
      <c r="F100" s="207"/>
      <c r="G100" s="206" t="s">
        <v>117</v>
      </c>
      <c r="H100" s="208" t="s">
        <v>80</v>
      </c>
    </row>
    <row r="101" spans="1:8" s="1" customFormat="1" ht="18.75" x14ac:dyDescent="0.3">
      <c r="A101" s="389"/>
      <c r="B101" s="360"/>
      <c r="C101" s="214"/>
      <c r="D101" s="208"/>
      <c r="E101" s="207"/>
      <c r="F101" s="207"/>
      <c r="G101" s="206" t="s">
        <v>121</v>
      </c>
      <c r="H101" s="208" t="s">
        <v>80</v>
      </c>
    </row>
    <row r="102" spans="1:8" s="1" customFormat="1" ht="18.75" x14ac:dyDescent="0.3">
      <c r="A102" s="389"/>
      <c r="B102" s="360"/>
      <c r="C102" s="214"/>
      <c r="D102" s="208"/>
      <c r="E102" s="207"/>
      <c r="F102" s="207"/>
      <c r="G102" s="206" t="s">
        <v>122</v>
      </c>
      <c r="H102" s="208" t="s">
        <v>80</v>
      </c>
    </row>
    <row r="103" spans="1:8" s="1" customFormat="1" ht="18.75" x14ac:dyDescent="0.3">
      <c r="A103" s="389"/>
      <c r="B103" s="360"/>
      <c r="C103" s="214"/>
      <c r="D103" s="206"/>
      <c r="E103" s="207"/>
      <c r="F103" s="207"/>
      <c r="G103" s="206" t="s">
        <v>123</v>
      </c>
      <c r="H103" s="208" t="s">
        <v>80</v>
      </c>
    </row>
    <row r="104" spans="1:8" s="1" customFormat="1" ht="18.75" x14ac:dyDescent="0.3">
      <c r="A104" s="389"/>
      <c r="B104" s="360"/>
      <c r="C104" s="214"/>
      <c r="D104" s="208"/>
      <c r="E104" s="207"/>
      <c r="F104" s="207"/>
      <c r="G104" s="206" t="s">
        <v>394</v>
      </c>
      <c r="H104" s="208" t="s">
        <v>80</v>
      </c>
    </row>
    <row r="105" spans="1:8" s="1" customFormat="1" ht="18.75" x14ac:dyDescent="0.3">
      <c r="A105" s="389"/>
      <c r="B105" s="360"/>
      <c r="C105" s="214"/>
      <c r="D105" s="208"/>
      <c r="E105" s="207"/>
      <c r="F105" s="207"/>
      <c r="G105" s="206" t="s">
        <v>125</v>
      </c>
      <c r="H105" s="208" t="s">
        <v>80</v>
      </c>
    </row>
    <row r="106" spans="1:8" s="1" customFormat="1" ht="18.75" x14ac:dyDescent="0.3">
      <c r="A106" s="389"/>
      <c r="B106" s="360"/>
      <c r="C106" s="214"/>
      <c r="D106" s="208"/>
      <c r="E106" s="207"/>
      <c r="F106" s="207"/>
      <c r="G106" s="206" t="s">
        <v>127</v>
      </c>
      <c r="H106" s="208" t="s">
        <v>80</v>
      </c>
    </row>
    <row r="107" spans="1:8" s="1" customFormat="1" ht="18.75" x14ac:dyDescent="0.3">
      <c r="A107" s="389"/>
      <c r="B107" s="361"/>
      <c r="C107" s="214"/>
      <c r="D107" s="208"/>
      <c r="E107" s="207"/>
      <c r="F107" s="207"/>
      <c r="G107" s="206" t="s">
        <v>128</v>
      </c>
      <c r="H107" s="208" t="s">
        <v>80</v>
      </c>
    </row>
    <row r="108" spans="1:8" s="1" customFormat="1" ht="18.75" x14ac:dyDescent="0.3">
      <c r="A108" s="358"/>
      <c r="B108" s="305"/>
      <c r="C108" s="205"/>
      <c r="D108" s="208"/>
      <c r="E108" s="207"/>
      <c r="F108" s="207"/>
      <c r="G108" s="206" t="s">
        <v>129</v>
      </c>
      <c r="H108" s="208" t="s">
        <v>80</v>
      </c>
    </row>
    <row r="109" spans="1:8" s="1" customFormat="1" ht="18.75" x14ac:dyDescent="0.3">
      <c r="A109" s="358"/>
      <c r="B109" s="305"/>
      <c r="C109" s="205"/>
      <c r="D109" s="208"/>
      <c r="E109" s="207"/>
      <c r="F109" s="207"/>
      <c r="G109" s="206" t="s">
        <v>195</v>
      </c>
      <c r="H109" s="208" t="s">
        <v>80</v>
      </c>
    </row>
    <row r="110" spans="1:8" s="1" customFormat="1" ht="18.75" x14ac:dyDescent="0.3">
      <c r="A110" s="367" t="s">
        <v>2</v>
      </c>
      <c r="B110" s="367"/>
      <c r="C110" s="367"/>
      <c r="D110" s="6"/>
      <c r="E110" s="338" t="s">
        <v>51</v>
      </c>
      <c r="F110" s="338"/>
      <c r="G110" s="338"/>
      <c r="H110" s="338"/>
    </row>
    <row r="111" spans="1:8" s="1" customFormat="1" ht="18.75" x14ac:dyDescent="0.3">
      <c r="A111" s="365" t="s">
        <v>52</v>
      </c>
      <c r="B111" s="365"/>
      <c r="C111" s="366"/>
      <c r="D111" s="6"/>
      <c r="E111" s="293"/>
      <c r="F111" s="293"/>
      <c r="G111" s="59"/>
      <c r="H111" s="8"/>
    </row>
    <row r="112" spans="1:8" s="1" customFormat="1" ht="18.75" x14ac:dyDescent="0.3">
      <c r="C112" s="32"/>
      <c r="D112" s="6"/>
      <c r="E112" s="293"/>
      <c r="F112" s="293"/>
      <c r="G112" s="59"/>
      <c r="H112" s="8"/>
    </row>
    <row r="113" spans="3:8" s="1" customFormat="1" ht="18.75" x14ac:dyDescent="0.3">
      <c r="C113" s="32"/>
      <c r="D113" s="6"/>
      <c r="E113" s="335" t="s">
        <v>53</v>
      </c>
      <c r="F113" s="335"/>
      <c r="G113" s="335"/>
      <c r="H113" s="335"/>
    </row>
    <row r="114" spans="3:8" s="1" customFormat="1" ht="18.75" x14ac:dyDescent="0.3">
      <c r="C114" s="32"/>
      <c r="D114" s="6"/>
      <c r="E114" s="335" t="s">
        <v>53</v>
      </c>
      <c r="F114" s="335"/>
      <c r="G114" s="335"/>
      <c r="H114" s="335"/>
    </row>
    <row r="115" spans="3:8" s="1" customFormat="1" ht="18.75" x14ac:dyDescent="0.3">
      <c r="C115" s="32"/>
      <c r="D115" s="6"/>
      <c r="E115" s="32"/>
      <c r="F115" s="32"/>
      <c r="G115" s="60"/>
      <c r="H115" s="6"/>
    </row>
  </sheetData>
  <mergeCells count="27">
    <mergeCell ref="E114:H114"/>
    <mergeCell ref="B37:B45"/>
    <mergeCell ref="A46:A63"/>
    <mergeCell ref="B46:B54"/>
    <mergeCell ref="B55:B63"/>
    <mergeCell ref="A64:A81"/>
    <mergeCell ref="B64:B72"/>
    <mergeCell ref="B73:B81"/>
    <mergeCell ref="A82:A99"/>
    <mergeCell ref="B82:B90"/>
    <mergeCell ref="B91:B99"/>
    <mergeCell ref="A110:C110"/>
    <mergeCell ref="E113:H113"/>
    <mergeCell ref="A28:A45"/>
    <mergeCell ref="B28:B36"/>
    <mergeCell ref="A100:A109"/>
    <mergeCell ref="B100:B107"/>
    <mergeCell ref="E110:H110"/>
    <mergeCell ref="A111:C111"/>
    <mergeCell ref="A4:H4"/>
    <mergeCell ref="B9:C9"/>
    <mergeCell ref="A10:A27"/>
    <mergeCell ref="B10:B18"/>
    <mergeCell ref="B19:B27"/>
    <mergeCell ref="A5:H5"/>
    <mergeCell ref="A6:H6"/>
    <mergeCell ref="A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57" zoomScaleNormal="57" workbookViewId="0">
      <selection activeCell="A4" sqref="A4:XFD4"/>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84</v>
      </c>
      <c r="G1" s="49" t="s">
        <v>70</v>
      </c>
    </row>
    <row r="2" spans="1:9" x14ac:dyDescent="0.25">
      <c r="A2" s="11" t="s">
        <v>85</v>
      </c>
      <c r="G2" s="45" t="s">
        <v>72</v>
      </c>
    </row>
    <row r="3" spans="1:9" s="126" customFormat="1" ht="18.75" x14ac:dyDescent="0.25">
      <c r="A3" s="404" t="s">
        <v>565</v>
      </c>
      <c r="B3" s="404"/>
      <c r="C3" s="404"/>
      <c r="D3" s="404"/>
      <c r="E3" s="404"/>
      <c r="F3" s="404"/>
      <c r="G3" s="404"/>
      <c r="H3" s="404"/>
      <c r="I3" s="404"/>
    </row>
    <row r="4" spans="1:9" s="127" customFormat="1" ht="18.75" x14ac:dyDescent="0.25">
      <c r="A4" s="332" t="s">
        <v>566</v>
      </c>
      <c r="B4" s="332"/>
      <c r="C4" s="332"/>
      <c r="D4" s="332"/>
      <c r="E4" s="332"/>
      <c r="F4" s="332"/>
      <c r="G4" s="332"/>
      <c r="H4" s="332"/>
      <c r="I4" s="332"/>
    </row>
    <row r="5" spans="1:9" s="129" customFormat="1" ht="19.5" x14ac:dyDescent="0.35">
      <c r="A5" s="166"/>
      <c r="B5" s="166"/>
      <c r="C5" s="166"/>
      <c r="D5" s="167"/>
      <c r="E5" s="167"/>
      <c r="F5" s="128"/>
      <c r="G5" s="128"/>
    </row>
    <row r="6" spans="1:9" s="130" customFormat="1" x14ac:dyDescent="0.25">
      <c r="A6" s="405" t="s">
        <v>5</v>
      </c>
      <c r="B6" s="405" t="s">
        <v>6</v>
      </c>
      <c r="C6" s="405"/>
      <c r="D6" s="405" t="s">
        <v>142</v>
      </c>
      <c r="E6" s="405"/>
      <c r="F6" s="405"/>
      <c r="G6" s="405"/>
      <c r="H6" s="405"/>
      <c r="I6" s="405"/>
    </row>
    <row r="7" spans="1:9" s="130" customFormat="1" ht="37.5" customHeight="1" x14ac:dyDescent="0.25">
      <c r="A7" s="405"/>
      <c r="B7" s="405"/>
      <c r="C7" s="405"/>
      <c r="D7" s="406" t="s">
        <v>241</v>
      </c>
      <c r="E7" s="406"/>
      <c r="F7" s="406"/>
      <c r="G7" s="406" t="s">
        <v>242</v>
      </c>
      <c r="H7" s="406"/>
      <c r="I7" s="406"/>
    </row>
    <row r="8" spans="1:9" s="130" customFormat="1" x14ac:dyDescent="0.25">
      <c r="A8" s="405"/>
      <c r="B8" s="405"/>
      <c r="C8" s="405"/>
      <c r="D8" s="308" t="s">
        <v>7</v>
      </c>
      <c r="E8" s="308" t="s">
        <v>9</v>
      </c>
      <c r="F8" s="308" t="s">
        <v>11</v>
      </c>
      <c r="G8" s="308" t="s">
        <v>7</v>
      </c>
      <c r="H8" s="308" t="s">
        <v>9</v>
      </c>
      <c r="I8" s="308" t="s">
        <v>11</v>
      </c>
    </row>
    <row r="9" spans="1:9" s="127" customFormat="1" ht="78.75" x14ac:dyDescent="0.25">
      <c r="A9" s="407" t="s">
        <v>421</v>
      </c>
      <c r="B9" s="313" t="s">
        <v>0</v>
      </c>
      <c r="C9" s="313" t="s">
        <v>23</v>
      </c>
      <c r="D9" s="195" t="s">
        <v>567</v>
      </c>
      <c r="E9" s="196" t="s">
        <v>351</v>
      </c>
      <c r="F9" s="197" t="s">
        <v>351</v>
      </c>
      <c r="G9" s="192" t="s">
        <v>423</v>
      </c>
      <c r="H9" s="193" t="s">
        <v>424</v>
      </c>
      <c r="I9" s="193" t="s">
        <v>143</v>
      </c>
    </row>
    <row r="10" spans="1:9" s="127" customFormat="1" ht="63" x14ac:dyDescent="0.25">
      <c r="A10" s="397"/>
      <c r="B10" s="307" t="s">
        <v>1</v>
      </c>
      <c r="C10" s="307" t="s">
        <v>3</v>
      </c>
      <c r="D10" s="195" t="s">
        <v>422</v>
      </c>
      <c r="E10" s="198" t="s">
        <v>351</v>
      </c>
      <c r="F10" s="199" t="s">
        <v>351</v>
      </c>
      <c r="G10" s="192" t="s">
        <v>568</v>
      </c>
      <c r="H10" s="193" t="s">
        <v>425</v>
      </c>
      <c r="I10" s="193" t="s">
        <v>143</v>
      </c>
    </row>
    <row r="11" spans="1:9" s="127" customFormat="1" ht="47.25" x14ac:dyDescent="0.25">
      <c r="A11" s="397" t="s">
        <v>426</v>
      </c>
      <c r="B11" s="307" t="s">
        <v>0</v>
      </c>
      <c r="C11" s="307" t="s">
        <v>23</v>
      </c>
      <c r="D11" s="195" t="s">
        <v>569</v>
      </c>
      <c r="E11" s="198" t="s">
        <v>427</v>
      </c>
      <c r="F11" s="200" t="s">
        <v>427</v>
      </c>
      <c r="G11" s="194" t="s">
        <v>570</v>
      </c>
      <c r="H11" s="193" t="s">
        <v>143</v>
      </c>
      <c r="I11" s="193" t="s">
        <v>143</v>
      </c>
    </row>
    <row r="12" spans="1:9" s="127" customFormat="1" ht="47.25" x14ac:dyDescent="0.25">
      <c r="A12" s="397"/>
      <c r="B12" s="307" t="s">
        <v>1</v>
      </c>
      <c r="C12" s="307" t="s">
        <v>3</v>
      </c>
      <c r="D12" s="195" t="s">
        <v>569</v>
      </c>
      <c r="E12" s="198" t="s">
        <v>331</v>
      </c>
      <c r="F12" s="200" t="s">
        <v>331</v>
      </c>
      <c r="G12" s="192" t="s">
        <v>571</v>
      </c>
      <c r="H12" s="193" t="s">
        <v>572</v>
      </c>
      <c r="I12" s="193" t="s">
        <v>134</v>
      </c>
    </row>
    <row r="13" spans="1:9" s="127" customFormat="1" ht="63" x14ac:dyDescent="0.25">
      <c r="A13" s="397" t="s">
        <v>428</v>
      </c>
      <c r="B13" s="307" t="s">
        <v>0</v>
      </c>
      <c r="C13" s="307" t="s">
        <v>23</v>
      </c>
      <c r="D13" s="195" t="s">
        <v>429</v>
      </c>
      <c r="E13" s="199" t="s">
        <v>332</v>
      </c>
      <c r="F13" s="199" t="s">
        <v>332</v>
      </c>
      <c r="G13" s="201" t="s">
        <v>378</v>
      </c>
      <c r="H13" s="193" t="s">
        <v>352</v>
      </c>
      <c r="I13" s="193" t="s">
        <v>353</v>
      </c>
    </row>
    <row r="14" spans="1:9" s="127" customFormat="1" ht="63" x14ac:dyDescent="0.25">
      <c r="A14" s="397"/>
      <c r="B14" s="307" t="s">
        <v>1</v>
      </c>
      <c r="C14" s="307" t="s">
        <v>3</v>
      </c>
      <c r="D14" s="195" t="s">
        <v>429</v>
      </c>
      <c r="E14" s="199" t="s">
        <v>332</v>
      </c>
      <c r="F14" s="199" t="s">
        <v>332</v>
      </c>
      <c r="G14" s="201" t="s">
        <v>378</v>
      </c>
      <c r="H14" s="193" t="s">
        <v>352</v>
      </c>
      <c r="I14" s="193" t="s">
        <v>353</v>
      </c>
    </row>
    <row r="15" spans="1:9" s="127" customFormat="1" ht="63" x14ac:dyDescent="0.25">
      <c r="A15" s="397" t="s">
        <v>430</v>
      </c>
      <c r="B15" s="307" t="s">
        <v>0</v>
      </c>
      <c r="C15" s="307" t="s">
        <v>23</v>
      </c>
      <c r="D15" s="195" t="s">
        <v>429</v>
      </c>
      <c r="E15" s="199" t="s">
        <v>332</v>
      </c>
      <c r="F15" s="199" t="s">
        <v>332</v>
      </c>
      <c r="G15" s="201" t="s">
        <v>379</v>
      </c>
      <c r="H15" s="193" t="s">
        <v>354</v>
      </c>
      <c r="I15" s="193" t="s">
        <v>380</v>
      </c>
    </row>
    <row r="16" spans="1:9" s="127" customFormat="1" ht="63" x14ac:dyDescent="0.25">
      <c r="A16" s="397"/>
      <c r="B16" s="307" t="s">
        <v>1</v>
      </c>
      <c r="C16" s="307" t="s">
        <v>3</v>
      </c>
      <c r="D16" s="195" t="s">
        <v>429</v>
      </c>
      <c r="E16" s="199" t="s">
        <v>332</v>
      </c>
      <c r="F16" s="199" t="s">
        <v>332</v>
      </c>
      <c r="G16" s="201" t="s">
        <v>573</v>
      </c>
      <c r="H16" s="193" t="s">
        <v>143</v>
      </c>
      <c r="I16" s="193" t="s">
        <v>143</v>
      </c>
    </row>
    <row r="17" spans="1:9" s="127" customFormat="1" ht="51" customHeight="1" x14ac:dyDescent="0.25">
      <c r="A17" s="397" t="s">
        <v>431</v>
      </c>
      <c r="B17" s="307" t="s">
        <v>0</v>
      </c>
      <c r="C17" s="307" t="s">
        <v>23</v>
      </c>
      <c r="D17" s="195" t="s">
        <v>429</v>
      </c>
      <c r="E17" s="199" t="s">
        <v>332</v>
      </c>
      <c r="F17" s="199" t="s">
        <v>332</v>
      </c>
      <c r="G17" s="192" t="s">
        <v>574</v>
      </c>
      <c r="H17" s="193" t="s">
        <v>143</v>
      </c>
      <c r="I17" s="193" t="s">
        <v>143</v>
      </c>
    </row>
    <row r="18" spans="1:9" s="127" customFormat="1" ht="51" customHeight="1" x14ac:dyDescent="0.25">
      <c r="A18" s="397"/>
      <c r="B18" s="307" t="s">
        <v>1</v>
      </c>
      <c r="C18" s="307" t="s">
        <v>3</v>
      </c>
      <c r="D18" s="195" t="s">
        <v>429</v>
      </c>
      <c r="E18" s="199" t="s">
        <v>332</v>
      </c>
      <c r="F18" s="199" t="s">
        <v>332</v>
      </c>
      <c r="G18" s="201" t="s">
        <v>575</v>
      </c>
      <c r="H18" s="193" t="s">
        <v>576</v>
      </c>
      <c r="I18" s="193" t="s">
        <v>380</v>
      </c>
    </row>
    <row r="19" spans="1:9" s="127" customFormat="1" ht="22.5" customHeight="1" x14ac:dyDescent="0.25">
      <c r="A19" s="346" t="s">
        <v>432</v>
      </c>
      <c r="B19" s="296" t="s">
        <v>0</v>
      </c>
      <c r="C19" s="202" t="s">
        <v>23</v>
      </c>
      <c r="D19" s="398" t="s">
        <v>253</v>
      </c>
      <c r="E19" s="400"/>
      <c r="F19" s="402"/>
      <c r="G19" s="391" t="s">
        <v>254</v>
      </c>
      <c r="H19" s="393" t="s">
        <v>255</v>
      </c>
      <c r="I19" s="393" t="s">
        <v>256</v>
      </c>
    </row>
    <row r="20" spans="1:9" s="127" customFormat="1" ht="22.5" customHeight="1" x14ac:dyDescent="0.25">
      <c r="A20" s="347"/>
      <c r="B20" s="299" t="s">
        <v>1</v>
      </c>
      <c r="C20" s="203" t="s">
        <v>3</v>
      </c>
      <c r="D20" s="399"/>
      <c r="E20" s="401"/>
      <c r="F20" s="403"/>
      <c r="G20" s="392"/>
      <c r="H20" s="394"/>
      <c r="I20" s="394"/>
    </row>
    <row r="21" spans="1:9" s="127" customFormat="1" x14ac:dyDescent="0.25">
      <c r="A21" s="168"/>
      <c r="B21" s="168"/>
      <c r="C21" s="131"/>
      <c r="D21" s="164"/>
      <c r="E21" s="125"/>
      <c r="F21" s="165"/>
      <c r="G21" s="164"/>
      <c r="H21" s="125"/>
      <c r="I21" s="125"/>
    </row>
    <row r="22" spans="1:9" s="127" customFormat="1" x14ac:dyDescent="0.25">
      <c r="A22" s="169" t="s">
        <v>258</v>
      </c>
      <c r="B22" s="168"/>
      <c r="C22" s="131"/>
      <c r="D22" s="164"/>
      <c r="E22" s="125"/>
      <c r="F22" s="165"/>
      <c r="G22" s="164"/>
      <c r="H22" s="125"/>
      <c r="I22" s="165"/>
    </row>
    <row r="23" spans="1:9" s="127" customFormat="1" x14ac:dyDescent="0.25">
      <c r="A23" s="170" t="s">
        <v>259</v>
      </c>
      <c r="B23" s="170"/>
      <c r="C23" s="170"/>
      <c r="D23" s="170"/>
      <c r="E23" s="170"/>
      <c r="F23" s="170"/>
    </row>
    <row r="24" spans="1:9" s="127" customFormat="1" x14ac:dyDescent="0.25">
      <c r="A24" s="395" t="s">
        <v>260</v>
      </c>
      <c r="B24" s="395"/>
      <c r="C24" s="395"/>
      <c r="D24" s="395"/>
      <c r="E24" s="395"/>
      <c r="F24" s="395"/>
    </row>
    <row r="25" spans="1:9" s="127" customFormat="1" x14ac:dyDescent="0.25">
      <c r="A25" s="270"/>
      <c r="B25" s="270"/>
      <c r="C25" s="270"/>
      <c r="D25" s="270"/>
      <c r="E25" s="270"/>
      <c r="F25" s="270"/>
    </row>
    <row r="26" spans="1:9" s="129" customFormat="1" ht="19.5" x14ac:dyDescent="0.35">
      <c r="A26" s="396" t="s">
        <v>2</v>
      </c>
      <c r="B26" s="396"/>
      <c r="C26" s="396"/>
      <c r="D26" s="132"/>
      <c r="E26" s="171" t="s">
        <v>261</v>
      </c>
      <c r="F26" s="128"/>
      <c r="G26" s="128"/>
      <c r="H26" s="172" t="s">
        <v>51</v>
      </c>
    </row>
    <row r="27" spans="1:9" s="129" customFormat="1" ht="18.75" x14ac:dyDescent="0.3">
      <c r="A27" s="390" t="s">
        <v>262</v>
      </c>
      <c r="B27" s="390"/>
      <c r="C27" s="390"/>
      <c r="D27" s="171"/>
      <c r="E27" s="132"/>
      <c r="F27" s="128"/>
      <c r="G27" s="128"/>
      <c r="H27" s="173"/>
    </row>
    <row r="28" spans="1:9" s="129" customFormat="1" ht="18.75" x14ac:dyDescent="0.3">
      <c r="A28" s="269" t="s">
        <v>263</v>
      </c>
      <c r="B28" s="269"/>
      <c r="C28" s="269"/>
      <c r="D28" s="171"/>
      <c r="E28" s="132"/>
      <c r="F28" s="128"/>
      <c r="G28" s="128"/>
      <c r="H28" s="173"/>
    </row>
    <row r="29" spans="1:9" s="129" customFormat="1" ht="18.75" x14ac:dyDescent="0.3">
      <c r="A29" s="269" t="s">
        <v>264</v>
      </c>
      <c r="B29" s="269"/>
      <c r="C29" s="269"/>
      <c r="D29" s="171"/>
      <c r="E29" s="132"/>
      <c r="F29" s="128"/>
      <c r="G29" s="128"/>
      <c r="H29" s="173"/>
    </row>
    <row r="30" spans="1:9" s="129" customFormat="1" ht="18.75" x14ac:dyDescent="0.3">
      <c r="A30" s="269" t="s">
        <v>265</v>
      </c>
      <c r="B30" s="269"/>
      <c r="C30" s="269"/>
      <c r="D30" s="171"/>
      <c r="E30" s="132"/>
      <c r="F30" s="128"/>
      <c r="G30" s="128"/>
      <c r="H30" s="173"/>
    </row>
    <row r="31" spans="1:9" s="129" customFormat="1" ht="18.75" x14ac:dyDescent="0.3">
      <c r="A31" s="128"/>
      <c r="B31" s="128"/>
      <c r="C31" s="128"/>
      <c r="D31" s="174"/>
      <c r="E31" s="132"/>
      <c r="F31" s="128"/>
      <c r="G31" s="128"/>
      <c r="H31" s="172" t="s">
        <v>91</v>
      </c>
    </row>
    <row r="32" spans="1:9" s="129" customFormat="1" ht="18.75" x14ac:dyDescent="0.3">
      <c r="A32" s="128"/>
      <c r="B32" s="128"/>
      <c r="C32" s="128"/>
      <c r="D32" s="132"/>
      <c r="E32" s="132"/>
      <c r="F32" s="128"/>
      <c r="G32" s="128"/>
    </row>
    <row r="33" spans="1:7" s="129" customFormat="1" ht="18.75" x14ac:dyDescent="0.3">
      <c r="A33" s="128"/>
      <c r="B33" s="128"/>
      <c r="C33" s="128"/>
      <c r="D33" s="132"/>
      <c r="E33" s="132"/>
      <c r="F33" s="128"/>
      <c r="G33" s="128"/>
    </row>
    <row r="34" spans="1:7" s="129" customFormat="1" ht="18.75" x14ac:dyDescent="0.3">
      <c r="A34" s="128"/>
      <c r="B34" s="128"/>
      <c r="C34" s="128"/>
      <c r="D34" s="132"/>
      <c r="E34" s="132"/>
      <c r="F34" s="128"/>
      <c r="G34" s="128"/>
    </row>
    <row r="35" spans="1:7" s="129" customFormat="1" ht="18.75" x14ac:dyDescent="0.3">
      <c r="A35" s="128"/>
      <c r="B35" s="128"/>
      <c r="C35" s="128"/>
      <c r="D35" s="132"/>
      <c r="E35" s="132"/>
      <c r="F35" s="128"/>
      <c r="G35" s="128"/>
    </row>
    <row r="36" spans="1:7" s="129" customFormat="1" ht="18.75" x14ac:dyDescent="0.3">
      <c r="A36" s="128"/>
      <c r="B36" s="128"/>
      <c r="C36" s="128"/>
      <c r="D36" s="132"/>
      <c r="E36" s="132"/>
      <c r="F36" s="128"/>
      <c r="G36" s="128"/>
    </row>
    <row r="37" spans="1:7" s="129" customFormat="1" ht="18.75" x14ac:dyDescent="0.3">
      <c r="A37" s="128"/>
      <c r="B37" s="128"/>
      <c r="C37" s="128"/>
      <c r="D37" s="132"/>
      <c r="E37" s="132"/>
      <c r="F37" s="128"/>
      <c r="G37" s="128"/>
    </row>
    <row r="38" spans="1:7" s="129" customFormat="1" ht="18.75" x14ac:dyDescent="0.3">
      <c r="A38" s="128"/>
      <c r="B38" s="128"/>
      <c r="C38" s="128"/>
      <c r="D38" s="132"/>
      <c r="E38" s="132"/>
      <c r="F38" s="128"/>
      <c r="G38" s="128"/>
    </row>
    <row r="39" spans="1:7" s="129" customFormat="1" ht="18.75" x14ac:dyDescent="0.3">
      <c r="A39" s="128"/>
      <c r="B39" s="128"/>
      <c r="C39" s="128"/>
      <c r="D39" s="132"/>
      <c r="E39" s="132"/>
      <c r="F39" s="128"/>
      <c r="G39" s="128"/>
    </row>
  </sheetData>
  <mergeCells count="22">
    <mergeCell ref="A15:A16"/>
    <mergeCell ref="D6:I6"/>
    <mergeCell ref="D7:F7"/>
    <mergeCell ref="G7:I7"/>
    <mergeCell ref="A11:A12"/>
    <mergeCell ref="A9:A10"/>
    <mergeCell ref="A3:I3"/>
    <mergeCell ref="A4:I4"/>
    <mergeCell ref="A6:A8"/>
    <mergeCell ref="B6:C8"/>
    <mergeCell ref="A13:A14"/>
    <mergeCell ref="A17:A18"/>
    <mergeCell ref="A19:A20"/>
    <mergeCell ref="D19:D20"/>
    <mergeCell ref="E19:E20"/>
    <mergeCell ref="F19:F20"/>
    <mergeCell ref="A27:C27"/>
    <mergeCell ref="G19:G20"/>
    <mergeCell ref="H19:H20"/>
    <mergeCell ref="I19:I20"/>
    <mergeCell ref="A24:F24"/>
    <mergeCell ref="A26:C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84</v>
      </c>
      <c r="G1" s="49" t="s">
        <v>70</v>
      </c>
    </row>
    <row r="2" spans="1:9" x14ac:dyDescent="0.25">
      <c r="A2" s="11" t="s">
        <v>102</v>
      </c>
      <c r="G2" s="45" t="s">
        <v>72</v>
      </c>
    </row>
    <row r="4" spans="1:9" s="46" customFormat="1" x14ac:dyDescent="0.25">
      <c r="A4" s="408" t="s">
        <v>86</v>
      </c>
      <c r="B4" s="408"/>
      <c r="C4" s="408"/>
      <c r="D4" s="408"/>
      <c r="E4" s="408"/>
      <c r="F4" s="408"/>
      <c r="G4" s="408"/>
      <c r="H4" s="408"/>
      <c r="I4" s="408"/>
    </row>
    <row r="5" spans="1:9" s="47" customFormat="1" x14ac:dyDescent="0.25">
      <c r="A5" s="409" t="s">
        <v>161</v>
      </c>
      <c r="B5" s="409"/>
      <c r="C5" s="409"/>
      <c r="D5" s="409"/>
      <c r="E5" s="409"/>
      <c r="F5" s="409"/>
      <c r="G5" s="409"/>
      <c r="H5" s="409"/>
      <c r="I5" s="409"/>
    </row>
    <row r="7" spans="1:9" s="52" customFormat="1" ht="30.75" customHeight="1" x14ac:dyDescent="0.2">
      <c r="A7" s="410" t="s">
        <v>87</v>
      </c>
      <c r="B7" s="410" t="s">
        <v>88</v>
      </c>
      <c r="C7" s="410" t="s">
        <v>162</v>
      </c>
      <c r="D7" s="412" t="s">
        <v>89</v>
      </c>
      <c r="E7" s="412"/>
      <c r="F7" s="412"/>
      <c r="G7" s="412"/>
      <c r="H7" s="412"/>
      <c r="I7" s="412"/>
    </row>
    <row r="8" spans="1:9" s="52" customFormat="1" ht="45" customHeight="1" x14ac:dyDescent="0.2">
      <c r="A8" s="411"/>
      <c r="B8" s="411"/>
      <c r="C8" s="411"/>
      <c r="D8" s="80" t="s">
        <v>103</v>
      </c>
      <c r="E8" s="80" t="s">
        <v>104</v>
      </c>
      <c r="F8" s="80" t="s">
        <v>105</v>
      </c>
      <c r="G8" s="80" t="s">
        <v>106</v>
      </c>
      <c r="H8" s="80" t="s">
        <v>107</v>
      </c>
      <c r="I8" s="80" t="s">
        <v>108</v>
      </c>
    </row>
    <row r="9" spans="1:9" s="52" customFormat="1" ht="240" x14ac:dyDescent="0.2">
      <c r="A9" s="100" t="s">
        <v>109</v>
      </c>
      <c r="B9" s="100" t="s">
        <v>110</v>
      </c>
      <c r="C9" s="101"/>
      <c r="D9" s="102" t="s">
        <v>163</v>
      </c>
      <c r="E9" s="102" t="s">
        <v>164</v>
      </c>
      <c r="F9" s="102" t="s">
        <v>165</v>
      </c>
      <c r="G9" s="102" t="s">
        <v>166</v>
      </c>
      <c r="H9" s="103" t="s">
        <v>167</v>
      </c>
      <c r="I9" s="102" t="s">
        <v>168</v>
      </c>
    </row>
    <row r="10" spans="1:9" s="52" customFormat="1" ht="120" x14ac:dyDescent="0.2">
      <c r="A10" s="104" t="s">
        <v>111</v>
      </c>
      <c r="B10" s="100" t="s">
        <v>110</v>
      </c>
      <c r="C10" s="101"/>
      <c r="D10" s="104" t="s">
        <v>169</v>
      </c>
      <c r="E10" s="104" t="s">
        <v>170</v>
      </c>
      <c r="F10" s="104" t="s">
        <v>171</v>
      </c>
      <c r="G10" s="104" t="s">
        <v>172</v>
      </c>
      <c r="H10" s="104" t="s">
        <v>173</v>
      </c>
      <c r="I10" s="105" t="s">
        <v>174</v>
      </c>
    </row>
    <row r="11" spans="1:9" s="52" customFormat="1" ht="127.5" customHeight="1" x14ac:dyDescent="0.2">
      <c r="A11" s="104" t="s">
        <v>112</v>
      </c>
      <c r="B11" s="100" t="s">
        <v>110</v>
      </c>
      <c r="C11" s="106"/>
      <c r="D11" s="104" t="s">
        <v>175</v>
      </c>
      <c r="E11" s="107" t="s">
        <v>176</v>
      </c>
      <c r="F11" s="104" t="s">
        <v>177</v>
      </c>
      <c r="G11" s="104" t="s">
        <v>178</v>
      </c>
      <c r="H11" s="107" t="s">
        <v>179</v>
      </c>
      <c r="I11" s="104" t="s">
        <v>180</v>
      </c>
    </row>
    <row r="12" spans="1:9" s="48" customFormat="1" ht="159.75" customHeight="1" x14ac:dyDescent="0.25">
      <c r="A12" s="104" t="s">
        <v>181</v>
      </c>
      <c r="B12" s="100" t="s">
        <v>110</v>
      </c>
      <c r="C12" s="106"/>
      <c r="D12" s="104" t="s">
        <v>182</v>
      </c>
      <c r="E12" s="107" t="s">
        <v>183</v>
      </c>
      <c r="F12" s="104" t="s">
        <v>184</v>
      </c>
      <c r="G12" s="104" t="s">
        <v>185</v>
      </c>
      <c r="H12" s="107" t="s">
        <v>186</v>
      </c>
      <c r="I12" s="104" t="s">
        <v>187</v>
      </c>
    </row>
    <row r="13" spans="1:9" s="43" customFormat="1" ht="15" x14ac:dyDescent="0.25">
      <c r="A13" s="43" t="s">
        <v>113</v>
      </c>
    </row>
    <row r="14" spans="1:9" s="43" customFormat="1" ht="15" x14ac:dyDescent="0.25"/>
    <row r="15" spans="1:9" s="12" customFormat="1" x14ac:dyDescent="0.25"/>
    <row r="16" spans="1:9" s="12" customFormat="1" x14ac:dyDescent="0.25">
      <c r="E16" s="26"/>
      <c r="H16" s="26" t="s">
        <v>90</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91</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2021-06-08T02:17:59Z</dcterms:modified>
</cp:coreProperties>
</file>