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D55" i="5"/>
  <c r="E54" i="5"/>
  <c r="D54" i="5"/>
  <c r="H97" i="4"/>
  <c r="H81" i="4"/>
  <c r="D66" i="4"/>
  <c r="I58" i="4"/>
  <c r="D50" i="4"/>
  <c r="D18" i="4"/>
  <c r="D10" i="4"/>
  <c r="C10" i="4"/>
  <c r="C61" i="3" l="1"/>
  <c r="C56" i="3"/>
  <c r="C51" i="3"/>
  <c r="C46" i="3"/>
  <c r="C41" i="3"/>
  <c r="C36" i="3"/>
  <c r="C31" i="3"/>
  <c r="C26" i="3"/>
  <c r="C21" i="3"/>
  <c r="C16" i="3"/>
  <c r="C17" i="3" s="1"/>
  <c r="R15" i="3"/>
  <c r="R16" i="3" s="1"/>
  <c r="C11" i="3"/>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15" i="11"/>
  <c r="E119" i="11" l="1"/>
  <c r="E121" i="11"/>
</calcChain>
</file>

<file path=xl/comments1.xml><?xml version="1.0" encoding="utf-8"?>
<comments xmlns="http://schemas.openxmlformats.org/spreadsheetml/2006/main">
  <authors>
    <author>Personal</author>
  </authors>
  <commentList>
    <comment ref="E50" authorId="0">
      <text>
        <r>
          <rPr>
            <b/>
            <sz val="9"/>
            <color indexed="81"/>
            <rFont val="Tahoma"/>
          </rPr>
          <t>Personal:</t>
        </r>
        <r>
          <rPr>
            <sz val="9"/>
            <color indexed="81"/>
            <rFont val="Tahoma"/>
          </rPr>
          <t xml:space="preserve">
</t>
        </r>
      </text>
    </comment>
  </commentList>
</comments>
</file>

<file path=xl/sharedStrings.xml><?xml version="1.0" encoding="utf-8"?>
<sst xmlns="http://schemas.openxmlformats.org/spreadsheetml/2006/main" count="2320" uniqueCount="639">
  <si>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</si>
  <si>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</si>
  <si>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</si>
  <si>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</si>
  <si>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</si>
  <si>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</si>
  <si>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</si>
  <si>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</si>
  <si>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</si>
  <si>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</si>
  <si>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</si>
  <si>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</si>
  <si>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</si>
  <si>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</si>
  <si>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</si>
  <si>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</si>
  <si>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</si>
  <si>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</si>
  <si>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</si>
  <si>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</si>
  <si>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</si>
  <si>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</si>
  <si>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</si>
  <si>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</si>
  <si>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</si>
  <si>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</si>
  <si>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</si>
  <si>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</si>
  <si>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</si>
  <si>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</si>
  <si>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</si>
  <si>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</si>
  <si>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</si>
  <si>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</si>
  <si>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</si>
  <si>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</si>
  <si>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</si>
  <si>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</si>
  <si>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</si>
  <si>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</si>
  <si>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</si>
  <si>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</si>
  <si>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</si>
  <si>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</si>
  <si>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</si>
  <si>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</si>
  <si>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</si>
  <si>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</si>
  <si>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</si>
  <si>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</si>
  <si>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</si>
  <si>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</si>
  <si>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</si>
  <si>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</si>
  <si>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</si>
  <si>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</si>
  <si>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</si>
  <si>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</si>
  <si>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</si>
  <si>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</si>
  <si>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</si>
  <si>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</si>
  <si>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</si>
  <si>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</si>
  <si>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</si>
  <si>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</si>
  <si>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</si>
  <si>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</si>
  <si>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</si>
  <si>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</si>
  <si>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</si>
  <si>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</si>
  <si>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</si>
  <si>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</si>
  <si>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</si>
  <si>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</si>
  <si>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</si>
  <si>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</si>
  <si>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</si>
  <si>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</si>
  <si>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</si>
  <si>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</si>
  <si>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</si>
  <si>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</si>
  <si>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</si>
  <si>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</si>
  <si>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</si>
  <si>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</si>
  <si>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</si>
  <si>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</si>
  <si>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</si>
  <si>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</si>
  <si>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</si>
  <si>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</si>
  <si>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</si>
  <si>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</si>
  <si>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</si>
  <si>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</si>
  <si>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</si>
  <si>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</si>
  <si>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</si>
  <si>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</si>
  <si>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</si>
  <si>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</si>
  <si>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</si>
  <si>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</si>
  <si>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</si>
  <si>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</si>
  <si>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</si>
  <si>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</si>
  <si>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</si>
  <si>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</si>
  <si>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</si>
  <si>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</si>
  <si>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</si>
  <si>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</si>
  <si>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</si>
  <si>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</si>
  <si>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</si>
  <si>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</si>
  <si>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</si>
  <si>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</si>
  <si>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</si>
  <si>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</si>
  <si>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</si>
  <si>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</si>
  <si>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</si>
  <si>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</si>
  <si>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</si>
  <si>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</si>
  <si>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</si>
  <si>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</si>
  <si>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</si>
  <si>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</si>
  <si>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</si>
  <si>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</si>
  <si>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</si>
  <si>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</si>
  <si>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</si>
  <si>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</si>
  <si>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</si>
  <si>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</si>
  <si>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</si>
  <si>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</si>
  <si>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</si>
  <si>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</si>
  <si>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</si>
  <si>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</si>
  <si>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</si>
  <si>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</si>
  <si>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</si>
  <si>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</si>
  <si>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</si>
  <si>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</si>
  <si>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</si>
  <si>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</si>
  <si>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</si>
  <si>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</si>
  <si>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</si>
  <si>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</si>
  <si>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</si>
  <si>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</si>
  <si>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</si>
  <si>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</si>
  <si>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</si>
  <si>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</si>
  <si>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</si>
  <si>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</si>
  <si>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</si>
  <si>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</si>
  <si>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</si>
  <si>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</si>
  <si>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</si>
  <si>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</si>
  <si>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</si>
  <si>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</si>
  <si>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</si>
  <si>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</si>
  <si>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</si>
  <si>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</si>
  <si>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</si>
  <si>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</si>
  <si>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</si>
  <si>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</si>
  <si>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</si>
  <si>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</si>
  <si>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</si>
  <si>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</si>
  <si>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</si>
  <si>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</si>
  <si>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</si>
  <si>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</si>
  <si>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</si>
  <si>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</si>
  <si>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</si>
  <si>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</si>
  <si>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</si>
  <si>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</si>
  <si>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</si>
  <si>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</si>
  <si>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</si>
  <si>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</si>
  <si>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</si>
  <si>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</si>
  <si>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</si>
  <si>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</si>
  <si>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</si>
  <si>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</si>
  <si>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</si>
  <si>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</si>
  <si>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</si>
  <si>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</si>
  <si>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</si>
  <si>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</si>
  <si>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</si>
  <si>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</si>
  <si>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</si>
  <si>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</si>
  <si>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</si>
  <si>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</si>
  <si>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</si>
  <si>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</si>
  <si>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</si>
  <si>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</si>
  <si>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</si>
  <si>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</si>
  <si>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</si>
  <si>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</si>
  <si>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</si>
  <si>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</si>
  <si>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</si>
  <si>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</si>
  <si>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</si>
  <si>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</si>
  <si>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</si>
  <si>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</si>
  <si>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</si>
  <si>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</si>
  <si>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</si>
  <si>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</si>
  <si>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</si>
  <si>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</si>
  <si>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</si>
  <si>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</si>
  <si>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</si>
  <si>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</si>
  <si>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</si>
  <si>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</si>
  <si>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</si>
  <si>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</si>
  <si>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</si>
  <si>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</si>
  <si>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</si>
  <si>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</si>
  <si>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</si>
  <si>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</si>
  <si>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</si>
  <si>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</si>
  <si>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</si>
  <si>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</si>
  <si>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</si>
  <si>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</si>
  <si>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</si>
  <si>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</si>
  <si>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</si>
  <si>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</si>
  <si>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</si>
  <si>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</si>
  <si>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</si>
  <si>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</si>
  <si>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</si>
  <si>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</si>
  <si>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</si>
  <si>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</si>
  <si>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</si>
  <si>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</si>
  <si>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</si>
  <si>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</si>
  <si>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</si>
  <si>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</si>
  <si>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</si>
  <si>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</si>
  <si>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</si>
  <si>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</si>
  <si>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</si>
  <si>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</si>
  <si>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</si>
  <si>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</si>
  <si>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</si>
  <si>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</si>
  <si>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</si>
  <si>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</si>
  <si>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</si>
  <si>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</si>
  <si>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</si>
  <si>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</si>
  <si>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</si>
  <si>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Tổng hợp các dự án cải tạo NVH xã</t>
  </si>
  <si>
    <t>XDDD; XDGT chuẩn bị</t>
  </si>
  <si>
    <t>Kiểm điểm tiến độ DA điều chỉnh bổ sung</t>
  </si>
  <si>
    <t>Kiểm tra công trình Xây dựng trường mầm non mới Cổ Bi</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</si>
  <si>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</si>
  <si>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</si>
  <si>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</si>
  <si>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</si>
  <si>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</si>
  <si>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</si>
  <si>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Tổ QHĐG chuẩn bị</t>
  </si>
  <si>
    <t>13h45</t>
  </si>
  <si>
    <t>Kiểm tra hồ sơ công trình Mầm non Trung Mầu</t>
  </si>
  <si>
    <t>Kiểm tra hồ sơ công trình Trụ sở UBND Huyện</t>
  </si>
  <si>
    <t>Kiểm tra công trình THCS Cổ Bi</t>
  </si>
  <si>
    <t>Kiểm tra hồ sơ công trình THCS Yên Viên</t>
  </si>
  <si>
    <t>Kiểm tra công trình NVH Trung Quan 3, Chử Xá</t>
  </si>
  <si>
    <t>công an Huyện</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</si>
  <si>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</si>
  <si>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</si>
  <si>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</si>
  <si>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</si>
  <si>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</si>
  <si>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</si>
  <si>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</si>
  <si>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</si>
  <si>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Hoàng, Công ty Vinh Phát</t>
  </si>
  <si>
    <t>Lịch UBND Huyện; Đồng chí Trương Văn Học, PCT Chủ trì</t>
  </si>
  <si>
    <t>THDA XDGT</t>
  </si>
  <si>
    <t>Tập hợp hồ sơ xin ý kiến chỉ giới đường đỏ Hoàng Long đi đê Đuống</t>
  </si>
  <si>
    <t>Bám văn bản 51 cây xanh đường Ỷ Lan trên sở XD</t>
  </si>
  <si>
    <t>Dương Hà</t>
  </si>
  <si>
    <t>Làm việc tại văn phòng</t>
  </si>
  <si>
    <t>QLĐT</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</si>
  <si>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</si>
  <si>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</si>
  <si>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</si>
  <si>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</si>
  <si>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</si>
  <si>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</si>
  <si>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</si>
  <si>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Hồ sơ quyết toán dự án Cải tạo, sửa chữa một số công trình làm trụ sở công an các xã: Yên Thường, Đình Xuyên, Cổ Bi, Lệ Chi, Bát Tràng, Kim Lan, Ninh Hiệp, huyện Gia Lâm</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</si>
  <si>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</si>
  <si>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</si>
  <si>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</si>
  <si>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Ban QLDA, UBND xã, thôn, thanh tra, trường Cao Bá Quát, hộ dân</t>
  </si>
  <si>
    <t>Ban QLDA, UBND xã, thôn, Hộ dân</t>
  </si>
  <si>
    <t>Phê duyệt kết quả lựa chọn nhà thầu lập thiết kế bản vẽ thi công và dự toán dự án Tu bổ tôn tạo đình, nghè Quán Khê, xã Dương Quang huyện Gia Lâm</t>
  </si>
  <si>
    <t>Tổng hợp báo cáo thiết bị tận dụng tại trụ sở Huyện</t>
  </si>
  <si>
    <t>Làm việc với thị trấn Trâu Quỳ về vị trí khu đất xây dựng  nhà văn hóa tổ dân phố An Đào</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</si>
  <si>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</si>
  <si>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</si>
  <si>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</si>
  <si>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</si>
  <si>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báo cáo UBND huyện về phương án tận dụng thiết bị trụ sở Huyện</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</si>
  <si>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</si>
  <si>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</si>
  <si>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</si>
  <si>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Phòng QLĐT về thẩm định BVTC dự án: Xây dựng trường mầm non Kim Lan, huyện Gia Lâm</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</si>
  <si>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</si>
  <si>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</si>
  <si>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</si>
  <si>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</si>
  <si>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</si>
  <si>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Làm việc với TVTK về hồ sơ TKBVTC dự án Xây dựng trường THCS cơ sở Kiêu Kỵ, huyện Gia Lâm</t>
  </si>
  <si>
    <t>Kiểm tra hiện trường theo lịch UBND Huyện</t>
  </si>
  <si>
    <t xml:space="preserve">Ban QLDA, UBND xã, TNMT, </t>
  </si>
  <si>
    <t>Ban QLDAĐTXD, Xã Kiêu Kỵ, Thôn</t>
  </si>
  <si>
    <t>Ban QLDAĐTXD, Thôn, Xã</t>
  </si>
  <si>
    <t>Ban QLDAĐTXD, Xã Đa Tốn, Thôn</t>
  </si>
  <si>
    <t>Kiểm tra hồ sơ công trình THCS Kim Sơn</t>
  </si>
  <si>
    <t>Kiểm tra hồ sơ DA Tu bổ, tôn tạo di tích Phù Đổng, xã Phù Đổng, huyện Gia Lâm.</t>
  </si>
  <si>
    <t>Kiểm tra công trình các dự án NVH do xã làm CĐT</t>
  </si>
  <si>
    <t>Các xã</t>
  </si>
  <si>
    <t>Xã Cổ Bi</t>
  </si>
  <si>
    <t>13h30-15h00</t>
  </si>
  <si>
    <t>Kiểm tra tiến độ thi công các dự án</t>
  </si>
  <si>
    <t xml:space="preserve"> VV điểu chỉnh ranh giới DA Kè  hồ Vực</t>
  </si>
  <si>
    <t>Tiến; Minh</t>
  </si>
  <si>
    <t>Đ/c Thành chuẩn bị</t>
  </si>
  <si>
    <t>QHĐG; CB XDGT chuẩn bị</t>
  </si>
  <si>
    <t>Làm việc tại Sở QH vv các vướng mắc về quy hoạch</t>
  </si>
  <si>
    <t>Sở QHKT</t>
  </si>
  <si>
    <t>Làm phương án báo cáo tuyến đường chạy dọc ranh giới 02 xã Kim Lan và Xuân Quan.</t>
  </si>
  <si>
    <t>UBND xã Phù Đổng</t>
  </si>
  <si>
    <t>Hoàn thiện pháp lý chỉ định tư vấn 04 dự án mới có chủ trương đầu tư</t>
  </si>
  <si>
    <t>Bám ra kết quả thẩm định dự án từ Chợ Bún đến đường gom cao tốc</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</si>
  <si>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</si>
  <si>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</si>
  <si>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</si>
  <si>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</si>
  <si>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Làm việc với phòng QLĐT về dự án Xây dựng vườn hoa, cây xanh tổ dân phố Kiên Thành, thị trấn Trâu Quỳ</t>
  </si>
  <si>
    <t>Làm việc với TĐNB về dự án thôn 3,4,5 ở Kim Lan</t>
  </si>
  <si>
    <t>Hoàn thiện hồ sơ các dự án</t>
  </si>
  <si>
    <t>Báo cáo qui mô tại ban</t>
  </si>
  <si>
    <t>16h00</t>
  </si>
  <si>
    <t>Kiểm điểm công tác quyết toán dự án</t>
  </si>
  <si>
    <t>XDGT chuẩn bị và mời các đơn vị liên quan</t>
  </si>
  <si>
    <t>LỊCH CÔNG TÁC TUẦN 20</t>
  </si>
  <si>
    <t>Từ ngày 17/5/2021 đến ngày 21/5/2021</t>
  </si>
  <si>
    <t>Kiểm tra công tác vận hành XLNT tại Cụm công nghiệp Phú Thị</t>
  </si>
  <si>
    <t>Hoàng</t>
  </si>
  <si>
    <t xml:space="preserve">Năm </t>
  </si>
  <si>
    <t>Bẩy</t>
  </si>
  <si>
    <t>Liên hệ STNMT chỉnh sửa bản định vị mốc giới khu KK1</t>
  </si>
  <si>
    <t>Ban QLDAĐTXD, STNMT, Tư vấn</t>
  </si>
  <si>
    <t>Làm việc xã Đa Tốn vv kiểm đếm hành chính khu C19</t>
  </si>
  <si>
    <t xml:space="preserve">Quy chủ khu KK, soát số liệu trình TB khu KK1 </t>
  </si>
  <si>
    <t>Tổng hợp hồ sơ kiểm đếm hành chính C19 xã Đa Tốn</t>
  </si>
  <si>
    <t>Ban QLDAĐTXD, Xã</t>
  </si>
  <si>
    <t xml:space="preserve">Làm việc với Sở QHKT về việc dự thảo báo cáo Ban cán sự Đảng và Thường trực thành ủy về việc điều chỉnh quy mô tuyến đường Dốc Lã - Ninh Hiệp - Phù Đổng theo chỉ đạo của TP tại VB số 3558/VP ngày 22/4/2021.
- Đề nghị SQHKT lấy ý kiến của VQH về đề xuất của SQHKT tại  VB 1061 ngày 24/3/2021 về lập CGDD các tuyến đường QH Bát Tràng theo Văn bản số 3951/VP-ĐT ngày 05/5/2021 của UBND TP </t>
  </si>
  <si>
    <t>Làm việc với xã Phù Đổng về việc rà soát, thống kê sơ bộ số mộ cần di chuyển trong phạm vi CGDD tuyến đường 40m theo quy hoạch từ Đình Xuyên đến đường gom quốc lộ 1B, huyện Gia Lâm</t>
  </si>
  <si>
    <t>xã Phù Đổng</t>
  </si>
  <si>
    <t>Làm việc tại phòng: Rà soát tiến độ về một số dự án theo KH trọng tâm tháng 5/2021</t>
  </si>
  <si>
    <t>Làm việc với TVK sa bàn trụ sở Huyện</t>
  </si>
  <si>
    <t>Làm việc với TVTK về dự toán dự án: Tu bổ, tôn tạo nghè keo, xã Kim Sơn, huyện Gia Lâm</t>
  </si>
  <si>
    <t>Hoàn thiện hồ sơ để thẩm duyệt PCCC dự án Xây dựng trường THCS cơ sở Kiêu Kỵ, huyện Gia Lâm</t>
  </si>
  <si>
    <t>Làm việc với VP UBND huyện về điều chỉnh lại BP một cửa; bếp ăn UBND huyện</t>
  </si>
  <si>
    <t>Làm việc tại phòng về các dự án phát sinh</t>
  </si>
  <si>
    <t>BP Thực hiện</t>
  </si>
  <si>
    <t>Làm việc với tư vấn thiết kế về TMB dự án: XD trường mầm non Kim Sơn, huyện Gia Lâm</t>
  </si>
  <si>
    <t>Kiểm tra hồ sơ, hiện trường dự án: Xây dựng trường THCS Phù đổng, huyện Gia Lâm</t>
  </si>
  <si>
    <t>Làm việc Bộ phận thẩm định nội bộ về BVTC dự án: Tu bổ, tôn tạo cụm di tích Đình, Đền, Chùa xã Kiêu Kỵ, huyện Gia Lâm</t>
  </si>
  <si>
    <t>Làm việc với TT Thành Phố</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</si>
  <si>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</si>
  <si>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</si>
  <si>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Bộ phận thẩm định nội bộ về BVTC dự án: Xây dựng trung tâm văn hóa - thể thao, xã Đình Xuyên, huyện Gia Lâm</t>
  </si>
  <si>
    <t>Làm việc tại phòng các dự án quyết toán</t>
  </si>
  <si>
    <t>Làm việc với tư vấn thiết kế dự án: Xây dựng NVH thôn Phù Đổng 2, xã Phù Đổng, huyện Gia Lâm</t>
  </si>
  <si>
    <t>Hoàn thiện phân công nhiệm vụ</t>
  </si>
  <si>
    <t>Kiểm điểm tiến độ hoàn thiện hồ sơ còn thiếu các dự án quyết toán</t>
  </si>
  <si>
    <t>Kiểm điểm tiến độ hoàn thiện hồ sơ còn thiếu các dự án quyết toán; BC tuần</t>
  </si>
  <si>
    <t>Tiến độ DA chuẩn bị đầu tư</t>
  </si>
  <si>
    <t>TĐ dự án chưa xong thủ tục</t>
  </si>
  <si>
    <t>BC kq thực hiện 6 tháng đầu năm</t>
  </si>
  <si>
    <t>LỊCH CÔNG TÁC  TUẦN 21</t>
  </si>
  <si>
    <t>Từ ngày 24/5/2021 đến ngày 29/5/2021</t>
  </si>
  <si>
    <t>Hai
24/5</t>
  </si>
  <si>
    <t>BA
25/5</t>
  </si>
  <si>
    <t>TƯ
26/5</t>
  </si>
  <si>
    <t xml:space="preserve">
NĂM
27/5</t>
  </si>
  <si>
    <t>SÁU
28/5</t>
  </si>
  <si>
    <t>BẢY
29/5</t>
  </si>
  <si>
    <t>HAI
24/5</t>
  </si>
  <si>
    <t>NĂM
27/5</t>
  </si>
  <si>
    <t>LỊCH TUẦN 21/2021</t>
  </si>
  <si>
    <t>(Từ ngày 24/05/2021 đến 29/05/2021)</t>
  </si>
  <si>
    <t>Thứ 2 24/05/2021</t>
  </si>
  <si>
    <t>Thứ 3
25/05/2021</t>
  </si>
  <si>
    <t>Kiểm tra hồ sơ DA xây dựng Trường Mầm non mới Cổ Bi + Làm báo cáo tuần 20/2021</t>
  </si>
  <si>
    <t>Thứ 4
26/05/2021</t>
  </si>
  <si>
    <t>Thứ 5
27/05/2021</t>
  </si>
  <si>
    <t>Thứ 6
28/05/2021</t>
  </si>
  <si>
    <t>Kiểm tra hồ sơ công trình MN Quang Trung + Lập lịch tuần 22/2021 Tổ THDD</t>
  </si>
  <si>
    <t>Thứ 7
29/05/2021</t>
  </si>
  <si>
    <t>Thạo</t>
  </si>
  <si>
    <t>Đ/c Lê chuẩn bị tài liệu</t>
  </si>
  <si>
    <t>Làm việc với Thanh tra Thành phố về gói thầu duy trì VSMT giai đoạn 2017-2020</t>
  </si>
  <si>
    <t>Kiểm tra công tác VSMT tại các xã Đặng Xá, Phú Thị, Kim Sơn và Cụm công nghiệp Phú Thị</t>
  </si>
  <si>
    <t>Làm việc với đơn vị tư vấn về đầu tư, xây dựng các nhà tập kết rác trên địa bàn Huyện</t>
  </si>
  <si>
    <t>Kiểm tra công tác cắt tỉa cây xanh, duy trì VSMT tại các xã, thị trấn</t>
  </si>
  <si>
    <t>Đ/c Hiếu, Hoàng, Tiến, Hải, Lê</t>
  </si>
  <si>
    <t>Kiểm đếm, thống nhất phương án di chuyển cột điện mất an toàn 03 dự án xã Kim Lan</t>
  </si>
  <si>
    <t>xã Kim Lan</t>
  </si>
  <si>
    <t>Làm việc Viện QHXD về chỉ giới đường đỏ</t>
  </si>
  <si>
    <t>Khu liên cơ quan Võ Chí Công</t>
  </si>
  <si>
    <t>Làm việc với xã Phù Đổng về tổ chức lấy ý kiến chỉ giới đường đỏ dự án "Xây dựng tuyến đường từ B116 đến đường 179, xã Phù Đổng, huyện Gia Lâm"</t>
  </si>
  <si>
    <t>Soạn hồ sơ dự án đã xong bàn giao tổ thực hiện</t>
  </si>
  <si>
    <t>Làm việc với công ty Điện lực Gia Lâm về thỏa thuận cấp điện dự án CCKO5, CCKO7, CCKO8 xã Cổ Bi, Kiêu Kỵ</t>
  </si>
  <si>
    <t>Cty Điện lực Gia Lâm</t>
  </si>
  <si>
    <t>Hội nghị lấy ý kiến chỉ giới đường đỏ dự án "Xây dựng tuyến đường từ B116 đến đường 179, xã Phù Đổng, huyện Gia Lâm" (dự kiến)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</si>
  <si>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</si>
  <si>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Làm việc với Ban Dân Dụng Thành phố về việc cung cấp hồ sơ Chỉ giới đường đỏ và số liệu HTKT các Tuyến 1,2,3,4,5,6,7,8,9 xã Bát Tràng để gửi Viện Quy hoạch xây dựng phối hợp lập CGDD và số liệu HTKT</t>
  </si>
  <si>
    <t>Ban Dân Dụng Thành phố</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</si>
  <si>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</si>
  <si>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</si>
  <si>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</si>
  <si>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phòng QLĐT về dự án cải tạo, chỉnh trang các tuyến đường: Hà Huy Tập, Đặng Phúc Thông, huyện Gia Lâm</t>
  </si>
  <si>
    <t>Làm việc với thẩm định nội bộ dự án đường ngõ xóm khu vườn hoa xã Dương Xá</t>
  </si>
  <si>
    <t>Làm việc với thẩm định nội bộ dự án đường tổ dân phố Nôi Thương - Dương Xá</t>
  </si>
  <si>
    <t>UBND xã Lệ Chi</t>
  </si>
  <si>
    <t>XD DD chuẩn bị</t>
  </si>
  <si>
    <t xml:space="preserve">XDGT chuẩn bị </t>
  </si>
  <si>
    <t>Báo cáo về thực hiện các dự án đấu giá theo Luật đầu tư và một số bất cập theo quy định của pháp luật liên quan đến lĩnh vực đất đai, đầu tư xây dựng, đấu giá.</t>
  </si>
  <si>
    <t>Báo cáo các công trình khởi công, hoàn thành gắn biển chào mừng kỷ niệm 60 năm huyện Gia Lâm trở thành huyện của thành phố Hà Nội</t>
  </si>
  <si>
    <t>KHTH chuẩn bị</t>
  </si>
  <si>
    <t>Báo cáo kết quả thực hiện Kế hoạch xây dựng nông thôn mới nâng cao, kiểu mẫu năm 2021</t>
  </si>
  <si>
    <t>8h00-9h00</t>
  </si>
  <si>
    <t>9h45</t>
  </si>
  <si>
    <t>Thông qua danh mục dự kiến điều chỉnh bổ sung kế hoạch sử dụng đất năm 2021.</t>
  </si>
  <si>
    <t>QHĐG chuẩn bị</t>
  </si>
  <si>
    <t>Giao ban, kiểm điểm tiến độ GPMB, thi công các dự án hạ tầng khung</t>
  </si>
  <si>
    <t>Phòng A5</t>
  </si>
  <si>
    <t>XDGT chuẩn bị</t>
  </si>
  <si>
    <t>8h00-11h30</t>
  </si>
  <si>
    <t>Làm việc với Đảng ủy xã Lệ Chi mở rộng về kế hoạch phát triển nông nghiệp trên địa bàn Xã</t>
  </si>
  <si>
    <t>XDGT; XDDD chuẩn bị và mời các đơn vị liên quan</t>
  </si>
  <si>
    <t>UBND Huyện</t>
  </si>
  <si>
    <t>TT TPhố</t>
  </si>
  <si>
    <t>Kiểm điểm hiện trường các DA giáo dục</t>
  </si>
  <si>
    <t>CBĐT XDGT</t>
  </si>
  <si>
    <t>Kiểm điểm tiến độ DA đưa lên thực hiện</t>
  </si>
  <si>
    <t>CBĐT DD;GT; KHTH</t>
  </si>
  <si>
    <t>KHTH; XDGT;XD DD</t>
  </si>
  <si>
    <t>Đánh giá tháng của đơn vị; Cập nhật tiến độ DA KN 60 năm thành lập</t>
  </si>
  <si>
    <r>
      <rPr>
        <b/>
        <sz val="11"/>
        <rFont val="Times New Roman"/>
        <family val="1"/>
      </rPr>
      <t xml:space="preserve">8h00: </t>
    </r>
    <r>
      <rPr>
        <sz val="11"/>
        <rFont val="Times New Roman"/>
        <family val="1"/>
      </rPr>
      <t>Giao ban tiến độ công tác lập quy hoạch trên địa bàn.</t>
    </r>
  </si>
  <si>
    <r>
      <t xml:space="preserve">10h00: </t>
    </r>
    <r>
      <rPr>
        <sz val="11"/>
        <rFont val="Times New Roman"/>
        <family val="1"/>
      </rPr>
      <t>Báo cáo phương án kết nối hệ thống giao thông với đường vành đai 3,5, vành đai 4</t>
    </r>
  </si>
  <si>
    <r>
      <rPr>
        <b/>
        <sz val="11"/>
        <rFont val="Times New Roman"/>
        <family val="1"/>
      </rPr>
      <t xml:space="preserve">10h30: </t>
    </r>
    <r>
      <rPr>
        <sz val="11"/>
        <rFont val="Times New Roman"/>
        <family val="1"/>
      </rPr>
      <t>Báo cáo tiến độ các dự án khởi công mới năm 2021 chưa hoàn thiện thủ tục và danh mục các dự án dự kiến bổ sung kế hoạch vốn 30/6.</t>
    </r>
  </si>
  <si>
    <r>
      <t xml:space="preserve">13h30: </t>
    </r>
    <r>
      <rPr>
        <sz val="11"/>
        <rFont val="Times New Roman"/>
        <family val="1"/>
      </rPr>
      <t>Báo cáo về phương án tổng thể xây dựng các trạm xử lý nước thải trên địa bàn</t>
    </r>
  </si>
  <si>
    <r>
      <rPr>
        <b/>
        <sz val="11"/>
        <rFont val="Times New Roman"/>
        <family val="1"/>
      </rPr>
      <t>15h00:</t>
    </r>
    <r>
      <rPr>
        <sz val="11"/>
        <rFont val="Times New Roman"/>
        <family val="1"/>
      </rPr>
      <t xml:space="preserve"> Thông qua Quy mô dự án (trong đó có phương án chỉnh trang khu vực nghĩa trang Cửu Việt, phương án thoát nước tại nút giao N21, khu đô thị Gia Lâm; đường dọc kênh dài, trường THCS Trâu Quỳ, khớp nối dự án nhà ở dịch vụ Cổ Bi)</t>
    </r>
  </si>
  <si>
    <r>
      <rPr>
        <b/>
        <sz val="11"/>
        <rFont val="Times New Roman"/>
        <family val="1"/>
      </rPr>
      <t>8h00:</t>
    </r>
    <r>
      <rPr>
        <sz val="11"/>
        <rFont val="Times New Roman"/>
        <family val="1"/>
      </rPr>
      <t xml:space="preserve"> Báo cáo một số nội dung về dự án Xây dựng trụ sở Huyện (phương án thiết kế phòng truyền thống, các không gian chung, sa bàn, đài phun nước, phương án quản lý, vận hành các kho lưu trữ)</t>
    </r>
  </si>
  <si>
    <t>ĐG;GPMB chuẩn bị</t>
  </si>
  <si>
    <t xml:space="preserve"> Rà soát báo cáo công tác quy hoạch chỉ giới</t>
  </si>
  <si>
    <t>Tổ THXDGT</t>
  </si>
  <si>
    <t xml:space="preserve"> Rà soát bc GPMB và Thi công các DA Hạ tầng khung</t>
  </si>
  <si>
    <t>Tổ QHĐG; X Tùng chuẩn bị</t>
  </si>
  <si>
    <t>10h00</t>
  </si>
  <si>
    <t>17h00</t>
  </si>
  <si>
    <t>Rà soát các vấn đề vướng mắc về Nghị định 49</t>
  </si>
  <si>
    <t xml:space="preserve">Thông qua quy mô một số DA </t>
  </si>
  <si>
    <t>Rà soát quy trình di chuyển điện</t>
  </si>
  <si>
    <t>Kiểm điểm tiến độ dự án đấu giá; công tác quy hoạch vùng huyện; GPMB các DA đấu giá</t>
  </si>
  <si>
    <t>TH giải ngân dự án đến 15/5; DA Mới; DA đưa lên TH 30/6</t>
  </si>
  <si>
    <t>LỊCH CÔNG TÁC DỰ KIẾN TỔ GIẢI PHÓNG MẶT BẰNG TUẦN 22</t>
  </si>
  <si>
    <t>Từ ngày 31/5/2021 - 05/6/2021</t>
  </si>
  <si>
    <t>HAI
31/5</t>
  </si>
  <si>
    <t>Phối hợp về thông báo thu hồi đất GPMB dự án Xây dựng tuyến đường khớp nối từ khu đô thị Đặng Xá đến trường tiểu học Trung Thành huyện Gia Lâm</t>
  </si>
  <si>
    <t>Làm việc PTNMT về việc 03 hộ chậm nộp tiền đấu giá</t>
  </si>
  <si>
    <t>Ban QLDAĐTXD, CC thuế, PTNMT</t>
  </si>
  <si>
    <t>Họp điều chỉnh ranh giới dự án C19 (dự kiến)</t>
  </si>
  <si>
    <t>Ban QLDAĐTXD, UBND xã Đa Tốn, TTPTQĐ, PTNMT</t>
  </si>
  <si>
    <t>BA
01/6</t>
  </si>
  <si>
    <t>Phối hợp UBND xã quy chủ, phô tô GCNQSD, giải thửa đất dự án mầm non Hoa Sữa xã Yên Viên</t>
  </si>
  <si>
    <t>Ban QLDA, UBND xã, thôn, công ty đo đạc</t>
  </si>
  <si>
    <t>Tổng hợp báo cáo kết quả tuần 21/2021</t>
  </si>
  <si>
    <t>TƯ
02/6</t>
  </si>
  <si>
    <t>Phối hợp kê khai kiểm đếm dự án Xây dựng tuyến đường khớp nối từ khu đô thị Đặng Xá đến trường tiểu học Trung Thành huyện Gia Lâm</t>
  </si>
  <si>
    <t>NĂM
03/6</t>
  </si>
  <si>
    <t>Tổng hợp lịch tuần 23/2021</t>
  </si>
  <si>
    <t>SÁU
04/6</t>
  </si>
  <si>
    <t>Trình hồ sơ kiểm đếm hành chính C19 xã Đa Tốn</t>
  </si>
  <si>
    <t>Ban QLDAĐTXD, Bộ phận tiếp nhận hồ sơ 1 cửa Huyện</t>
  </si>
  <si>
    <t>Ban QLDAĐTXD, BP 1 cửa Huyện</t>
  </si>
  <si>
    <t>BẢY
05/6</t>
  </si>
  <si>
    <t>Từ ngày 31/5/2021 -05/6/2021</t>
  </si>
  <si>
    <t>HAI  31/5</t>
  </si>
  <si>
    <t>Rà soát thiết kế BVTC lần 2 THCS Kiêu Kỵ</t>
  </si>
  <si>
    <t>Rà soát hồ sơ dự án nhà văn hóa Đa Tốn lần 2</t>
  </si>
  <si>
    <t>Rà soát hồ sơ phần điện và trạm biến áp dự án XD HTKT phục vụ Nông nghiệp thôn Cây Đề, Cừ Keo, xã Kim Sơn</t>
  </si>
  <si>
    <t>Rà soát hồ sơ điều chỉnh TKBVTC dự án:  Xây dựng kè hồ, đường dạo chống lấn chiếm Hồ Vực</t>
  </si>
  <si>
    <t>BA 01/6</t>
  </si>
  <si>
    <t>Rà soát hồ sơ dự toán phát sinh: Trụ sở UBND Đặng xá</t>
  </si>
  <si>
    <t>Rà soát hồ sơ phần hạ tầng dự án cải tạo TTVHTT huyện Gia Lâm</t>
  </si>
  <si>
    <t>TƯ 02/6</t>
  </si>
  <si>
    <t>Rà soát hồ sơ phần hạ tầng dự án trung tâm văn hóa thể thao xã Kiêu Kỵ</t>
  </si>
  <si>
    <t>Rà soát hồ sơ TKBVTC dự án:  Xây dựng đường từ công ty điện lực Gia Lâm đến đường Nguyễn Đức Thuận</t>
  </si>
  <si>
    <t>Rà soát hồ sơ dự toán phát sinh: Nút giao Cầu đuống</t>
  </si>
  <si>
    <t>NĂM 03/6</t>
  </si>
  <si>
    <t>Rà soát thiết kế BVTC lần 2 trung tâm VHTT Đa Tốn</t>
  </si>
  <si>
    <t>SÁU 04/6</t>
  </si>
  <si>
    <t>Rà soát hồ sơ dự toán: Đình đền Kiêu Kỵ</t>
  </si>
  <si>
    <t>Rà soát hồ sơ phần hạ tầng dự án trung tâm văn hóa thể thao xã Đình Xuyên</t>
  </si>
  <si>
    <t>Rà soát hồ sơ TKBVTC dự án: Cải tạo các trục tuyến đường trục chính liên thôn trục chính các thôn Đình Vỹ, Đỗ Xá</t>
  </si>
  <si>
    <t>BẢY 05/6</t>
  </si>
  <si>
    <t>Rà soát hồ sơ dự toán : Nghè Keo</t>
  </si>
  <si>
    <t>Đi hiện trường cải tạo trụ sở công an xã</t>
  </si>
  <si>
    <t>(Từ ngày 24/5/2021 đến 29/5/2021)</t>
  </si>
  <si>
    <t>Thứ 2
24/5/2021</t>
  </si>
  <si>
    <t>Nghiệm thu PCCC Tiểu học Đình Xuyên</t>
  </si>
  <si>
    <t>Hiện trường dự án: Tu bổ, tôn tạo di tích lịch sử Phù Đổng, huyện Gia Lâm</t>
  </si>
  <si>
    <t>Nộp hồ sơ trình phê duyệt CTĐT dự án: Cải tạo, nâng cấp chợ Nành, xã Ninh Hiệp, huyện Gia Lâm</t>
  </si>
  <si>
    <t>Sở Kế hoạch và Đầu tư Hà Nội</t>
  </si>
  <si>
    <t>Làm việc với UBND xã Yên thường về dự án lăng mộ Nguyễn Đăng Doanh</t>
  </si>
  <si>
    <t>hằng</t>
  </si>
  <si>
    <t>Làm việc với Phòng QLĐT về thẩm định TMB+PAKT dự án: Xây dựng nhà văn hóa thôn 8, xã Đình Xuyên, huyện Gia Lâm</t>
  </si>
  <si>
    <t>Thứ 3
25/5/2021</t>
  </si>
  <si>
    <t>Làm việc với VP UBND huyện; VP huyện ủy về phương án tận dụng bàn ghế; salon trưởng phòng</t>
  </si>
  <si>
    <t>Kiểm tra hồ sơ, hiện trường dự án: Xây dựng trường THCS Phú Thị, huyện Gia Lâm</t>
  </si>
  <si>
    <t>Hoàn thiện hồ sơ theo ý kiến của phòng QLĐT dự án Xây dựng NVH thôn 5+6, xã Đình Xuyên, huyện Gia Lâm</t>
  </si>
  <si>
    <t>Báo cáo quy mô tại Ban: NVH bát tràng; TTVH Bát Tràng</t>
  </si>
  <si>
    <t>Hoàn thiện hồ sơ để trình TMB dự án Xây dựng TTVHTT xã Dương Hà, huyện Gia Lâm</t>
  </si>
  <si>
    <t>Soạn hồ sơ góp ý về giải pháp PCCC TKCS dự án: Xây dựng trường THCS Cao Bá Quát, huyện Gia Lâm</t>
  </si>
  <si>
    <t>Thứ 4
26/5/2021</t>
  </si>
  <si>
    <t>Báo cáo quy mô tại Ban: Nhà văn hóa An Đào; NVH Bình Trù</t>
  </si>
  <si>
    <t>CBĐT</t>
  </si>
  <si>
    <t>Soạn hồ sơ góp ý về giải pháp PCCC TKCS dự án: Xây dựng trường THCS Ninh Hiệp, huyện Gia Lâm</t>
  </si>
  <si>
    <t>Báo cáo UBND huyện về phương án điều chỉnh hạ tầng, bãi đỗ xe trụ sở Huyện</t>
  </si>
  <si>
    <t>Hương; Thìn</t>
  </si>
  <si>
    <t>Hiện trường dự án: Tu bổ, tôn Tạo Đền Yên Khê, xã Yên Thường, huyện Gia Lâm</t>
  </si>
  <si>
    <t>Thứ 5
27/5/2021</t>
  </si>
  <si>
    <t>Làm việc với Bộ phận thẩm định nội bộ về BVTC dự án: Tu bổ, tôn tạo đình thôn Báo Đáp, xã Kiêu Kỵ, huyện Gia Lâm</t>
  </si>
  <si>
    <t>Làm việc với UBND xã Kim Lan hs dự án Tu bổ, tôn tạo Miếu Bản, xã Kim Lan, huyện Gia Lâm</t>
  </si>
  <si>
    <t>Thứ 6
28/5/2021</t>
  </si>
  <si>
    <t>Hiện trường dự án: Tu bổ, tôn tạo Đền Bạch Mã, Xã Đa Tốn, huyện Gia Lâm</t>
  </si>
  <si>
    <t>Khảo sát hiện trường dự án: Xây dựng trường THCS thị trấn Trâu Quỳ, huyện Gia Lâm</t>
  </si>
  <si>
    <t>Trường THCS thị trấn Trâu Quỳ</t>
  </si>
  <si>
    <t>Làm việc với bộ phận CBĐT dự án dự kiến đưa lên thực hiện 6 tháng cuối năm</t>
  </si>
  <si>
    <t>BP CBĐT</t>
  </si>
  <si>
    <t>Soạn hồ sơ dự án: Tu bổ, tôn tạo chùa Diên Phúc, huyện Gia Lâm</t>
  </si>
  <si>
    <t>Làm việc với Phòng Giáo dục và Đào tạo về phương án phân tuyến tuyển sinh của trường THCS Thị Trấn Trâu Quỳ, huyện Gia Lâm</t>
  </si>
  <si>
    <t>Phòng Giáo dục và Đào tạo</t>
  </si>
  <si>
    <t>Thứ 7
29/5/2021</t>
  </si>
  <si>
    <t>LỊCH CÔNG TÁC TUẦN 22 (dự kiến)</t>
  </si>
  <si>
    <t>Từ ngày 31/05/2021 - 05/06/2021</t>
  </si>
  <si>
    <t>Làm việc với VQH về các đoạn tuyến TNT cắt bỏ nằm trong hành lang điện cao thế tuyến đường Yên Viên - Đình Xuyên - Ninh Hiệp, huyện Gia Lâm</t>
  </si>
  <si>
    <t>Soạn Tờ trình thẩm định bổ sung NVQH chi tiết ô B1.1 thị trấn Trâu Quỳ, huyện Gia Lâm</t>
  </si>
  <si>
    <t>Làm việc với TVTK và TVTT về hồ sơ TKBVTC tuyến đường Yên Viên - Đình Xuyên - Ninh Hiệp, huyện Gia Lâm theo ý kiến của thẩm định SGTVT, Thẩm định Ban và TVTT</t>
  </si>
  <si>
    <t>Báo cáo tại Ban về PATK dự án Nạo vét, chỉnh trang, làm đường dạo, sân chơi Ao Lính thôn Giao Tất B, Ao Làng, Ao Lò Gạch thôn Giao Tất A, xã Kim Sơn, huyện Gia Lâm</t>
  </si>
  <si>
    <t xml:space="preserve">Làm việc với Sở QHKT về việc cung cấp chỉ giới đường đỏ các tuyến đường xung quanh ô B1.1 thị trấn Trâu Quỳ phục vụ lập NVQH chi tiết </t>
  </si>
  <si>
    <t>Dự thảo QĐ PD TKBVTC dự án Cải tạo, chỉnh trang một số tuyến đường và ao, hồ trên địa bàn xã Kiêu Kỵ, huyện Gia Lâm</t>
  </si>
  <si>
    <t>Lập KHLCNTcác gói thầu TVTK giai đoạn thực hiện dự án Cải tạo, chỉnh trang một số tuyến xóm cổ thôn 1,2,3,4 xã Bát Tràng, huyện Gia Lâm</t>
  </si>
  <si>
    <t>Làm việc với xã Dương Quang về khớp nối dự án</t>
  </si>
  <si>
    <t>xã Dương Quang</t>
  </si>
  <si>
    <t>Khảo sát thoát nước thôn 7,8,9 xã Ninh Hiệp</t>
  </si>
  <si>
    <t>xã Ninh Hiệp</t>
  </si>
  <si>
    <t>Làm việc với TĐNB, tư vấn về dự án ở Đình Xuyên</t>
  </si>
  <si>
    <t>Làm vc trên sở tài nguyên mt về tờ trình thu hồi đất dọc đg 22m</t>
  </si>
  <si>
    <t>Sở TNMT</t>
  </si>
  <si>
    <t>Trình chủ chương 2 dự án mới sang phòng TCKH</t>
  </si>
  <si>
    <t>phòng TCKH</t>
  </si>
  <si>
    <t>Làm vc với tư vấn điện về dự án 67 ngõ ở Đa Tốn</t>
  </si>
  <si>
    <t>Từ ngày 31/5/2021 đến ngày 05/6/2021</t>
  </si>
  <si>
    <t>Kiểm tra, giám sát công tác cắt tỉa cây xanh tại các xã, thị trấn</t>
  </si>
  <si>
    <t>Chuẩn bị hồ sơ báo cáo Công an Thành phố gói thầu GĐ 2017-2020</t>
  </si>
  <si>
    <t>Kiểm tra hoạt động, phòng chống dịch CoV tại CCN làng nghề Bát Tràng</t>
  </si>
  <si>
    <t>Thịnh</t>
  </si>
  <si>
    <t>CCN LN Bát Tràng</t>
  </si>
  <si>
    <t>Kiểm tra các điểm dự kiến xây dựng nhà tập kết rác, chuẩn bị nội dung họp thông qua các phòng, ban thuộc UBND Huyện</t>
  </si>
  <si>
    <t>Làm việc với các phòng: QLĐT, TN&amp;MT về đầu tư, xây dựng các nhà tập kết rác trên địa bàn Huyện</t>
  </si>
  <si>
    <t>Hoàn thiện hồ sơ chuẩn bị gói thầu duy trì, sửa chữa đường giao thông trên địa bàn Huyện</t>
  </si>
  <si>
    <t>Kiểm tra công tác VSMT tại các xã Trâu Quỳ, Cổ Bi và Cụm công nghiệp Phú Thị</t>
  </si>
  <si>
    <t>Kiểm tra hoạt động, phòng chống dịch CoV tại CCN làng nghề Kiêu Kỵ</t>
  </si>
  <si>
    <t>LN Kiêu Kỵ</t>
  </si>
  <si>
    <t>Chuẩn bị KH tổng vệ sinh chào mừng ngày Môi trường Thế giới theo chỉ đạo của UBND Huyện</t>
  </si>
  <si>
    <t>Kiểm tra công tác VSMT tại các xã Phú Thị, Kim Sơn và Lệ Chi</t>
  </si>
  <si>
    <t>Làm việc với đơn vị tư vấn về đầu tư, xây dựng các nhà tập kết rác trên địa bàn Huyện theo đề xuất của các phòng, ban</t>
  </si>
  <si>
    <t>Làm việc tại cơ quan</t>
  </si>
  <si>
    <t>Kiểm tra công tác VSMT tại các xã Trâu Quỳ, Cổ Bi, Đặng Xá và Cụm công nghiệp Phú Thị</t>
  </si>
  <si>
    <t>Phối hợp với TT y tế và các đơn vị Kiểm tra công tác thu gom rác thải tại các khu tạm thời phong tỏa và khu cách ly tập trung trên địa bàn Huyện</t>
  </si>
  <si>
    <t>Xây dựng phương án thoát nước mùa mưa theo chỉ đạo của UBND Huyện</t>
  </si>
  <si>
    <t>LỊCH CÔNG TÁC  TUẦN 22</t>
  </si>
  <si>
    <t>Từ ngày 01/6/2021 đến ngày 05/6/2021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</si>
</sst>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sz val="11"/>
      <color theme="1"/>
      <name val="Times New Roman"/>
      <family val="1"/>
    </font>
    <font>
      <sz val="12"/>
      <color theme="0"/>
      <name val="Times New Roman"/>
      <family val="1"/>
    </font>
    <font>
      <sz val="14"/>
      <color rgb="FFFF0000"/>
      <name val="Times New Roman"/>
      <family val="1"/>
    </font>
    <font>
      <b/>
      <sz val="11"/>
      <name val=".VnTime"/>
      <family val="2"/>
    </font>
    <font>
      <b/>
      <sz val="9"/>
      <color indexed="81"/>
      <name val="Tahoma"/>
    </font>
    <font>
      <sz val="9"/>
      <color indexed="81"/>
      <name val="Tahoma"/>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tint="-4.9989318521683403E-2"/>
        <bgColor indexed="64"/>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xf numFmtId="0" fontId="20" fillId="0" borderId="0"/>
  </cellStyleXfs>
  <cellXfs count="457">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6"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9"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3"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4" xfId="14" applyFont="1" applyBorder="1" applyAlignment="1">
      <alignment horizontal="center" vertical="center" wrapText="1"/>
    </xf>
    <xf numFmtId="0" fontId="22" fillId="0" borderId="0" xfId="14" applyFont="1" applyBorder="1" applyAlignment="1">
      <alignment horizontal="left" vertical="center" wrapText="1"/>
    </xf>
    <xf numFmtId="0" fontId="7" fillId="2" borderId="19"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0" xfId="0" applyFont="1" applyFill="1" applyBorder="1" applyAlignment="1" applyProtection="1">
      <alignment vertical="center" wrapText="1"/>
    </xf>
    <xf numFmtId="0" fontId="7" fillId="5" borderId="21"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5" borderId="22" xfId="0" applyFont="1" applyFill="1" applyBorder="1" applyAlignment="1" applyProtection="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39" fillId="4" borderId="28" xfId="0" applyFont="1" applyFill="1" applyBorder="1" applyAlignment="1">
      <alignment horizontal="center" vertical="center" wrapText="1"/>
    </xf>
    <xf numFmtId="0" fontId="14" fillId="4" borderId="28" xfId="4" applyFont="1" applyFill="1" applyBorder="1" applyAlignment="1">
      <alignment horizontal="center" vertical="center" wrapText="1"/>
    </xf>
    <xf numFmtId="0" fontId="39" fillId="4" borderId="28" xfId="4" applyFont="1" applyFill="1" applyBorder="1" applyAlignment="1">
      <alignment horizontal="center" vertical="center" wrapText="1"/>
    </xf>
    <xf numFmtId="0" fontId="14" fillId="4" borderId="28" xfId="0" applyFont="1" applyFill="1" applyBorder="1" applyAlignment="1">
      <alignment horizontal="justify" vertical="center" wrapText="1"/>
    </xf>
    <xf numFmtId="0" fontId="39" fillId="2" borderId="28" xfId="1" applyFont="1" applyFill="1" applyBorder="1" applyAlignment="1">
      <alignment horizontal="center" vertical="center" wrapText="1"/>
    </xf>
    <xf numFmtId="0" fontId="14" fillId="2" borderId="28" xfId="4" applyFont="1" applyFill="1" applyBorder="1" applyAlignment="1">
      <alignment horizontal="center" vertical="center" wrapText="1"/>
    </xf>
    <xf numFmtId="0" fontId="39" fillId="2" borderId="28" xfId="1" applyFont="1" applyFill="1" applyBorder="1" applyAlignment="1">
      <alignment horizontal="left" vertical="center" wrapText="1" shrinkToFit="1"/>
    </xf>
    <xf numFmtId="0" fontId="39" fillId="2" borderId="28" xfId="4"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8" xfId="0" applyFont="1" applyFill="1" applyBorder="1" applyAlignment="1">
      <alignment horizontal="justify" vertical="center" wrapText="1"/>
    </xf>
    <xf numFmtId="0" fontId="14" fillId="2" borderId="28" xfId="1" applyFont="1" applyFill="1" applyBorder="1" applyAlignment="1">
      <alignment horizontal="left" vertical="center" wrapText="1" shrinkToFit="1"/>
    </xf>
    <xf numFmtId="0" fontId="39" fillId="2" borderId="28" xfId="0" applyFont="1" applyFill="1" applyBorder="1" applyAlignment="1">
      <alignment horizontal="center" vertical="center" wrapText="1"/>
    </xf>
    <xf numFmtId="0" fontId="14" fillId="4" borderId="28" xfId="0" quotePrefix="1" applyFont="1" applyFill="1" applyBorder="1" applyAlignment="1">
      <alignment horizontal="center" vertical="center" wrapText="1"/>
    </xf>
    <xf numFmtId="0" fontId="14" fillId="2" borderId="28" xfId="0" applyFont="1" applyFill="1" applyBorder="1" applyAlignment="1">
      <alignment horizontal="justify" vertical="center"/>
    </xf>
    <xf numFmtId="0" fontId="39" fillId="2" borderId="28" xfId="4" quotePrefix="1"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8" xfId="2" applyFont="1" applyFill="1" applyBorder="1" applyAlignment="1">
      <alignment horizontal="center" vertical="center" wrapText="1"/>
    </xf>
    <xf numFmtId="0" fontId="14" fillId="2" borderId="28" xfId="0" applyFont="1" applyFill="1" applyBorder="1" applyAlignment="1">
      <alignment vertical="center" wrapText="1"/>
    </xf>
    <xf numFmtId="0" fontId="39" fillId="2" borderId="28" xfId="0" applyFont="1" applyFill="1" applyBorder="1"/>
    <xf numFmtId="0" fontId="39" fillId="2" borderId="28" xfId="0" applyFont="1" applyFill="1" applyBorder="1" applyAlignment="1">
      <alignment horizontal="justify" vertical="center"/>
    </xf>
    <xf numFmtId="0" fontId="7" fillId="0" borderId="28" xfId="0" applyFont="1" applyFill="1" applyBorder="1" applyAlignment="1">
      <alignment horizontal="left" vertical="center" wrapText="1" shrinkToFi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14" fillId="4" borderId="28"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9" fillId="6" borderId="28" xfId="1" applyFont="1" applyFill="1" applyBorder="1" applyAlignment="1">
      <alignment horizontal="center" vertical="center" wrapText="1"/>
    </xf>
    <xf numFmtId="0" fontId="14" fillId="6" borderId="28" xfId="0" applyFont="1" applyFill="1" applyBorder="1" applyAlignment="1">
      <alignment horizontal="justify" vertical="center" wrapText="1"/>
    </xf>
    <xf numFmtId="0" fontId="14" fillId="6" borderId="28" xfId="4" applyFont="1" applyFill="1" applyBorder="1" applyAlignment="1">
      <alignment horizontal="center" vertical="center" wrapText="1"/>
    </xf>
    <xf numFmtId="0" fontId="39" fillId="6" borderId="28" xfId="4" quotePrefix="1" applyFont="1" applyFill="1" applyBorder="1" applyAlignment="1">
      <alignment horizontal="center" vertical="center" wrapText="1"/>
    </xf>
    <xf numFmtId="0" fontId="39" fillId="6" borderId="28" xfId="4"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3" fillId="0" borderId="28" xfId="0" applyFont="1" applyBorder="1" applyAlignment="1">
      <alignment horizontal="center" vertical="center" wrapText="1"/>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3" fillId="0" borderId="28" xfId="0" applyFont="1" applyBorder="1" applyAlignment="1">
      <alignment vertical="center"/>
    </xf>
    <xf numFmtId="0" fontId="3" fillId="0" borderId="28" xfId="0" applyFont="1" applyBorder="1" applyAlignment="1">
      <alignment horizontal="center" vertical="center"/>
    </xf>
    <xf numFmtId="0" fontId="2" fillId="0" borderId="28" xfId="0" applyFont="1" applyBorder="1" applyAlignment="1">
      <alignment horizontal="center" vertical="center"/>
    </xf>
    <xf numFmtId="0" fontId="3" fillId="0" borderId="28" xfId="0" applyFont="1" applyBorder="1" applyAlignment="1">
      <alignment vertical="center" wrapText="1"/>
    </xf>
    <xf numFmtId="0" fontId="3" fillId="2" borderId="28" xfId="0" applyFont="1" applyFill="1" applyBorder="1" applyAlignment="1">
      <alignment vertical="center" wrapText="1"/>
    </xf>
    <xf numFmtId="0" fontId="21" fillId="2" borderId="28" xfId="6" quotePrefix="1" applyNumberFormat="1" applyFont="1" applyFill="1" applyBorder="1" applyAlignment="1">
      <alignment vertical="center" wrapText="1"/>
    </xf>
    <xf numFmtId="0" fontId="21" fillId="0" borderId="28" xfId="6" applyNumberFormat="1" applyFont="1" applyFill="1" applyBorder="1" applyAlignment="1">
      <alignment vertical="center" wrapText="1"/>
    </xf>
    <xf numFmtId="0" fontId="2" fillId="0" borderId="28" xfId="0" applyFont="1" applyBorder="1" applyAlignment="1">
      <alignment wrapText="1"/>
    </xf>
    <xf numFmtId="0" fontId="21" fillId="2" borderId="28" xfId="6" applyNumberFormat="1" applyFont="1" applyFill="1" applyBorder="1" applyAlignment="1">
      <alignment vertical="center" wrapText="1"/>
    </xf>
    <xf numFmtId="0" fontId="2" fillId="0" borderId="28" xfId="6" applyNumberFormat="1" applyFont="1" applyFill="1" applyBorder="1" applyAlignment="1">
      <alignment vertical="center" wrapText="1"/>
    </xf>
    <xf numFmtId="0" fontId="21" fillId="0" borderId="28" xfId="0"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 fillId="0" borderId="28" xfId="0" applyFont="1" applyBorder="1" applyAlignment="1">
      <alignment horizontal="left" vertical="center" wrapText="1"/>
    </xf>
    <xf numFmtId="0" fontId="2" fillId="0" borderId="28" xfId="0" applyFont="1" applyFill="1" applyBorder="1" applyAlignment="1">
      <alignment wrapText="1"/>
    </xf>
    <xf numFmtId="0" fontId="5" fillId="0" borderId="0" xfId="0" applyFont="1" applyBorder="1" applyAlignment="1">
      <alignment vertical="center"/>
    </xf>
    <xf numFmtId="0" fontId="21" fillId="2" borderId="4" xfId="1" applyFont="1" applyFill="1" applyBorder="1" applyAlignment="1">
      <alignment horizontal="left" vertical="center" wrapText="1"/>
    </xf>
    <xf numFmtId="0" fontId="21" fillId="2" borderId="4" xfId="1" applyFont="1" applyFill="1" applyBorder="1" applyAlignment="1">
      <alignment vertical="center" wrapText="1"/>
    </xf>
    <xf numFmtId="0" fontId="43" fillId="0" borderId="28" xfId="0" applyFont="1" applyBorder="1" applyAlignment="1">
      <alignment horizontal="left" vertical="center" wrapText="1"/>
    </xf>
    <xf numFmtId="0" fontId="45" fillId="2" borderId="28" xfId="1" applyFont="1" applyFill="1" applyBorder="1" applyAlignment="1">
      <alignment horizontal="center" vertical="center" wrapText="1"/>
    </xf>
    <xf numFmtId="0" fontId="39" fillId="4" borderId="28" xfId="1" applyFont="1" applyFill="1" applyBorder="1" applyAlignment="1">
      <alignment horizontal="center" vertical="center" wrapText="1"/>
    </xf>
    <xf numFmtId="0" fontId="14" fillId="4" borderId="28" xfId="0" applyFont="1" applyFill="1" applyBorder="1" applyAlignment="1">
      <alignment horizontal="center" vertical="center" wrapText="1"/>
    </xf>
    <xf numFmtId="0" fontId="39" fillId="4" borderId="28" xfId="4" quotePrefix="1" applyFont="1" applyFill="1" applyBorder="1" applyAlignment="1">
      <alignment horizontal="center" vertical="center" wrapText="1"/>
    </xf>
    <xf numFmtId="0" fontId="14" fillId="4" borderId="28" xfId="0" applyFont="1" applyFill="1" applyBorder="1" applyAlignment="1">
      <alignment vertical="center" wrapText="1"/>
    </xf>
    <xf numFmtId="0" fontId="48" fillId="2" borderId="28" xfId="1" applyFont="1" applyFill="1" applyBorder="1"/>
    <xf numFmtId="16" fontId="14" fillId="4" borderId="28" xfId="0" applyNumberFormat="1" applyFont="1" applyFill="1" applyBorder="1" applyAlignment="1">
      <alignment horizontal="justify" vertical="center" wrapText="1"/>
    </xf>
    <xf numFmtId="0" fontId="13" fillId="4" borderId="28" xfId="0" applyFont="1" applyFill="1" applyBorder="1" applyAlignment="1">
      <alignment horizontal="justify" vertical="center" wrapText="1"/>
    </xf>
    <xf numFmtId="0" fontId="14" fillId="4" borderId="28" xfId="0" applyFont="1" applyFill="1" applyBorder="1" applyAlignment="1">
      <alignment horizontal="justify" vertical="center"/>
    </xf>
    <xf numFmtId="0" fontId="14" fillId="2" borderId="28" xfId="1" applyFont="1" applyFill="1" applyBorder="1" applyAlignment="1">
      <alignment horizontal="left" vertical="center" wrapText="1"/>
    </xf>
    <xf numFmtId="0" fontId="39" fillId="0" borderId="28" xfId="0" applyFont="1" applyBorder="1" applyAlignment="1">
      <alignment vertical="center" wrapText="1"/>
    </xf>
    <xf numFmtId="0" fontId="3" fillId="0" borderId="0" xfId="0" applyFont="1" applyAlignment="1">
      <alignment horizontal="center"/>
    </xf>
    <xf numFmtId="0" fontId="5" fillId="2" borderId="0" xfId="0" applyFont="1" applyFill="1" applyBorder="1" applyAlignment="1">
      <alignment horizontal="center" vertical="top"/>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28" xfId="0" applyFont="1" applyBorder="1" applyAlignment="1">
      <alignment horizontal="center" vertical="center" wrapText="1"/>
    </xf>
    <xf numFmtId="0" fontId="4" fillId="0" borderId="0" xfId="0" applyFont="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9" fillId="4" borderId="28" xfId="1" applyFont="1" applyFill="1" applyBorder="1" applyAlignment="1">
      <alignment horizontal="center" vertical="center" wrapText="1"/>
    </xf>
    <xf numFmtId="0" fontId="45" fillId="2" borderId="28" xfId="0" applyFont="1" applyFill="1" applyBorder="1" applyAlignment="1">
      <alignment horizontal="center" vertical="center" wrapText="1"/>
    </xf>
    <xf numFmtId="0" fontId="45" fillId="2" borderId="29"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31" xfId="1" applyFont="1" applyFill="1" applyBorder="1" applyAlignment="1">
      <alignment horizontal="center" vertical="center" wrapText="1"/>
    </xf>
    <xf numFmtId="0" fontId="14" fillId="4" borderId="28" xfId="4" applyFont="1" applyFill="1" applyBorder="1" applyAlignment="1">
      <alignment horizontal="center" vertical="center" wrapText="1"/>
    </xf>
    <xf numFmtId="0" fontId="14" fillId="4" borderId="28" xfId="1" applyFont="1" applyFill="1" applyBorder="1" applyAlignment="1">
      <alignment horizontal="center" vertical="center" wrapText="1"/>
    </xf>
    <xf numFmtId="0" fontId="39" fillId="4" borderId="28" xfId="4" quotePrefix="1" applyFont="1" applyFill="1" applyBorder="1" applyAlignment="1">
      <alignment horizontal="center" vertical="center" wrapText="1"/>
    </xf>
    <xf numFmtId="0" fontId="45" fillId="2" borderId="28" xfId="1" applyFont="1" applyFill="1" applyBorder="1" applyAlignment="1">
      <alignment horizontal="center" vertical="center" wrapText="1"/>
    </xf>
    <xf numFmtId="0" fontId="14" fillId="2" borderId="29" xfId="0" quotePrefix="1" applyFont="1" applyFill="1" applyBorder="1" applyAlignment="1">
      <alignment horizontal="center" vertical="center" wrapText="1"/>
    </xf>
    <xf numFmtId="0" fontId="14" fillId="2" borderId="31" xfId="0" quotePrefix="1" applyFont="1" applyFill="1" applyBorder="1" applyAlignment="1">
      <alignment horizontal="center" vertical="center" wrapText="1"/>
    </xf>
    <xf numFmtId="0" fontId="14" fillId="2" borderId="29" xfId="4" applyFont="1" applyFill="1" applyBorder="1" applyAlignment="1">
      <alignment horizontal="center" vertical="center" wrapText="1"/>
    </xf>
    <xf numFmtId="0" fontId="14" fillId="2" borderId="31" xfId="4" applyFont="1" applyFill="1" applyBorder="1" applyAlignment="1">
      <alignment horizontal="center" vertical="center" wrapText="1"/>
    </xf>
    <xf numFmtId="0" fontId="14" fillId="4" borderId="28" xfId="0" applyFont="1" applyFill="1" applyBorder="1" applyAlignment="1">
      <alignment horizontal="center" vertical="center" wrapText="1"/>
    </xf>
    <xf numFmtId="16" fontId="45" fillId="2" borderId="28" xfId="1" applyNumberFormat="1"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5" fillId="0" borderId="0" xfId="0" applyFont="1" applyBorder="1" applyAlignment="1">
      <alignment horizontal="center" vertical="center"/>
    </xf>
    <xf numFmtId="0" fontId="45" fillId="2" borderId="29"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2" borderId="12"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0" xfId="0" applyFont="1" applyAlignment="1">
      <alignment horizontal="center"/>
    </xf>
    <xf numFmtId="0" fontId="3" fillId="0" borderId="28" xfId="0" applyFont="1" applyBorder="1" applyAlignment="1">
      <alignment horizontal="center" vertical="center"/>
    </xf>
    <xf numFmtId="0" fontId="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0" xfId="1" applyFont="1" applyFill="1" applyAlignment="1">
      <alignment horizontal="center" vertical="center"/>
    </xf>
    <xf numFmtId="0" fontId="25" fillId="2" borderId="4" xfId="1" applyFont="1" applyFill="1" applyBorder="1" applyAlignment="1">
      <alignment horizontal="center" vertical="center" wrapText="1"/>
    </xf>
    <xf numFmtId="0" fontId="38" fillId="2" borderId="14" xfId="14" applyFont="1" applyFill="1" applyBorder="1" applyAlignment="1">
      <alignment horizontal="left"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5" fillId="2" borderId="22" xfId="0" applyFont="1" applyFill="1" applyBorder="1" applyAlignment="1" applyProtection="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2" borderId="32"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1" applyFont="1" applyFill="1" applyBorder="1" applyAlignment="1">
      <alignment horizontal="center" vertical="center" wrapText="1"/>
    </xf>
    <xf numFmtId="0" fontId="5" fillId="2" borderId="23" xfId="0" applyFont="1" applyFill="1" applyBorder="1" applyAlignment="1">
      <alignment horizontal="center" vertical="center" wrapText="1"/>
    </xf>
    <xf numFmtId="0" fontId="7" fillId="2" borderId="19"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43" fillId="0" borderId="28" xfId="0" quotePrefix="1" applyFont="1" applyFill="1" applyBorder="1" applyAlignment="1">
      <alignment horizontal="left" vertical="center" wrapText="1"/>
    </xf>
    <xf numFmtId="0" fontId="43" fillId="0" borderId="28" xfId="0" applyFont="1" applyFill="1" applyBorder="1" applyAlignment="1">
      <alignment horizontal="center" vertical="center" wrapText="1"/>
    </xf>
    <xf numFmtId="0" fontId="43" fillId="0" borderId="28" xfId="0" applyFont="1" applyFill="1" applyBorder="1" applyAlignment="1">
      <alignment horizontal="left" vertical="center" wrapText="1"/>
    </xf>
    <xf numFmtId="0" fontId="43" fillId="0" borderId="28" xfId="0" quotePrefix="1" applyFont="1" applyFill="1" applyBorder="1" applyAlignment="1">
      <alignment vertical="center" wrapText="1"/>
    </xf>
    <xf numFmtId="0" fontId="4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 fillId="0" borderId="4" xfId="0" applyFont="1" applyBorder="1" applyAlignment="1">
      <alignment horizontal="center" vertical="center" wrapText="1"/>
    </xf>
    <xf numFmtId="0" fontId="7" fillId="2" borderId="4" xfId="1" applyFont="1" applyFill="1" applyBorder="1" applyAlignment="1">
      <alignment horizontal="center" vertical="center" wrapText="1"/>
    </xf>
    <xf numFmtId="0" fontId="22" fillId="0" borderId="4" xfId="14" applyFont="1" applyBorder="1" applyAlignment="1">
      <alignment horizontal="center" vertical="center" wrapText="1"/>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topLeftCell="A4" zoomScale="80" zoomScaleNormal="80" workbookViewId="0">
      <pane xSplit="1" ySplit="6" topLeftCell="B46" activePane="bottomRight" state="frozen"/>
      <selection activeCell="A4" sqref="A4"/>
      <selection pane="topRight" activeCell="B4" sqref="B4"/>
      <selection pane="bottomLeft" activeCell="A10" sqref="A10"/>
      <selection pane="bottomRight" activeCell="D46" sqref="D46"/>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5" customWidth="1"/>
    <col min="9" max="9" width="19.7109375" style="37" customWidth="1"/>
    <col min="10" max="10" width="17.28515625" style="38" customWidth="1"/>
    <col min="11" max="11" width="14.85546875" style="38" customWidth="1"/>
    <col min="12" max="16384" width="8.85546875" style="38"/>
  </cols>
  <sheetData>
    <row r="1" spans="1:11" s="119" customFormat="1" ht="24.75" customHeight="1" x14ac:dyDescent="0.3">
      <c r="A1" s="118" t="s">
        <v>92</v>
      </c>
      <c r="B1" s="118"/>
      <c r="C1" s="118"/>
      <c r="D1" s="118"/>
      <c r="E1" s="118" t="s">
        <v>93</v>
      </c>
      <c r="F1" s="118"/>
      <c r="G1" s="118"/>
      <c r="H1" s="118"/>
      <c r="I1" s="118"/>
      <c r="J1" s="118"/>
      <c r="K1" s="118"/>
    </row>
    <row r="2" spans="1:11" s="119" customFormat="1" ht="19.5" customHeight="1" x14ac:dyDescent="0.3">
      <c r="A2" s="118" t="s">
        <v>94</v>
      </c>
      <c r="B2" s="118"/>
      <c r="C2" s="118"/>
      <c r="D2" s="118"/>
      <c r="E2" s="118"/>
      <c r="F2" s="118"/>
      <c r="G2" s="118" t="s">
        <v>72</v>
      </c>
      <c r="H2" s="118"/>
      <c r="I2" s="118"/>
      <c r="J2" s="118"/>
      <c r="K2" s="118"/>
    </row>
    <row r="3" spans="1:11" s="10" customFormat="1" ht="15.75" x14ac:dyDescent="0.25">
      <c r="A3" s="111"/>
      <c r="B3" s="111"/>
      <c r="C3" s="111"/>
      <c r="D3" s="111"/>
      <c r="E3" s="111"/>
      <c r="F3" s="111"/>
      <c r="G3" s="111"/>
      <c r="H3" s="111"/>
      <c r="I3" s="111"/>
      <c r="J3" s="111"/>
      <c r="K3" s="111"/>
    </row>
    <row r="4" spans="1:11" s="20" customFormat="1" ht="29.25" customHeight="1" x14ac:dyDescent="0.2">
      <c r="A4" s="333" t="s">
        <v>637</v>
      </c>
      <c r="B4" s="333"/>
      <c r="C4" s="333"/>
      <c r="D4" s="333"/>
      <c r="E4" s="333"/>
      <c r="F4" s="333"/>
      <c r="G4" s="333"/>
      <c r="H4" s="333"/>
      <c r="I4" s="333"/>
      <c r="J4" s="333"/>
      <c r="K4" s="333"/>
    </row>
    <row r="5" spans="1:11" s="20" customFormat="1" ht="21" customHeight="1" x14ac:dyDescent="0.2">
      <c r="A5" s="333" t="s">
        <v>638</v>
      </c>
      <c r="B5" s="333"/>
      <c r="C5" s="333"/>
      <c r="D5" s="333"/>
      <c r="E5" s="333"/>
      <c r="F5" s="333"/>
      <c r="G5" s="333"/>
      <c r="H5" s="333"/>
      <c r="I5" s="333"/>
      <c r="J5" s="333"/>
      <c r="K5" s="333"/>
    </row>
    <row r="6" spans="1:11" s="20" customFormat="1" ht="20.25" customHeight="1" x14ac:dyDescent="0.2">
      <c r="A6" s="59"/>
      <c r="B6" s="59"/>
      <c r="C6" s="59"/>
      <c r="D6" s="59"/>
      <c r="E6" s="59"/>
      <c r="F6" s="59"/>
      <c r="G6" s="59"/>
      <c r="H6" s="59"/>
      <c r="I6" s="59"/>
      <c r="J6" s="59"/>
      <c r="K6" s="59"/>
    </row>
    <row r="7" spans="1:11" s="20" customFormat="1" ht="27.75" customHeight="1" x14ac:dyDescent="0.2">
      <c r="A7" s="322" t="s">
        <v>55</v>
      </c>
      <c r="B7" s="322" t="s">
        <v>56</v>
      </c>
      <c r="C7" s="322"/>
      <c r="D7" s="322" t="s">
        <v>57</v>
      </c>
      <c r="E7" s="322" t="s">
        <v>8</v>
      </c>
      <c r="F7" s="322"/>
      <c r="G7" s="322"/>
      <c r="H7" s="322"/>
      <c r="I7" s="322" t="s">
        <v>68</v>
      </c>
      <c r="J7" s="322" t="s">
        <v>49</v>
      </c>
      <c r="K7" s="322" t="s">
        <v>50</v>
      </c>
    </row>
    <row r="8" spans="1:11" s="20" customFormat="1" ht="49.5" customHeight="1" x14ac:dyDescent="0.2">
      <c r="A8" s="322"/>
      <c r="B8" s="322"/>
      <c r="C8" s="322"/>
      <c r="D8" s="322"/>
      <c r="E8" s="280" t="s">
        <v>12</v>
      </c>
      <c r="F8" s="280" t="s">
        <v>4</v>
      </c>
      <c r="G8" s="280" t="s">
        <v>13</v>
      </c>
      <c r="H8" s="280" t="s">
        <v>14</v>
      </c>
      <c r="I8" s="322"/>
      <c r="J8" s="322"/>
      <c r="K8" s="322"/>
    </row>
    <row r="9" spans="1:11" s="53" customFormat="1" ht="15.75" x14ac:dyDescent="0.25">
      <c r="A9" s="285"/>
      <c r="B9" s="322" t="s">
        <v>0</v>
      </c>
      <c r="C9" s="280"/>
      <c r="D9" s="222"/>
      <c r="E9" s="220"/>
      <c r="F9" s="220"/>
      <c r="G9" s="220"/>
      <c r="H9" s="220"/>
      <c r="I9" s="223"/>
      <c r="J9" s="223"/>
      <c r="K9" s="220"/>
    </row>
    <row r="10" spans="1:11" s="141" customFormat="1" ht="61.5" customHeight="1" x14ac:dyDescent="0.25">
      <c r="A10" s="322" t="s">
        <v>434</v>
      </c>
      <c r="B10" s="322"/>
      <c r="C10" s="239" t="s">
        <v>116</v>
      </c>
      <c r="D10" s="219" t="s">
        <v>480</v>
      </c>
      <c r="E10" s="239" t="s">
        <v>22</v>
      </c>
      <c r="F10" s="239"/>
      <c r="G10" s="239"/>
      <c r="H10" s="239"/>
      <c r="I10" s="283" t="s">
        <v>247</v>
      </c>
      <c r="J10" s="218" t="s">
        <v>508</v>
      </c>
      <c r="K10" s="217" t="s">
        <v>250</v>
      </c>
    </row>
    <row r="11" spans="1:11" s="141" customFormat="1" ht="44.25" customHeight="1" x14ac:dyDescent="0.25">
      <c r="A11" s="322"/>
      <c r="B11" s="322"/>
      <c r="C11" s="220" t="s">
        <v>23</v>
      </c>
      <c r="D11" s="225" t="s">
        <v>411</v>
      </c>
      <c r="E11" s="224"/>
      <c r="F11" s="224" t="s">
        <v>22</v>
      </c>
      <c r="G11" s="224"/>
      <c r="H11" s="224"/>
      <c r="I11" s="221" t="s">
        <v>233</v>
      </c>
      <c r="J11" s="223"/>
      <c r="K11" s="221" t="s">
        <v>43</v>
      </c>
    </row>
    <row r="12" spans="1:11" s="109" customFormat="1" ht="41.25" customHeight="1" x14ac:dyDescent="0.25">
      <c r="A12" s="322"/>
      <c r="B12" s="322"/>
      <c r="C12" s="220" t="s">
        <v>23</v>
      </c>
      <c r="D12" s="225" t="s">
        <v>374</v>
      </c>
      <c r="E12" s="221"/>
      <c r="F12" s="221"/>
      <c r="G12" s="221" t="s">
        <v>22</v>
      </c>
      <c r="H12" s="221"/>
      <c r="I12" s="221" t="s">
        <v>261</v>
      </c>
      <c r="J12" s="221" t="s">
        <v>375</v>
      </c>
      <c r="K12" s="221" t="s">
        <v>43</v>
      </c>
    </row>
    <row r="13" spans="1:11" s="153" customFormat="1" ht="30" x14ac:dyDescent="0.3">
      <c r="A13" s="322"/>
      <c r="B13" s="322"/>
      <c r="C13" s="220" t="s">
        <v>23</v>
      </c>
      <c r="D13" s="226" t="s">
        <v>252</v>
      </c>
      <c r="E13" s="224"/>
      <c r="F13" s="224"/>
      <c r="G13" s="224"/>
      <c r="H13" s="224" t="s">
        <v>22</v>
      </c>
      <c r="I13" s="221" t="s">
        <v>141</v>
      </c>
      <c r="J13" s="224"/>
      <c r="K13" s="224" t="s">
        <v>83</v>
      </c>
    </row>
    <row r="14" spans="1:11" s="20" customFormat="1" ht="30" x14ac:dyDescent="0.2">
      <c r="A14" s="322"/>
      <c r="B14" s="315" t="s">
        <v>1</v>
      </c>
      <c r="C14" s="242" t="s">
        <v>31</v>
      </c>
      <c r="D14" s="243" t="s">
        <v>251</v>
      </c>
      <c r="E14" s="244" t="s">
        <v>22</v>
      </c>
      <c r="F14" s="244"/>
      <c r="G14" s="244"/>
      <c r="H14" s="244"/>
      <c r="I14" s="245" t="s">
        <v>272</v>
      </c>
      <c r="J14" s="246"/>
      <c r="K14" s="244" t="s">
        <v>43</v>
      </c>
    </row>
    <row r="15" spans="1:11" s="20" customFormat="1" ht="58.5" customHeight="1" x14ac:dyDescent="0.2">
      <c r="A15" s="322"/>
      <c r="B15" s="315"/>
      <c r="C15" s="281" t="s">
        <v>3</v>
      </c>
      <c r="D15" s="219" t="s">
        <v>481</v>
      </c>
      <c r="E15" s="217"/>
      <c r="F15" s="217" t="s">
        <v>22</v>
      </c>
      <c r="G15" s="217"/>
      <c r="H15" s="217"/>
      <c r="I15" s="228" t="s">
        <v>324</v>
      </c>
      <c r="J15" s="218" t="s">
        <v>482</v>
      </c>
      <c r="K15" s="217" t="s">
        <v>250</v>
      </c>
    </row>
    <row r="16" spans="1:11" s="109" customFormat="1" ht="43.5" customHeight="1" x14ac:dyDescent="0.25">
      <c r="A16" s="322"/>
      <c r="B16" s="315"/>
      <c r="C16" s="220" t="s">
        <v>31</v>
      </c>
      <c r="D16" s="226" t="s">
        <v>454</v>
      </c>
      <c r="E16" s="224"/>
      <c r="F16" s="224"/>
      <c r="G16" s="224"/>
      <c r="H16" s="224" t="s">
        <v>22</v>
      </c>
      <c r="I16" s="221" t="s">
        <v>141</v>
      </c>
      <c r="J16" s="223"/>
      <c r="K16" s="224" t="s">
        <v>495</v>
      </c>
    </row>
    <row r="17" spans="1:11" s="109" customFormat="1" ht="43.5" customHeight="1" x14ac:dyDescent="0.25">
      <c r="A17" s="322"/>
      <c r="B17" s="315"/>
      <c r="C17" s="220" t="s">
        <v>392</v>
      </c>
      <c r="D17" s="225" t="s">
        <v>393</v>
      </c>
      <c r="E17" s="224"/>
      <c r="F17" s="224"/>
      <c r="G17" s="224" t="s">
        <v>22</v>
      </c>
      <c r="H17" s="224"/>
      <c r="I17" s="221" t="s">
        <v>261</v>
      </c>
      <c r="J17" s="221" t="s">
        <v>325</v>
      </c>
      <c r="K17" s="221" t="s">
        <v>43</v>
      </c>
    </row>
    <row r="18" spans="1:11" s="141" customFormat="1" ht="45" customHeight="1" x14ac:dyDescent="0.25">
      <c r="A18" s="316" t="s">
        <v>435</v>
      </c>
      <c r="B18" s="322"/>
      <c r="C18" s="281" t="s">
        <v>484</v>
      </c>
      <c r="D18" s="219" t="s">
        <v>483</v>
      </c>
      <c r="E18" s="320" t="s">
        <v>22</v>
      </c>
      <c r="F18" s="239"/>
      <c r="G18" s="239"/>
      <c r="H18" s="239"/>
      <c r="I18" s="321" t="s">
        <v>247</v>
      </c>
      <c r="J18" s="218"/>
      <c r="K18" s="319" t="s">
        <v>250</v>
      </c>
    </row>
    <row r="19" spans="1:11" s="153" customFormat="1" ht="48.75" customHeight="1" x14ac:dyDescent="0.3">
      <c r="A19" s="317"/>
      <c r="B19" s="322"/>
      <c r="C19" s="281" t="s">
        <v>485</v>
      </c>
      <c r="D19" s="219" t="s">
        <v>486</v>
      </c>
      <c r="E19" s="320"/>
      <c r="F19" s="239"/>
      <c r="G19" s="239"/>
      <c r="H19" s="239"/>
      <c r="I19" s="321"/>
      <c r="J19" s="239" t="s">
        <v>487</v>
      </c>
      <c r="K19" s="319"/>
    </row>
    <row r="20" spans="1:11" s="109" customFormat="1" ht="57" customHeight="1" x14ac:dyDescent="0.25">
      <c r="A20" s="317"/>
      <c r="B20" s="322"/>
      <c r="C20" s="220" t="s">
        <v>21</v>
      </c>
      <c r="D20" s="225" t="s">
        <v>511</v>
      </c>
      <c r="E20" s="221"/>
      <c r="F20" s="221"/>
      <c r="G20" s="221" t="s">
        <v>22</v>
      </c>
      <c r="H20" s="221"/>
      <c r="I20" s="221" t="s">
        <v>261</v>
      </c>
      <c r="J20" s="221" t="s">
        <v>510</v>
      </c>
      <c r="K20" s="221" t="s">
        <v>43</v>
      </c>
    </row>
    <row r="21" spans="1:11" s="109" customFormat="1" ht="37.5" customHeight="1" x14ac:dyDescent="0.25">
      <c r="A21" s="317"/>
      <c r="B21" s="322"/>
      <c r="C21" s="220" t="s">
        <v>513</v>
      </c>
      <c r="D21" s="225" t="s">
        <v>509</v>
      </c>
      <c r="E21" s="221"/>
      <c r="F21" s="221"/>
      <c r="G21" s="221" t="s">
        <v>22</v>
      </c>
      <c r="H21" s="221"/>
      <c r="I21" s="221" t="s">
        <v>261</v>
      </c>
      <c r="J21" s="221" t="s">
        <v>512</v>
      </c>
      <c r="K21" s="221" t="s">
        <v>43</v>
      </c>
    </row>
    <row r="22" spans="1:11" s="109" customFormat="1" ht="43.5" customHeight="1" x14ac:dyDescent="0.25">
      <c r="A22" s="317"/>
      <c r="B22" s="322"/>
      <c r="C22" s="224" t="s">
        <v>285</v>
      </c>
      <c r="D22" s="226" t="s">
        <v>454</v>
      </c>
      <c r="E22" s="224"/>
      <c r="F22" s="224"/>
      <c r="G22" s="224"/>
      <c r="H22" s="224" t="s">
        <v>22</v>
      </c>
      <c r="I22" s="221" t="s">
        <v>141</v>
      </c>
      <c r="J22" s="223"/>
      <c r="K22" s="224" t="s">
        <v>495</v>
      </c>
    </row>
    <row r="23" spans="1:11" s="141" customFormat="1" ht="42" customHeight="1" x14ac:dyDescent="0.25">
      <c r="A23" s="317"/>
      <c r="B23" s="322"/>
      <c r="C23" s="220" t="s">
        <v>116</v>
      </c>
      <c r="D23" s="290" t="s">
        <v>414</v>
      </c>
      <c r="E23" s="221"/>
      <c r="F23" s="221" t="s">
        <v>22</v>
      </c>
      <c r="G23" s="221"/>
      <c r="H23" s="221"/>
      <c r="I23" s="221" t="s">
        <v>233</v>
      </c>
      <c r="J23" s="221"/>
      <c r="K23" s="221" t="s">
        <v>43</v>
      </c>
    </row>
    <row r="24" spans="1:11" s="141" customFormat="1" ht="68.25" customHeight="1" x14ac:dyDescent="0.25">
      <c r="A24" s="317"/>
      <c r="B24" s="334" t="s">
        <v>1</v>
      </c>
      <c r="C24" s="216" t="s">
        <v>234</v>
      </c>
      <c r="D24" s="286" t="s">
        <v>488</v>
      </c>
      <c r="E24" s="239"/>
      <c r="F24" s="239"/>
      <c r="G24" s="239" t="s">
        <v>22</v>
      </c>
      <c r="H24" s="239"/>
      <c r="I24" s="228" t="s">
        <v>324</v>
      </c>
      <c r="J24" s="218" t="s">
        <v>394</v>
      </c>
      <c r="K24" s="217" t="s">
        <v>489</v>
      </c>
    </row>
    <row r="25" spans="1:11" s="109" customFormat="1" ht="42" customHeight="1" x14ac:dyDescent="0.25">
      <c r="A25" s="317"/>
      <c r="B25" s="335"/>
      <c r="C25" s="227" t="s">
        <v>234</v>
      </c>
      <c r="D25" s="225" t="s">
        <v>496</v>
      </c>
      <c r="E25" s="221" t="s">
        <v>22</v>
      </c>
      <c r="F25" s="221"/>
      <c r="G25" s="221"/>
      <c r="H25" s="221"/>
      <c r="I25" s="245" t="s">
        <v>272</v>
      </c>
      <c r="J25" s="221"/>
      <c r="K25" s="221" t="s">
        <v>25</v>
      </c>
    </row>
    <row r="26" spans="1:11" s="20" customFormat="1" ht="55.5" customHeight="1" x14ac:dyDescent="0.2">
      <c r="A26" s="317"/>
      <c r="B26" s="335"/>
      <c r="C26" s="227" t="s">
        <v>234</v>
      </c>
      <c r="D26" s="290" t="s">
        <v>415</v>
      </c>
      <c r="E26" s="221"/>
      <c r="F26" s="221" t="s">
        <v>22</v>
      </c>
      <c r="G26" s="221"/>
      <c r="H26" s="221"/>
      <c r="I26" s="221" t="s">
        <v>233</v>
      </c>
      <c r="J26" s="223"/>
      <c r="K26" s="221" t="s">
        <v>43</v>
      </c>
    </row>
    <row r="27" spans="1:11" s="20" customFormat="1" ht="30" x14ac:dyDescent="0.2">
      <c r="A27" s="318"/>
      <c r="B27" s="336"/>
      <c r="C27" s="227" t="s">
        <v>514</v>
      </c>
      <c r="D27" s="290" t="s">
        <v>515</v>
      </c>
      <c r="E27" s="221"/>
      <c r="F27" s="221"/>
      <c r="G27" s="221" t="s">
        <v>22</v>
      </c>
      <c r="H27" s="221"/>
      <c r="I27" s="221" t="s">
        <v>261</v>
      </c>
      <c r="J27" s="223" t="s">
        <v>307</v>
      </c>
      <c r="K27" s="221" t="s">
        <v>43</v>
      </c>
    </row>
    <row r="28" spans="1:11" s="109" customFormat="1" ht="88.5" customHeight="1" x14ac:dyDescent="0.25">
      <c r="A28" s="316" t="s">
        <v>436</v>
      </c>
      <c r="B28" s="315" t="s">
        <v>0</v>
      </c>
      <c r="C28" s="314" t="s">
        <v>491</v>
      </c>
      <c r="D28" s="219" t="s">
        <v>502</v>
      </c>
      <c r="E28" s="319" t="s">
        <v>22</v>
      </c>
      <c r="F28" s="217"/>
      <c r="G28" s="319" t="s">
        <v>22</v>
      </c>
      <c r="H28" s="217"/>
      <c r="I28" s="321" t="s">
        <v>247</v>
      </c>
      <c r="J28" s="217" t="s">
        <v>487</v>
      </c>
      <c r="K28" s="282" t="s">
        <v>250</v>
      </c>
    </row>
    <row r="29" spans="1:11" s="109" customFormat="1" ht="43.5" customHeight="1" x14ac:dyDescent="0.25">
      <c r="A29" s="317"/>
      <c r="B29" s="315"/>
      <c r="C29" s="314"/>
      <c r="D29" s="287" t="s">
        <v>503</v>
      </c>
      <c r="E29" s="319"/>
      <c r="F29" s="239"/>
      <c r="G29" s="319"/>
      <c r="H29" s="239"/>
      <c r="I29" s="321"/>
      <c r="J29" s="218" t="s">
        <v>490</v>
      </c>
      <c r="K29" s="217" t="s">
        <v>43</v>
      </c>
    </row>
    <row r="30" spans="1:11" s="141" customFormat="1" ht="69" customHeight="1" x14ac:dyDescent="0.25">
      <c r="A30" s="317"/>
      <c r="B30" s="315"/>
      <c r="C30" s="314"/>
      <c r="D30" s="288" t="s">
        <v>504</v>
      </c>
      <c r="E30" s="319"/>
      <c r="F30" s="217"/>
      <c r="G30" s="217"/>
      <c r="H30" s="217"/>
      <c r="I30" s="321"/>
      <c r="J30" s="217" t="s">
        <v>482</v>
      </c>
      <c r="K30" s="217" t="s">
        <v>43</v>
      </c>
    </row>
    <row r="31" spans="1:11" s="141" customFormat="1" ht="72.75" customHeight="1" x14ac:dyDescent="0.25">
      <c r="A31" s="317"/>
      <c r="B31" s="315"/>
      <c r="C31" s="281" t="s">
        <v>23</v>
      </c>
      <c r="D31" s="284" t="s">
        <v>492</v>
      </c>
      <c r="E31" s="217"/>
      <c r="F31" s="217" t="s">
        <v>22</v>
      </c>
      <c r="G31" s="217"/>
      <c r="H31" s="217"/>
      <c r="I31" s="228" t="s">
        <v>324</v>
      </c>
      <c r="J31" s="218" t="s">
        <v>490</v>
      </c>
      <c r="K31" s="282" t="s">
        <v>477</v>
      </c>
    </row>
    <row r="32" spans="1:11" s="153" customFormat="1" ht="56.25" customHeight="1" x14ac:dyDescent="0.3">
      <c r="A32" s="317"/>
      <c r="B32" s="315"/>
      <c r="C32" s="220" t="s">
        <v>29</v>
      </c>
      <c r="D32" s="226" t="s">
        <v>454</v>
      </c>
      <c r="E32" s="224"/>
      <c r="F32" s="224"/>
      <c r="G32" s="224"/>
      <c r="H32" s="224" t="s">
        <v>22</v>
      </c>
      <c r="I32" s="221" t="s">
        <v>141</v>
      </c>
      <c r="J32" s="224" t="s">
        <v>142</v>
      </c>
      <c r="K32" s="224" t="s">
        <v>495</v>
      </c>
    </row>
    <row r="33" spans="1:11" s="20" customFormat="1" ht="30" x14ac:dyDescent="0.25">
      <c r="A33" s="317"/>
      <c r="B33" s="316" t="s">
        <v>1</v>
      </c>
      <c r="C33" s="220" t="s">
        <v>31</v>
      </c>
      <c r="D33" s="229" t="s">
        <v>516</v>
      </c>
      <c r="E33" s="221" t="s">
        <v>22</v>
      </c>
      <c r="F33" s="234"/>
      <c r="G33" s="234"/>
      <c r="H33" s="224"/>
      <c r="I33" s="230" t="s">
        <v>272</v>
      </c>
      <c r="J33" s="223" t="s">
        <v>497</v>
      </c>
      <c r="K33" s="221" t="s">
        <v>43</v>
      </c>
    </row>
    <row r="34" spans="1:11" s="20" customFormat="1" ht="30" x14ac:dyDescent="0.2">
      <c r="A34" s="317"/>
      <c r="B34" s="317"/>
      <c r="C34" s="220" t="s">
        <v>308</v>
      </c>
      <c r="D34" s="233" t="s">
        <v>351</v>
      </c>
      <c r="E34" s="221"/>
      <c r="F34" s="221" t="s">
        <v>22</v>
      </c>
      <c r="G34" s="221"/>
      <c r="H34" s="221"/>
      <c r="I34" s="221" t="s">
        <v>233</v>
      </c>
      <c r="J34" s="221"/>
      <c r="K34" s="221" t="s">
        <v>494</v>
      </c>
    </row>
    <row r="35" spans="1:11" s="109" customFormat="1" ht="45" customHeight="1" x14ac:dyDescent="0.25">
      <c r="A35" s="317"/>
      <c r="B35" s="317"/>
      <c r="C35" s="220" t="s">
        <v>3</v>
      </c>
      <c r="D35" s="229" t="s">
        <v>516</v>
      </c>
      <c r="E35" s="221"/>
      <c r="F35" s="221"/>
      <c r="G35" s="325" t="s">
        <v>22</v>
      </c>
      <c r="H35" s="221"/>
      <c r="I35" s="323" t="s">
        <v>261</v>
      </c>
      <c r="J35" s="221" t="s">
        <v>376</v>
      </c>
      <c r="K35" s="325" t="s">
        <v>43</v>
      </c>
    </row>
    <row r="36" spans="1:11" s="109" customFormat="1" ht="45" customHeight="1" x14ac:dyDescent="0.25">
      <c r="A36" s="318"/>
      <c r="B36" s="318"/>
      <c r="C36" s="220" t="s">
        <v>514</v>
      </c>
      <c r="D36" s="229" t="s">
        <v>517</v>
      </c>
      <c r="E36" s="221"/>
      <c r="F36" s="221"/>
      <c r="G36" s="326"/>
      <c r="H36" s="221"/>
      <c r="I36" s="324"/>
      <c r="J36" s="223" t="s">
        <v>497</v>
      </c>
      <c r="K36" s="326"/>
    </row>
    <row r="37" spans="1:11" s="141" customFormat="1" ht="15.75" x14ac:dyDescent="0.25">
      <c r="A37" s="328" t="s">
        <v>437</v>
      </c>
      <c r="B37" s="322" t="s">
        <v>0</v>
      </c>
      <c r="C37" s="220"/>
      <c r="D37" s="225"/>
      <c r="E37" s="221"/>
      <c r="F37" s="221"/>
      <c r="G37" s="221"/>
      <c r="H37" s="221"/>
      <c r="I37" s="230"/>
      <c r="J37" s="223"/>
      <c r="K37" s="227"/>
    </row>
    <row r="38" spans="1:11" s="109" customFormat="1" ht="31.5" customHeight="1" x14ac:dyDescent="0.25">
      <c r="A38" s="328"/>
      <c r="B38" s="322"/>
      <c r="C38" s="220" t="s">
        <v>21</v>
      </c>
      <c r="D38" s="229" t="s">
        <v>498</v>
      </c>
      <c r="E38" s="221" t="s">
        <v>22</v>
      </c>
      <c r="F38" s="221"/>
      <c r="G38" s="221"/>
      <c r="H38" s="221"/>
      <c r="I38" s="230" t="s">
        <v>272</v>
      </c>
      <c r="J38" s="223" t="s">
        <v>499</v>
      </c>
      <c r="K38" s="221" t="s">
        <v>43</v>
      </c>
    </row>
    <row r="39" spans="1:11" s="141" customFormat="1" ht="30" x14ac:dyDescent="0.25">
      <c r="A39" s="328"/>
      <c r="B39" s="322"/>
      <c r="C39" s="220" t="s">
        <v>116</v>
      </c>
      <c r="D39" s="229" t="s">
        <v>420</v>
      </c>
      <c r="E39" s="221"/>
      <c r="F39" s="221" t="s">
        <v>22</v>
      </c>
      <c r="G39" s="221"/>
      <c r="H39" s="221"/>
      <c r="I39" s="221" t="s">
        <v>233</v>
      </c>
      <c r="J39" s="221"/>
      <c r="K39" s="221" t="s">
        <v>495</v>
      </c>
    </row>
    <row r="40" spans="1:11" s="153" customFormat="1" ht="67.5" customHeight="1" x14ac:dyDescent="0.3">
      <c r="A40" s="328"/>
      <c r="B40" s="322"/>
      <c r="C40" s="220" t="s">
        <v>29</v>
      </c>
      <c r="D40" s="289" t="s">
        <v>456</v>
      </c>
      <c r="E40" s="224"/>
      <c r="F40" s="224"/>
      <c r="G40" s="224"/>
      <c r="H40" s="224" t="s">
        <v>22</v>
      </c>
      <c r="I40" s="221" t="s">
        <v>141</v>
      </c>
      <c r="J40" s="224" t="s">
        <v>142</v>
      </c>
      <c r="K40" s="224" t="s">
        <v>25</v>
      </c>
    </row>
    <row r="41" spans="1:11" s="109" customFormat="1" ht="57" customHeight="1" x14ac:dyDescent="0.25">
      <c r="A41" s="328"/>
      <c r="B41" s="315" t="s">
        <v>1</v>
      </c>
      <c r="C41" s="314" t="s">
        <v>372</v>
      </c>
      <c r="D41" s="287" t="s">
        <v>505</v>
      </c>
      <c r="E41" s="327" t="s">
        <v>22</v>
      </c>
      <c r="F41" s="282"/>
      <c r="G41" s="282" t="s">
        <v>22</v>
      </c>
      <c r="H41" s="282"/>
      <c r="I41" s="321" t="s">
        <v>247</v>
      </c>
      <c r="J41" s="218" t="s">
        <v>479</v>
      </c>
      <c r="K41" s="327" t="s">
        <v>250</v>
      </c>
    </row>
    <row r="42" spans="1:11" s="109" customFormat="1" ht="81.75" customHeight="1" x14ac:dyDescent="0.25">
      <c r="A42" s="328"/>
      <c r="B42" s="315"/>
      <c r="C42" s="314"/>
      <c r="D42" s="219" t="s">
        <v>506</v>
      </c>
      <c r="E42" s="327"/>
      <c r="F42" s="282" t="s">
        <v>22</v>
      </c>
      <c r="G42" s="282" t="s">
        <v>22</v>
      </c>
      <c r="H42" s="282"/>
      <c r="I42" s="321"/>
      <c r="J42" s="282" t="s">
        <v>493</v>
      </c>
      <c r="K42" s="327"/>
    </row>
    <row r="43" spans="1:11" s="109" customFormat="1" ht="86.25" customHeight="1" x14ac:dyDescent="0.25">
      <c r="A43" s="328" t="s">
        <v>438</v>
      </c>
      <c r="B43" s="322" t="s">
        <v>0</v>
      </c>
      <c r="C43" s="216" t="s">
        <v>23</v>
      </c>
      <c r="D43" s="288" t="s">
        <v>507</v>
      </c>
      <c r="E43" s="282" t="s">
        <v>22</v>
      </c>
      <c r="F43" s="282" t="s">
        <v>22</v>
      </c>
      <c r="G43" s="282"/>
      <c r="H43" s="282"/>
      <c r="I43" s="283" t="s">
        <v>247</v>
      </c>
      <c r="J43" s="218" t="s">
        <v>478</v>
      </c>
      <c r="K43" s="217" t="s">
        <v>250</v>
      </c>
    </row>
    <row r="44" spans="1:11" s="153" customFormat="1" ht="56.25" customHeight="1" x14ac:dyDescent="0.3">
      <c r="A44" s="328"/>
      <c r="B44" s="322"/>
      <c r="C44" s="220" t="s">
        <v>29</v>
      </c>
      <c r="D44" s="226" t="s">
        <v>454</v>
      </c>
      <c r="E44" s="224"/>
      <c r="F44" s="224"/>
      <c r="G44" s="224"/>
      <c r="H44" s="224" t="s">
        <v>22</v>
      </c>
      <c r="I44" s="221" t="s">
        <v>141</v>
      </c>
      <c r="J44" s="224" t="s">
        <v>142</v>
      </c>
      <c r="K44" s="224" t="s">
        <v>495</v>
      </c>
    </row>
    <row r="45" spans="1:11" s="20" customFormat="1" ht="30" x14ac:dyDescent="0.2">
      <c r="A45" s="328"/>
      <c r="B45" s="322" t="s">
        <v>1</v>
      </c>
      <c r="C45" s="227" t="s">
        <v>234</v>
      </c>
      <c r="D45" s="225" t="s">
        <v>299</v>
      </c>
      <c r="E45" s="221" t="s">
        <v>22</v>
      </c>
      <c r="F45" s="221"/>
      <c r="G45" s="221"/>
      <c r="H45" s="221"/>
      <c r="I45" s="230" t="s">
        <v>272</v>
      </c>
      <c r="J45" s="223" t="s">
        <v>500</v>
      </c>
      <c r="K45" s="221" t="s">
        <v>43</v>
      </c>
    </row>
    <row r="46" spans="1:11" s="109" customFormat="1" ht="44.25" customHeight="1" x14ac:dyDescent="0.25">
      <c r="A46" s="328"/>
      <c r="B46" s="322"/>
      <c r="C46" s="227" t="s">
        <v>234</v>
      </c>
      <c r="D46" s="225" t="s">
        <v>424</v>
      </c>
      <c r="E46" s="221"/>
      <c r="F46" s="221" t="s">
        <v>22</v>
      </c>
      <c r="G46" s="224"/>
      <c r="H46" s="221"/>
      <c r="I46" s="221" t="s">
        <v>233</v>
      </c>
      <c r="J46" s="231"/>
      <c r="K46" s="221" t="s">
        <v>43</v>
      </c>
    </row>
    <row r="47" spans="1:11" s="109" customFormat="1" ht="50.25" customHeight="1" x14ac:dyDescent="0.25">
      <c r="A47" s="328"/>
      <c r="B47" s="322"/>
      <c r="C47" s="227" t="s">
        <v>234</v>
      </c>
      <c r="D47" s="225" t="s">
        <v>378</v>
      </c>
      <c r="E47" s="221"/>
      <c r="F47" s="221"/>
      <c r="G47" s="221" t="s">
        <v>22</v>
      </c>
      <c r="H47" s="221"/>
      <c r="I47" s="221" t="s">
        <v>261</v>
      </c>
      <c r="J47" s="221" t="s">
        <v>377</v>
      </c>
      <c r="K47" s="221" t="s">
        <v>379</v>
      </c>
    </row>
    <row r="48" spans="1:11" s="21" customFormat="1" ht="30" x14ac:dyDescent="0.25">
      <c r="A48" s="315" t="s">
        <v>439</v>
      </c>
      <c r="B48" s="315" t="s">
        <v>0</v>
      </c>
      <c r="C48" s="227" t="s">
        <v>21</v>
      </c>
      <c r="D48" s="235" t="s">
        <v>373</v>
      </c>
      <c r="E48" s="224" t="s">
        <v>22</v>
      </c>
      <c r="F48" s="224" t="s">
        <v>22</v>
      </c>
      <c r="G48" s="224" t="s">
        <v>22</v>
      </c>
      <c r="H48" s="224"/>
      <c r="I48" s="230" t="s">
        <v>272</v>
      </c>
      <c r="J48" s="223" t="s">
        <v>298</v>
      </c>
      <c r="K48" s="231" t="s">
        <v>25</v>
      </c>
    </row>
    <row r="49" spans="1:11" s="109" customFormat="1" ht="31.5" customHeight="1" x14ac:dyDescent="0.25">
      <c r="A49" s="315"/>
      <c r="B49" s="315"/>
      <c r="C49" s="227" t="s">
        <v>116</v>
      </c>
      <c r="D49" s="225" t="s">
        <v>518</v>
      </c>
      <c r="E49" s="221"/>
      <c r="F49" s="221"/>
      <c r="G49" s="224" t="s">
        <v>22</v>
      </c>
      <c r="H49" s="221"/>
      <c r="I49" s="221" t="s">
        <v>261</v>
      </c>
      <c r="J49" s="221" t="s">
        <v>307</v>
      </c>
      <c r="K49" s="221" t="s">
        <v>43</v>
      </c>
    </row>
    <row r="50" spans="1:11" s="109" customFormat="1" ht="45.75" customHeight="1" x14ac:dyDescent="0.25">
      <c r="A50" s="315"/>
      <c r="B50" s="315"/>
      <c r="C50" s="221" t="s">
        <v>306</v>
      </c>
      <c r="D50" s="225" t="s">
        <v>457</v>
      </c>
      <c r="E50" s="231"/>
      <c r="F50" s="232"/>
      <c r="G50" s="231"/>
      <c r="H50" s="231" t="s">
        <v>22</v>
      </c>
      <c r="I50" s="221" t="s">
        <v>141</v>
      </c>
      <c r="J50" s="223"/>
      <c r="K50" s="231" t="s">
        <v>25</v>
      </c>
    </row>
    <row r="51" spans="1:11" s="109" customFormat="1" x14ac:dyDescent="0.25">
      <c r="A51" s="154"/>
      <c r="B51" s="154"/>
      <c r="C51" s="155"/>
      <c r="D51" s="93"/>
      <c r="E51" s="132"/>
      <c r="F51" s="126"/>
      <c r="G51" s="132"/>
      <c r="H51" s="132"/>
      <c r="I51" s="156"/>
      <c r="J51" s="156"/>
      <c r="K51" s="132"/>
    </row>
    <row r="52" spans="1:11" ht="19.5" x14ac:dyDescent="0.35">
      <c r="A52" s="331" t="s">
        <v>2</v>
      </c>
      <c r="B52" s="331"/>
      <c r="C52" s="110"/>
      <c r="G52" s="332" t="s">
        <v>15</v>
      </c>
      <c r="H52" s="332"/>
      <c r="I52" s="332"/>
    </row>
    <row r="53" spans="1:11" x14ac:dyDescent="0.3">
      <c r="A53" s="329" t="s">
        <v>20</v>
      </c>
      <c r="B53" s="329"/>
      <c r="C53" s="121"/>
      <c r="G53" s="120"/>
      <c r="H53" s="122"/>
      <c r="I53" s="123"/>
    </row>
    <row r="54" spans="1:11" x14ac:dyDescent="0.3">
      <c r="A54" s="121" t="s">
        <v>17</v>
      </c>
      <c r="B54" s="121"/>
      <c r="C54" s="121"/>
      <c r="G54" s="120"/>
      <c r="H54" s="122"/>
      <c r="I54" s="123"/>
    </row>
    <row r="55" spans="1:11" x14ac:dyDescent="0.3">
      <c r="A55" s="121" t="s">
        <v>18</v>
      </c>
      <c r="B55" s="121"/>
      <c r="C55" s="121"/>
      <c r="G55" s="120"/>
      <c r="H55" s="122"/>
      <c r="I55" s="123"/>
    </row>
    <row r="56" spans="1:11" x14ac:dyDescent="0.3">
      <c r="A56" s="124" t="s">
        <v>19</v>
      </c>
      <c r="B56" s="124"/>
      <c r="C56" s="124"/>
      <c r="G56" s="120"/>
      <c r="H56" s="122"/>
      <c r="I56" s="123"/>
    </row>
    <row r="57" spans="1:11" x14ac:dyDescent="0.3">
      <c r="G57" s="330" t="s">
        <v>16</v>
      </c>
      <c r="H57" s="330"/>
      <c r="I57" s="330"/>
    </row>
  </sheetData>
  <mergeCells count="44">
    <mergeCell ref="B9:B13"/>
    <mergeCell ref="A10:A17"/>
    <mergeCell ref="B14:B17"/>
    <mergeCell ref="A18:A27"/>
    <mergeCell ref="B24:B27"/>
    <mergeCell ref="A7:A8"/>
    <mergeCell ref="B7:C8"/>
    <mergeCell ref="A4:K4"/>
    <mergeCell ref="A5:K5"/>
    <mergeCell ref="D7:D8"/>
    <mergeCell ref="E7:H7"/>
    <mergeCell ref="I7:I8"/>
    <mergeCell ref="J7:J8"/>
    <mergeCell ref="K7:K8"/>
    <mergeCell ref="G57:I57"/>
    <mergeCell ref="A43:A47"/>
    <mergeCell ref="A52:B52"/>
    <mergeCell ref="G52:I52"/>
    <mergeCell ref="B45:B47"/>
    <mergeCell ref="B48:B50"/>
    <mergeCell ref="A48:A50"/>
    <mergeCell ref="B43:B44"/>
    <mergeCell ref="I41:I42"/>
    <mergeCell ref="K41:K42"/>
    <mergeCell ref="A37:A42"/>
    <mergeCell ref="B41:B42"/>
    <mergeCell ref="A53:B53"/>
    <mergeCell ref="B37:B40"/>
    <mergeCell ref="C41:C42"/>
    <mergeCell ref="E41:E42"/>
    <mergeCell ref="C28:C30"/>
    <mergeCell ref="B28:B32"/>
    <mergeCell ref="A28:A36"/>
    <mergeCell ref="B33:B36"/>
    <mergeCell ref="K18:K19"/>
    <mergeCell ref="E18:E19"/>
    <mergeCell ref="E28:E30"/>
    <mergeCell ref="G28:G29"/>
    <mergeCell ref="I28:I30"/>
    <mergeCell ref="B18:B23"/>
    <mergeCell ref="I18:I19"/>
    <mergeCell ref="I35:I36"/>
    <mergeCell ref="G35:G36"/>
    <mergeCell ref="K35:K36"/>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1" sqref="D11"/>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40" t="s">
        <v>47</v>
      </c>
      <c r="B1" s="340"/>
      <c r="C1" s="340"/>
      <c r="D1" s="340"/>
      <c r="E1" s="340"/>
      <c r="F1" s="340"/>
      <c r="G1" s="340"/>
      <c r="H1" s="340"/>
      <c r="I1" s="340"/>
      <c r="J1" s="340"/>
      <c r="K1" s="340"/>
      <c r="L1" s="340"/>
    </row>
    <row r="2" spans="1:12" s="24" customFormat="1" ht="15.75" x14ac:dyDescent="0.25">
      <c r="A2" s="340" t="s">
        <v>67</v>
      </c>
      <c r="B2" s="340"/>
      <c r="C2" s="340"/>
      <c r="D2" s="340"/>
      <c r="E2" s="340"/>
      <c r="F2" s="340"/>
      <c r="G2" s="340"/>
      <c r="H2" s="340"/>
      <c r="I2" s="340"/>
      <c r="J2" s="340"/>
      <c r="K2" s="340"/>
      <c r="L2" s="340"/>
    </row>
    <row r="3" spans="1:12" s="33" customFormat="1" ht="21" customHeight="1" x14ac:dyDescent="0.2">
      <c r="A3" s="375"/>
      <c r="B3" s="375"/>
      <c r="C3" s="375"/>
      <c r="D3" s="375"/>
      <c r="E3" s="375"/>
      <c r="F3" s="375"/>
      <c r="G3" s="375"/>
    </row>
    <row r="4" spans="1:12" s="34" customFormat="1" ht="22.5" customHeight="1" x14ac:dyDescent="0.2">
      <c r="A4" s="427" t="s">
        <v>395</v>
      </c>
      <c r="B4" s="428"/>
      <c r="C4" s="428"/>
      <c r="D4" s="428"/>
      <c r="E4" s="428"/>
      <c r="F4" s="428"/>
      <c r="G4" s="428"/>
    </row>
    <row r="5" spans="1:12" s="34" customFormat="1" ht="21" customHeight="1" x14ac:dyDescent="0.2">
      <c r="A5" s="429" t="s">
        <v>396</v>
      </c>
      <c r="B5" s="375"/>
      <c r="C5" s="375"/>
      <c r="D5" s="375"/>
      <c r="E5" s="375"/>
      <c r="F5" s="375"/>
      <c r="G5" s="375"/>
    </row>
    <row r="6" spans="1:12" s="34" customFormat="1" ht="37.5" customHeight="1" x14ac:dyDescent="0.2">
      <c r="A6" s="240" t="s">
        <v>55</v>
      </c>
      <c r="B6" s="416" t="s">
        <v>56</v>
      </c>
      <c r="C6" s="416"/>
      <c r="D6" s="240" t="s">
        <v>57</v>
      </c>
      <c r="E6" s="240" t="s">
        <v>50</v>
      </c>
      <c r="F6" s="240" t="s">
        <v>58</v>
      </c>
      <c r="G6" s="240" t="s">
        <v>59</v>
      </c>
    </row>
    <row r="7" spans="1:12" s="34" customFormat="1" ht="33.75" customHeight="1" x14ac:dyDescent="0.2">
      <c r="A7" s="416" t="s">
        <v>60</v>
      </c>
      <c r="B7" s="416" t="s">
        <v>0</v>
      </c>
      <c r="C7" s="416"/>
      <c r="D7" s="143" t="str">
        <f>'[1]DŨNG T'!D8</f>
        <v xml:space="preserve">Làm việc tại văn phòng </v>
      </c>
      <c r="E7" s="144" t="str">
        <f>'[1]DŨNG T'!E8</f>
        <v>Ban QLDA</v>
      </c>
      <c r="F7" s="417" t="s">
        <v>321</v>
      </c>
      <c r="G7" s="417"/>
    </row>
    <row r="8" spans="1:12" s="24" customFormat="1" ht="32.25" customHeight="1" x14ac:dyDescent="0.25">
      <c r="A8" s="416"/>
      <c r="B8" s="416" t="s">
        <v>1</v>
      </c>
      <c r="C8" s="416"/>
      <c r="D8" s="143" t="str">
        <f>'[1]DŨNG T'!D9</f>
        <v>Kiểm tra công trường đường TT Yên Viên</v>
      </c>
      <c r="E8" s="144" t="str">
        <f>'[1]DŨNG T'!E9</f>
        <v>TT Yên Viên</v>
      </c>
      <c r="F8" s="418"/>
      <c r="G8" s="418"/>
    </row>
    <row r="9" spans="1:12" s="34" customFormat="1" ht="42.75" customHeight="1" x14ac:dyDescent="0.2">
      <c r="A9" s="416" t="s">
        <v>61</v>
      </c>
      <c r="B9" s="416" t="s">
        <v>0</v>
      </c>
      <c r="C9" s="416"/>
      <c r="D9" s="143" t="str">
        <f>'[1]DŨNG T'!D10</f>
        <v>Kiểm tra công trường: Cải dạo đường dạo dọc kè sông Giàng xã Đặng Xá, huyện Gia Lâm</v>
      </c>
      <c r="E9" s="144" t="str">
        <f>'[1]DŨNG T'!E10</f>
        <v>Xã Đặng Xá</v>
      </c>
      <c r="F9" s="418"/>
      <c r="G9" s="418"/>
    </row>
    <row r="10" spans="1:12" s="24" customFormat="1" ht="21.95" customHeight="1" x14ac:dyDescent="0.25">
      <c r="A10" s="416"/>
      <c r="B10" s="416" t="s">
        <v>1</v>
      </c>
      <c r="C10" s="416"/>
      <c r="D10" s="143" t="str">
        <f>'[1]DŨNG T'!D11</f>
        <v xml:space="preserve">Làm việc tại văn phòng </v>
      </c>
      <c r="E10" s="144" t="str">
        <f>'[1]DŨNG T'!E11</f>
        <v>BQLDA</v>
      </c>
      <c r="F10" s="418"/>
      <c r="G10" s="418"/>
    </row>
    <row r="11" spans="1:12" s="34" customFormat="1" ht="21.95" customHeight="1" x14ac:dyDescent="0.2">
      <c r="A11" s="416" t="s">
        <v>62</v>
      </c>
      <c r="B11" s="416" t="s">
        <v>0</v>
      </c>
      <c r="C11" s="416"/>
      <c r="D11" s="143" t="str">
        <f>'[1]DŨNG T'!D12</f>
        <v>Kiểm tra công trường đường xã Yên Viên, Yên Thường</v>
      </c>
      <c r="E11" s="144" t="str">
        <f>'[1]DŨNG T'!E12</f>
        <v>xã Yên Viên, Yên Thường</v>
      </c>
      <c r="F11" s="418"/>
      <c r="G11" s="418"/>
    </row>
    <row r="12" spans="1:12" s="24" customFormat="1" ht="21.95" customHeight="1" x14ac:dyDescent="0.25">
      <c r="A12" s="416"/>
      <c r="B12" s="416" t="s">
        <v>1</v>
      </c>
      <c r="C12" s="416"/>
      <c r="D12" s="143" t="str">
        <f>'[1]DŨNG T'!D12</f>
        <v>Kiểm tra công trường đường xã Yên Viên, Yên Thường</v>
      </c>
      <c r="E12" s="144" t="str">
        <f>'[1]DŨNG T'!E13</f>
        <v>BQLDA</v>
      </c>
      <c r="F12" s="418"/>
      <c r="G12" s="418"/>
    </row>
    <row r="13" spans="1:12" s="34" customFormat="1" ht="21.95" customHeight="1" x14ac:dyDescent="0.2">
      <c r="A13" s="423" t="s">
        <v>63</v>
      </c>
      <c r="B13" s="416" t="s">
        <v>0</v>
      </c>
      <c r="C13" s="416"/>
      <c r="D13" s="251" t="str">
        <f>'[1]DŨNG T'!D14</f>
        <v>Kiểm tra công trường dự án chiếu sáng các xã Dương Xá, Phú Thị,Lệ Chi , Kim Sơn và Dương Quang.</v>
      </c>
      <c r="E13" s="252" t="str">
        <f>'[1]DŨNG T'!E14</f>
        <v>các xã Dương Xá, Phú Thị,Lệ Chi , Kim Sơn và Dương Quang.</v>
      </c>
      <c r="F13" s="418"/>
      <c r="G13" s="418"/>
    </row>
    <row r="14" spans="1:12" s="24" customFormat="1" ht="39.75" customHeight="1" x14ac:dyDescent="0.25">
      <c r="A14" s="424"/>
      <c r="B14" s="416" t="s">
        <v>1</v>
      </c>
      <c r="C14" s="416"/>
      <c r="D14" s="143" t="str">
        <f>'[1]DŨNG T'!D15</f>
        <v xml:space="preserve">Làm việc tại văn phòng </v>
      </c>
      <c r="E14" s="144" t="str">
        <f>'[1]DŨNG T'!E15</f>
        <v>Ban QLDA</v>
      </c>
      <c r="F14" s="418"/>
      <c r="G14" s="418"/>
    </row>
    <row r="15" spans="1:12" s="34" customFormat="1" ht="21.95" customHeight="1" x14ac:dyDescent="0.2">
      <c r="A15" s="416" t="s">
        <v>64</v>
      </c>
      <c r="B15" s="416" t="s">
        <v>0</v>
      </c>
      <c r="C15" s="416"/>
      <c r="D15" s="143" t="str">
        <f>'[1]DŨNG T'!D16</f>
        <v>Kiểm tra công trường dự án chiếu sáng các xã Kim Lan, Văn Đức, Đa Tốn, và Bát Tràng.</v>
      </c>
      <c r="E15" s="144" t="str">
        <f>'[1]DŨNG T'!E15</f>
        <v>Ban QLDA</v>
      </c>
      <c r="F15" s="418"/>
      <c r="G15" s="418"/>
    </row>
    <row r="16" spans="1:12" s="24" customFormat="1" ht="21.95" customHeight="1" x14ac:dyDescent="0.25">
      <c r="A16" s="416"/>
      <c r="B16" s="416" t="s">
        <v>1</v>
      </c>
      <c r="C16" s="416"/>
      <c r="D16" s="143" t="str">
        <f>'[1]DŨNG T'!D17</f>
        <v xml:space="preserve">Làm việc tại văn phòng </v>
      </c>
      <c r="E16" s="144" t="str">
        <f>'[1]DŨNG T'!E17</f>
        <v>BQLDA</v>
      </c>
      <c r="F16" s="418"/>
      <c r="G16" s="418"/>
    </row>
    <row r="17" spans="1:7" s="34" customFormat="1" ht="21.95" customHeight="1" x14ac:dyDescent="0.2">
      <c r="A17" s="416" t="s">
        <v>65</v>
      </c>
      <c r="B17" s="416" t="s">
        <v>0</v>
      </c>
      <c r="C17" s="416"/>
      <c r="D17" s="143" t="str">
        <f>'[1]DŨNG T'!D18</f>
        <v>Kiểm tra công trường TT Yên Viên</v>
      </c>
      <c r="E17" s="144" t="str">
        <f>'[1]DŨNG T'!E18</f>
        <v>TT Yên Viên</v>
      </c>
      <c r="F17" s="418"/>
      <c r="G17" s="418"/>
    </row>
    <row r="18" spans="1:7" s="24" customFormat="1" ht="21.95" customHeight="1" x14ac:dyDescent="0.25">
      <c r="A18" s="416"/>
      <c r="B18" s="416" t="s">
        <v>1</v>
      </c>
      <c r="C18" s="416"/>
      <c r="D18" s="145" t="s">
        <v>66</v>
      </c>
      <c r="E18" s="144"/>
      <c r="F18" s="419"/>
      <c r="G18" s="419"/>
    </row>
    <row r="19" spans="1:7" s="24" customFormat="1" ht="9.9499999999999993" customHeight="1" x14ac:dyDescent="0.25">
      <c r="A19" s="420"/>
      <c r="B19" s="421"/>
      <c r="C19" s="421"/>
      <c r="D19" s="421"/>
      <c r="E19" s="421"/>
      <c r="F19" s="421"/>
      <c r="G19" s="422"/>
    </row>
    <row r="20" spans="1:7" s="36" customFormat="1" ht="35.25" customHeight="1" x14ac:dyDescent="0.25">
      <c r="A20" s="416" t="s">
        <v>60</v>
      </c>
      <c r="B20" s="416" t="s">
        <v>0</v>
      </c>
      <c r="C20" s="416"/>
      <c r="D20" s="143" t="s">
        <v>242</v>
      </c>
      <c r="E20" s="144" t="str">
        <f>[1]VIỆT!E8</f>
        <v>BQLDA</v>
      </c>
      <c r="F20" s="417" t="s">
        <v>145</v>
      </c>
      <c r="G20" s="417"/>
    </row>
    <row r="21" spans="1:7" s="36" customFormat="1" ht="33" customHeight="1" x14ac:dyDescent="0.25">
      <c r="A21" s="416"/>
      <c r="B21" s="416" t="s">
        <v>1</v>
      </c>
      <c r="C21" s="416"/>
      <c r="D21" s="143" t="s">
        <v>244</v>
      </c>
      <c r="E21" s="144" t="str">
        <f>[1]VIỆT!E9</f>
        <v>xã Kim Sơn, xã Lệ Chi</v>
      </c>
      <c r="F21" s="418"/>
      <c r="G21" s="418"/>
    </row>
    <row r="22" spans="1:7" s="36" customFormat="1" ht="30.75" customHeight="1" x14ac:dyDescent="0.25">
      <c r="A22" s="416" t="s">
        <v>61</v>
      </c>
      <c r="B22" s="416" t="s">
        <v>0</v>
      </c>
      <c r="C22" s="416"/>
      <c r="D22" s="182" t="s">
        <v>322</v>
      </c>
      <c r="E22" s="241" t="str">
        <f>[1]VIỆT!E10</f>
        <v>BQLDA</v>
      </c>
      <c r="F22" s="418"/>
      <c r="G22" s="418"/>
    </row>
    <row r="23" spans="1:7" s="36" customFormat="1" ht="30.75" customHeight="1" x14ac:dyDescent="0.25">
      <c r="A23" s="416"/>
      <c r="B23" s="416" t="s">
        <v>1</v>
      </c>
      <c r="C23" s="416"/>
      <c r="D23" s="143" t="s">
        <v>273</v>
      </c>
      <c r="E23" s="144" t="str">
        <f>[1]VIỆT!E11</f>
        <v>Xã  Dương Xá và TT. Trâu Quỳ</v>
      </c>
      <c r="F23" s="418"/>
      <c r="G23" s="418"/>
    </row>
    <row r="24" spans="1:7" s="36" customFormat="1" ht="30" customHeight="1" x14ac:dyDescent="0.25">
      <c r="A24" s="416" t="s">
        <v>62</v>
      </c>
      <c r="B24" s="416" t="s">
        <v>0</v>
      </c>
      <c r="C24" s="416"/>
      <c r="D24" s="157" t="s">
        <v>274</v>
      </c>
      <c r="E24" s="241" t="str">
        <f>[1]VIỆT!E12</f>
        <v>Xã Phù Đổng</v>
      </c>
      <c r="F24" s="418"/>
      <c r="G24" s="418"/>
    </row>
    <row r="25" spans="1:7" s="36" customFormat="1" ht="30" customHeight="1" x14ac:dyDescent="0.25">
      <c r="A25" s="416"/>
      <c r="B25" s="416" t="s">
        <v>1</v>
      </c>
      <c r="C25" s="416"/>
      <c r="D25" s="143" t="s">
        <v>242</v>
      </c>
      <c r="E25" s="144" t="str">
        <f>[1]VIỆT!E13</f>
        <v>Xã  Đa Tốn</v>
      </c>
      <c r="F25" s="418"/>
      <c r="G25" s="418"/>
    </row>
    <row r="26" spans="1:7" s="34" customFormat="1" ht="36.75" customHeight="1" x14ac:dyDescent="0.2">
      <c r="A26" s="423" t="s">
        <v>63</v>
      </c>
      <c r="B26" s="416" t="s">
        <v>0</v>
      </c>
      <c r="C26" s="416"/>
      <c r="D26" s="143" t="s">
        <v>242</v>
      </c>
      <c r="E26" s="144" t="str">
        <f>[1]VIỆT!E14</f>
        <v>BQLDA</v>
      </c>
      <c r="F26" s="418"/>
      <c r="G26" s="418"/>
    </row>
    <row r="27" spans="1:7" s="34" customFormat="1" ht="35.25" customHeight="1" x14ac:dyDescent="0.2">
      <c r="A27" s="424"/>
      <c r="B27" s="416" t="s">
        <v>1</v>
      </c>
      <c r="C27" s="416"/>
      <c r="D27" s="143" t="s">
        <v>242</v>
      </c>
      <c r="E27" s="144" t="str">
        <f>[1]VIỆT!E15</f>
        <v>BQLDA</v>
      </c>
      <c r="F27" s="418"/>
      <c r="G27" s="418"/>
    </row>
    <row r="28" spans="1:7" s="34" customFormat="1" ht="30" customHeight="1" x14ac:dyDescent="0.2">
      <c r="A28" s="416" t="s">
        <v>64</v>
      </c>
      <c r="B28" s="416" t="s">
        <v>0</v>
      </c>
      <c r="C28" s="416"/>
      <c r="D28" s="143" t="s">
        <v>275</v>
      </c>
      <c r="E28" s="144" t="str">
        <f>[1]VIỆT!E16</f>
        <v>Xã  Đa Tốn</v>
      </c>
      <c r="F28" s="418"/>
      <c r="G28" s="418"/>
    </row>
    <row r="29" spans="1:7" s="34" customFormat="1" ht="30" customHeight="1" x14ac:dyDescent="0.2">
      <c r="A29" s="416"/>
      <c r="B29" s="416" t="s">
        <v>1</v>
      </c>
      <c r="C29" s="416"/>
      <c r="D29" s="143" t="s">
        <v>244</v>
      </c>
      <c r="E29" s="144" t="str">
        <f>[1]VIỆT!E17</f>
        <v>xã Kim Sơn, xã Lệ Chi</v>
      </c>
      <c r="F29" s="418"/>
      <c r="G29" s="418"/>
    </row>
    <row r="30" spans="1:7" s="34" customFormat="1" ht="30.75" customHeight="1" x14ac:dyDescent="0.2">
      <c r="A30" s="416" t="s">
        <v>65</v>
      </c>
      <c r="B30" s="416" t="s">
        <v>0</v>
      </c>
      <c r="C30" s="416"/>
      <c r="D30" s="143" t="s">
        <v>242</v>
      </c>
      <c r="E30" s="144" t="str">
        <f>[1]VIỆT!E18</f>
        <v>BQLDA</v>
      </c>
      <c r="F30" s="418"/>
      <c r="G30" s="418"/>
    </row>
    <row r="31" spans="1:7" s="34" customFormat="1" ht="20.100000000000001" customHeight="1" x14ac:dyDescent="0.2">
      <c r="A31" s="416"/>
      <c r="B31" s="416" t="s">
        <v>1</v>
      </c>
      <c r="C31" s="416"/>
      <c r="D31" s="145" t="s">
        <v>66</v>
      </c>
      <c r="E31" s="144"/>
      <c r="F31" s="419"/>
      <c r="G31" s="419"/>
    </row>
    <row r="32" spans="1:7" s="24" customFormat="1" ht="9.9499999999999993" customHeight="1" x14ac:dyDescent="0.25">
      <c r="A32" s="420"/>
      <c r="B32" s="421"/>
      <c r="C32" s="421"/>
      <c r="D32" s="421"/>
      <c r="E32" s="421"/>
      <c r="F32" s="421"/>
      <c r="G32" s="422"/>
    </row>
    <row r="33" spans="1:7" s="34" customFormat="1" ht="24.95" customHeight="1" x14ac:dyDescent="0.2">
      <c r="A33" s="416" t="s">
        <v>60</v>
      </c>
      <c r="B33" s="416" t="s">
        <v>0</v>
      </c>
      <c r="C33" s="416"/>
      <c r="D33" s="253" t="str">
        <f>[1]Thắng!D8</f>
        <v>Kiểm tra hiện tường Dự án: Xây dựng tuyến đường gom dô thị song hành</v>
      </c>
      <c r="E33" s="139" t="str">
        <f>[1]Thắng!E8</f>
        <v xml:space="preserve">Tại hiện trường dự án </v>
      </c>
      <c r="F33" s="417" t="s">
        <v>146</v>
      </c>
      <c r="G33" s="417"/>
    </row>
    <row r="34" spans="1:7" s="34" customFormat="1" ht="31.5" customHeight="1" x14ac:dyDescent="0.2">
      <c r="A34" s="416"/>
      <c r="B34" s="416" t="s">
        <v>1</v>
      </c>
      <c r="C34" s="416"/>
      <c r="D34" s="138" t="str">
        <f>[1]Thắng!D9</f>
        <v xml:space="preserve">Làm việc tại văn phòng </v>
      </c>
      <c r="E34" s="139" t="str">
        <f>[1]Thắng!E9</f>
        <v>BQLDA</v>
      </c>
      <c r="F34" s="418"/>
      <c r="G34" s="418"/>
    </row>
    <row r="35" spans="1:7" s="34" customFormat="1" ht="39" customHeight="1" x14ac:dyDescent="0.2">
      <c r="A35" s="416" t="s">
        <v>61</v>
      </c>
      <c r="B35" s="416" t="s">
        <v>0</v>
      </c>
      <c r="C35" s="416"/>
      <c r="D35" s="138" t="str">
        <f>[1]Thắng!D10</f>
        <v>Kiểm tra hiện trường dự án: Cải tạo chỉnh trang các tuyến đường liên thôn, trục chính thôn Phù Dực 1, Phù Dực 2 ( Tuyến 4)</v>
      </c>
      <c r="E35" s="139" t="str">
        <f>[1]Thắng!E10</f>
        <v xml:space="preserve">xã Phù Đổng </v>
      </c>
      <c r="F35" s="418"/>
      <c r="G35" s="418"/>
    </row>
    <row r="36" spans="1:7" s="34" customFormat="1" ht="35.25" customHeight="1" x14ac:dyDescent="0.2">
      <c r="A36" s="416"/>
      <c r="B36" s="416" t="s">
        <v>1</v>
      </c>
      <c r="C36" s="416"/>
      <c r="D36" s="138" t="str">
        <f>[1]Thắng!D11</f>
        <v>Kiểm tra công trường DA:  Xây dựng tuyến đường gom từ cầu Thanh trì đến cầu vượt Phú Thị</v>
      </c>
      <c r="E36" s="139" t="str">
        <f>[1]Thắng!E11</f>
        <v>Thị Trấn Trâu Quỳ, xã Dương Xá</v>
      </c>
      <c r="F36" s="418"/>
      <c r="G36" s="418"/>
    </row>
    <row r="37" spans="1:7" s="34" customFormat="1" ht="33.75" customHeight="1" x14ac:dyDescent="0.2">
      <c r="A37" s="416" t="s">
        <v>62</v>
      </c>
      <c r="B37" s="416" t="s">
        <v>0</v>
      </c>
      <c r="C37" s="416"/>
      <c r="D37" s="138" t="str">
        <f>[1]Thắng!D12</f>
        <v>Bàn giao mặt bằng với BQL duy tu HTGT, Cty CTGTHN dự án: Xây dựng tuyến đường gom từ cầu Thanh trì đến cầu vượt Phú Thị</v>
      </c>
      <c r="E37" s="139" t="str">
        <f>[1]Thắng!E12</f>
        <v>TT Trâu Quỳ</v>
      </c>
      <c r="F37" s="418"/>
      <c r="G37" s="418"/>
    </row>
    <row r="38" spans="1:7" s="34" customFormat="1" ht="32.25" customHeight="1" x14ac:dyDescent="0.2">
      <c r="A38" s="416"/>
      <c r="B38" s="416" t="s">
        <v>1</v>
      </c>
      <c r="C38" s="416"/>
      <c r="D38" s="138" t="str">
        <f>[1]Thắng!D13</f>
        <v xml:space="preserve">Làm việc tại văn phòng </v>
      </c>
      <c r="E38" s="139" t="str">
        <f>[1]Thắng!E13</f>
        <v>BQLDA</v>
      </c>
      <c r="F38" s="418"/>
      <c r="G38" s="418"/>
    </row>
    <row r="39" spans="1:7" s="34" customFormat="1" ht="31.5" x14ac:dyDescent="0.2">
      <c r="A39" s="423" t="s">
        <v>63</v>
      </c>
      <c r="B39" s="416" t="s">
        <v>0</v>
      </c>
      <c r="C39" s="416"/>
      <c r="D39" s="138" t="str">
        <f>[1]Thắng!D14</f>
        <v>Kiểm tra công trường DA:  Xây dựng tuyến đường gom từ cầu Thanh trì đến cầu vượt Phú Thị</v>
      </c>
      <c r="E39" s="139" t="str">
        <f>[1]Thắng!E14</f>
        <v xml:space="preserve">xã Dương Xá </v>
      </c>
      <c r="F39" s="418"/>
      <c r="G39" s="418"/>
    </row>
    <row r="40" spans="1:7" s="34" customFormat="1" ht="34.5" customHeight="1" x14ac:dyDescent="0.2">
      <c r="A40" s="424"/>
      <c r="B40" s="416" t="s">
        <v>1</v>
      </c>
      <c r="C40" s="416"/>
      <c r="D40" s="254" t="str">
        <f>[1]Thắng!D15</f>
        <v>Kiểm tra công trường dự án: Xây dựng tuyến đường 13,5m từ thôn Hoàng Long đến đường Ỷ Lan</v>
      </c>
      <c r="E40" s="139" t="str">
        <f>[1]Thắng!E15</f>
        <v>Xã Đặng Xá</v>
      </c>
      <c r="F40" s="418"/>
      <c r="G40" s="418"/>
    </row>
    <row r="41" spans="1:7" s="34" customFormat="1" ht="24.95" customHeight="1" x14ac:dyDescent="0.2">
      <c r="A41" s="416" t="s">
        <v>64</v>
      </c>
      <c r="B41" s="416" t="s">
        <v>0</v>
      </c>
      <c r="C41" s="416"/>
      <c r="D41" s="138" t="str">
        <f>[1]Thắng!D16</f>
        <v xml:space="preserve">Làm việc tại văn phòng </v>
      </c>
      <c r="E41" s="139" t="str">
        <f>[1]Thắng!E16</f>
        <v>BQLDA</v>
      </c>
      <c r="F41" s="418"/>
      <c r="G41" s="418"/>
    </row>
    <row r="42" spans="1:7" s="34" customFormat="1" ht="42.75" customHeight="1" x14ac:dyDescent="0.2">
      <c r="A42" s="416"/>
      <c r="B42" s="416" t="s">
        <v>1</v>
      </c>
      <c r="C42" s="416"/>
      <c r="D42" s="138" t="str">
        <f>[1]Thắng!D17</f>
        <v xml:space="preserve">Làm việc tại văn phòng </v>
      </c>
      <c r="E42" s="139" t="str">
        <f>[1]Thắng!E17</f>
        <v>BQLDA</v>
      </c>
      <c r="F42" s="418"/>
      <c r="G42" s="418"/>
    </row>
    <row r="43" spans="1:7" s="34" customFormat="1" ht="33.75" customHeight="1" x14ac:dyDescent="0.2">
      <c r="A43" s="416" t="s">
        <v>65</v>
      </c>
      <c r="B43" s="416" t="s">
        <v>0</v>
      </c>
      <c r="C43" s="416"/>
      <c r="D43" s="138" t="str">
        <f>[1]Thắng!D18</f>
        <v>Kiểm tra công trường DA:  Xây dựng tuyến đường gom từ cầu Thanh trì đến cầu vượt Phú Thị</v>
      </c>
      <c r="E43" s="139" t="str">
        <f>[1]Thắng!E18</f>
        <v>TT Trâu Quỳ</v>
      </c>
      <c r="F43" s="418"/>
      <c r="G43" s="418"/>
    </row>
    <row r="44" spans="1:7" s="34" customFormat="1" ht="24.95" customHeight="1" x14ac:dyDescent="0.2">
      <c r="A44" s="416"/>
      <c r="B44" s="416" t="s">
        <v>1</v>
      </c>
      <c r="C44" s="416"/>
      <c r="D44" s="145" t="s">
        <v>66</v>
      </c>
      <c r="E44" s="144"/>
      <c r="F44" s="419"/>
      <c r="G44" s="419"/>
    </row>
    <row r="45" spans="1:7" s="34" customFormat="1" ht="9.9499999999999993" customHeight="1" x14ac:dyDescent="0.2">
      <c r="A45" s="420"/>
      <c r="B45" s="421"/>
      <c r="C45" s="421"/>
      <c r="D45" s="421"/>
      <c r="E45" s="421"/>
      <c r="F45" s="421"/>
      <c r="G45" s="422"/>
    </row>
    <row r="46" spans="1:7" s="34" customFormat="1" ht="30" customHeight="1" x14ac:dyDescent="0.2">
      <c r="A46" s="416" t="s">
        <v>60</v>
      </c>
      <c r="B46" s="416" t="s">
        <v>0</v>
      </c>
      <c r="C46" s="416"/>
      <c r="D46" s="146" t="str">
        <f>[1]Tình!D8</f>
        <v>Kiểm tra công trình: Kè hồ, làm đường dạo chống lấn chiếm hồ Vực xã Đình Xuyên, huyện Gia Lâm.</v>
      </c>
      <c r="E46" s="144" t="str">
        <f>[1]Tình!E8</f>
        <v>Tại hiện trường</v>
      </c>
      <c r="F46" s="417" t="s">
        <v>147</v>
      </c>
      <c r="G46" s="417"/>
    </row>
    <row r="47" spans="1:7" s="34" customFormat="1" ht="28.5" customHeight="1" x14ac:dyDescent="0.2">
      <c r="A47" s="416"/>
      <c r="B47" s="416" t="s">
        <v>1</v>
      </c>
      <c r="C47" s="416"/>
      <c r="D47" s="143" t="str">
        <f>[1]Tình!D9</f>
        <v>Làm việc tại văn phòng</v>
      </c>
      <c r="E47" s="144" t="str">
        <f>[1]Tình!E9</f>
        <v>BQLDA</v>
      </c>
      <c r="F47" s="418"/>
      <c r="G47" s="418"/>
    </row>
    <row r="48" spans="1:7" s="34" customFormat="1" ht="33" customHeight="1" x14ac:dyDescent="0.2">
      <c r="A48" s="416" t="s">
        <v>61</v>
      </c>
      <c r="B48" s="416" t="s">
        <v>0</v>
      </c>
      <c r="C48" s="416"/>
      <c r="D48" s="146" t="str">
        <f>[1]Tình!D10</f>
        <v xml:space="preserve">Kiểm tra công trình: XD đường đê tả Đuống đoạn từ cầu Đuống đến cầu Phù Đổng </v>
      </c>
      <c r="E48" s="144" t="str">
        <f>[1]Tình!E10</f>
        <v>Tại hiện trường</v>
      </c>
      <c r="F48" s="418"/>
      <c r="G48" s="418"/>
    </row>
    <row r="49" spans="1:9" s="34" customFormat="1" ht="21.95" customHeight="1" x14ac:dyDescent="0.2">
      <c r="A49" s="416"/>
      <c r="B49" s="416" t="s">
        <v>1</v>
      </c>
      <c r="C49" s="416"/>
      <c r="D49" s="143" t="str">
        <f>[1]Tình!D11</f>
        <v>Làm việc tại văn phòng</v>
      </c>
      <c r="E49" s="144" t="str">
        <f>[1]Tình!E11</f>
        <v>BQLDA</v>
      </c>
      <c r="F49" s="418"/>
      <c r="G49" s="418"/>
    </row>
    <row r="50" spans="1:9" s="34" customFormat="1" ht="30.75" customHeight="1" x14ac:dyDescent="0.2">
      <c r="A50" s="416" t="s">
        <v>62</v>
      </c>
      <c r="B50" s="416" t="s">
        <v>0</v>
      </c>
      <c r="C50" s="416"/>
      <c r="D50" s="143" t="str">
        <f>[1]Tình!D12</f>
        <v xml:space="preserve">Kiểm tra công trình: XD tuyến đường theo quy hoạch 24,5m từ đê Sông Đuống đến đường Dốc Lã-Ninh Hiệp. </v>
      </c>
      <c r="E50" s="144" t="str">
        <f>[1]Tình!E12</f>
        <v>Tại hiện trường</v>
      </c>
      <c r="F50" s="418"/>
      <c r="G50" s="418"/>
    </row>
    <row r="51" spans="1:9" s="34" customFormat="1" ht="34.5" customHeight="1" x14ac:dyDescent="0.2">
      <c r="A51" s="416"/>
      <c r="B51" s="416" t="s">
        <v>1</v>
      </c>
      <c r="C51" s="416"/>
      <c r="D51" s="143" t="str">
        <f>[1]Tình!D13</f>
        <v>Kiểm tra công trường dự án: Xây dựng tuyến đường theo quy hoạch qua cổng trường mầm non Dương Hà và THCS Dương Hà</v>
      </c>
      <c r="E51" s="144" t="str">
        <f>[1]Tình!E13</f>
        <v>Tại hiện trường</v>
      </c>
      <c r="F51" s="418"/>
      <c r="G51" s="418"/>
    </row>
    <row r="52" spans="1:9" s="34" customFormat="1" ht="32.25" customHeight="1" x14ac:dyDescent="0.2">
      <c r="A52" s="423" t="s">
        <v>63</v>
      </c>
      <c r="B52" s="416" t="s">
        <v>0</v>
      </c>
      <c r="C52" s="416"/>
      <c r="D52" s="143" t="str">
        <f>[1]Tình!D14</f>
        <v>Làm việc tại văn phòng</v>
      </c>
      <c r="E52" s="144" t="str">
        <f>[1]Tình!E14</f>
        <v>BQLDA</v>
      </c>
      <c r="F52" s="418"/>
      <c r="G52" s="418"/>
    </row>
    <row r="53" spans="1:9" s="34" customFormat="1" ht="21.95" customHeight="1" x14ac:dyDescent="0.2">
      <c r="A53" s="424"/>
      <c r="B53" s="416" t="s">
        <v>1</v>
      </c>
      <c r="C53" s="416"/>
      <c r="D53" s="143" t="str">
        <f>[1]Tình!D15</f>
        <v>Kiểm tra công trình: Cải tạo, chỉnh trang các tuyến đường nội đồng khu vực trong đê xã Phù Đổng, huyện Gia Lâm.</v>
      </c>
      <c r="E53" s="144" t="str">
        <f>[1]Tình!E15</f>
        <v>Tại hiện trường</v>
      </c>
      <c r="F53" s="418"/>
      <c r="G53" s="418"/>
    </row>
    <row r="54" spans="1:9" s="34" customFormat="1" ht="27" customHeight="1" x14ac:dyDescent="0.2">
      <c r="A54" s="416" t="s">
        <v>64</v>
      </c>
      <c r="B54" s="416" t="s">
        <v>0</v>
      </c>
      <c r="C54" s="416"/>
      <c r="D54" s="146" t="str">
        <f>[1]Tình!D16</f>
        <v>Làm việc tại văn phòng</v>
      </c>
      <c r="E54" s="144" t="str">
        <f>[1]Tình!E16</f>
        <v>BQLDA</v>
      </c>
      <c r="F54" s="418"/>
      <c r="G54" s="418"/>
    </row>
    <row r="55" spans="1:9" s="34" customFormat="1" ht="31.5" customHeight="1" x14ac:dyDescent="0.2">
      <c r="A55" s="416"/>
      <c r="B55" s="416" t="s">
        <v>1</v>
      </c>
      <c r="C55" s="416"/>
      <c r="D55" s="143" t="str">
        <f>[1]Tình!D17</f>
        <v>Kiểm tra công trình: Kè hồ, làm đường dạo chống lấn chiếm hồ Vực xã Đình Xuyên, huyện Gia Lâm.</v>
      </c>
      <c r="E55" s="144" t="str">
        <f>[1]Tình!E17</f>
        <v>Tại hiện trường</v>
      </c>
      <c r="F55" s="418"/>
      <c r="G55" s="418"/>
    </row>
    <row r="56" spans="1:9" s="34" customFormat="1" ht="32.25" customHeight="1" x14ac:dyDescent="0.2">
      <c r="A56" s="416" t="s">
        <v>65</v>
      </c>
      <c r="B56" s="416" t="s">
        <v>0</v>
      </c>
      <c r="C56" s="416"/>
      <c r="D56" s="143" t="str">
        <f>[1]Tình!D18</f>
        <v xml:space="preserve">Kiểm tra công trình: XD đường đê tả Đuống đoạn từ cầu Đuống đến cầu Phù Đổng </v>
      </c>
      <c r="E56" s="144" t="str">
        <f>[1]Tình!E18</f>
        <v>Tại hiện trường</v>
      </c>
      <c r="F56" s="418"/>
      <c r="G56" s="418"/>
    </row>
    <row r="57" spans="1:9" s="34" customFormat="1" ht="21.95" customHeight="1" x14ac:dyDescent="0.2">
      <c r="A57" s="416"/>
      <c r="B57" s="416" t="s">
        <v>1</v>
      </c>
      <c r="C57" s="416"/>
      <c r="D57" s="145" t="s">
        <v>66</v>
      </c>
      <c r="E57" s="144"/>
      <c r="F57" s="419"/>
      <c r="G57" s="419"/>
    </row>
    <row r="58" spans="1:9" s="34" customFormat="1" ht="9.9499999999999993" customHeight="1" x14ac:dyDescent="0.2">
      <c r="A58" s="420"/>
      <c r="B58" s="421"/>
      <c r="C58" s="421"/>
      <c r="D58" s="421"/>
      <c r="E58" s="421"/>
      <c r="F58" s="421"/>
      <c r="G58" s="422"/>
    </row>
    <row r="59" spans="1:9" s="34" customFormat="1" ht="15.75" x14ac:dyDescent="0.2">
      <c r="A59" s="416" t="s">
        <v>60</v>
      </c>
      <c r="B59" s="416" t="s">
        <v>0</v>
      </c>
      <c r="C59" s="416"/>
      <c r="D59" s="143" t="str">
        <f>[1]Tùng!D8</f>
        <v>Làm việc tại Ban</v>
      </c>
      <c r="E59" s="255" t="str">
        <f>[1]Tùng!E8</f>
        <v xml:space="preserve">UBND xã </v>
      </c>
      <c r="F59" s="417" t="s">
        <v>148</v>
      </c>
      <c r="G59" s="417"/>
    </row>
    <row r="60" spans="1:9" s="34" customFormat="1" ht="31.5" x14ac:dyDescent="0.2">
      <c r="A60" s="416"/>
      <c r="B60" s="416" t="s">
        <v>1</v>
      </c>
      <c r="C60" s="416"/>
      <c r="D60" s="143" t="str">
        <f>[1]Tùng!D9</f>
        <v>Kiểm tra hiện trường dự án: Xây dựng đường đê tả Đuống đoạn từ cầu Đuống đến cầu Phù Đổng</v>
      </c>
      <c r="E60" s="144" t="str">
        <f>[1]Tùng!E9</f>
        <v>Tại hiện trường dự án</v>
      </c>
      <c r="F60" s="418"/>
      <c r="G60" s="418"/>
    </row>
    <row r="61" spans="1:9" s="34" customFormat="1" ht="15.75" x14ac:dyDescent="0.2">
      <c r="A61" s="416" t="s">
        <v>61</v>
      </c>
      <c r="B61" s="416" t="s">
        <v>0</v>
      </c>
      <c r="C61" s="416"/>
      <c r="D61" s="143" t="str">
        <f>[1]Tùng!D10</f>
        <v>Làm việc tại Ban</v>
      </c>
      <c r="E61" s="144" t="str">
        <f>[1]Tùng!E10</f>
        <v>Tại hiện trường dự án</v>
      </c>
      <c r="F61" s="418"/>
      <c r="G61" s="418"/>
      <c r="I61" s="34">
        <v>448</v>
      </c>
    </row>
    <row r="62" spans="1:9" s="34" customFormat="1" ht="15.75" x14ac:dyDescent="0.2">
      <c r="A62" s="416"/>
      <c r="B62" s="416" t="s">
        <v>1</v>
      </c>
      <c r="C62" s="416"/>
      <c r="D62" s="256" t="str">
        <f>[1]Tùng!D11</f>
        <v>Kiểm tra dự án kè Hồ Vực</v>
      </c>
      <c r="E62" s="255" t="str">
        <f>[1]Tùng!E11</f>
        <v>Tại hiện trường dự án</v>
      </c>
      <c r="F62" s="418"/>
      <c r="G62" s="418"/>
      <c r="I62" s="34">
        <f>I61*0.6</f>
        <v>268.8</v>
      </c>
    </row>
    <row r="63" spans="1:9" s="34" customFormat="1" ht="15.75" x14ac:dyDescent="0.2">
      <c r="A63" s="416" t="s">
        <v>62</v>
      </c>
      <c r="B63" s="416" t="s">
        <v>0</v>
      </c>
      <c r="C63" s="416"/>
      <c r="D63" s="143" t="str">
        <f>[1]Tùng!D12</f>
        <v>Làm việc tại Ban</v>
      </c>
      <c r="E63" s="144" t="str">
        <f>[1]Tùng!E12</f>
        <v>Tại hiện trường dự án</v>
      </c>
      <c r="F63" s="418"/>
      <c r="G63" s="418"/>
    </row>
    <row r="64" spans="1:9" s="34" customFormat="1" ht="15.75" x14ac:dyDescent="0.2">
      <c r="A64" s="416"/>
      <c r="B64" s="416" t="s">
        <v>1</v>
      </c>
      <c r="C64" s="416"/>
      <c r="D64" s="143" t="str">
        <f>[1]Tùng!D13</f>
        <v>Kiểm tra hiện trường dự án:Hạ tầng cụm công nghiệp Phú Thị</v>
      </c>
      <c r="E64" s="144" t="str">
        <f>[1]Tùng!E13</f>
        <v>Tại hiện trường dự án</v>
      </c>
      <c r="F64" s="418"/>
      <c r="G64" s="418"/>
    </row>
    <row r="65" spans="1:7" s="34" customFormat="1" ht="31.5" x14ac:dyDescent="0.2">
      <c r="A65" s="423" t="s">
        <v>63</v>
      </c>
      <c r="B65" s="416" t="s">
        <v>0</v>
      </c>
      <c r="C65" s="416"/>
      <c r="D65" s="256" t="str">
        <f>[1]Tùng!D14</f>
        <v>Kiểm tra công trường dự án: Xây dựng tuyến đường theo quy hoạch từ Khu đô thị Trâu Quỳ đến ga Phú thị</v>
      </c>
      <c r="E65" s="255" t="str">
        <f>[1]Tùng!E14</f>
        <v>Tại hiện trường dự án</v>
      </c>
      <c r="F65" s="418"/>
      <c r="G65" s="418"/>
    </row>
    <row r="66" spans="1:7" s="34" customFormat="1" ht="31.5" x14ac:dyDescent="0.2">
      <c r="A66" s="424"/>
      <c r="B66" s="416" t="s">
        <v>1</v>
      </c>
      <c r="C66" s="416"/>
      <c r="D66" s="256" t="str">
        <f>[1]Tùng!D15</f>
        <v>Kiểm tra công trường dự án: Xây dựng tuyến đường đê từ Dốc Lời - Lệ Chi</v>
      </c>
      <c r="E66" s="255" t="str">
        <f>[1]Tùng!E15</f>
        <v>Tại hiện trường dự án</v>
      </c>
      <c r="F66" s="418"/>
      <c r="G66" s="418"/>
    </row>
    <row r="67" spans="1:7" s="34" customFormat="1" ht="31.5" x14ac:dyDescent="0.2">
      <c r="A67" s="416" t="s">
        <v>64</v>
      </c>
      <c r="B67" s="416" t="s">
        <v>0</v>
      </c>
      <c r="C67" s="416"/>
      <c r="D67" s="143" t="str">
        <f>[1]Tùng!D16</f>
        <v>Kiểm tra công trường dự án: Xây dựng tuyến đường đê từ Dốc Lời - Lệ Chi</v>
      </c>
      <c r="E67" s="144" t="str">
        <f>[1]Tùng!E16</f>
        <v>BQLDA</v>
      </c>
      <c r="F67" s="418"/>
      <c r="G67" s="418"/>
    </row>
    <row r="68" spans="1:7" s="34" customFormat="1" ht="42" customHeight="1" x14ac:dyDescent="0.2">
      <c r="A68" s="416"/>
      <c r="B68" s="416" t="s">
        <v>1</v>
      </c>
      <c r="C68" s="416"/>
      <c r="D68" s="256" t="str">
        <f>[1]Tùng!D17</f>
        <v>Kiểm tra hiện trường dự án: Đường đô thị song hành</v>
      </c>
      <c r="E68" s="255" t="str">
        <f>[1]Tùng!E17</f>
        <v>Tại hiện trường dự án</v>
      </c>
      <c r="F68" s="418"/>
      <c r="G68" s="418"/>
    </row>
    <row r="69" spans="1:7" s="34" customFormat="1" ht="15.75" x14ac:dyDescent="0.2">
      <c r="A69" s="416" t="s">
        <v>65</v>
      </c>
      <c r="B69" s="416" t="s">
        <v>0</v>
      </c>
      <c r="C69" s="416"/>
      <c r="D69" s="256" t="str">
        <f>[1]Tùng!D18</f>
        <v>Làm việc tại Ban</v>
      </c>
      <c r="E69" s="257">
        <f>[1]Tùng!E18</f>
        <v>0</v>
      </c>
      <c r="F69" s="418"/>
      <c r="G69" s="418"/>
    </row>
    <row r="70" spans="1:7" s="34" customFormat="1" ht="15.75" x14ac:dyDescent="0.2">
      <c r="A70" s="416"/>
      <c r="B70" s="416" t="s">
        <v>1</v>
      </c>
      <c r="C70" s="416"/>
      <c r="D70" s="145" t="s">
        <v>66</v>
      </c>
      <c r="E70" s="144"/>
      <c r="F70" s="419"/>
      <c r="G70" s="419"/>
    </row>
    <row r="71" spans="1:7" s="34" customFormat="1" ht="9.9499999999999993" customHeight="1" x14ac:dyDescent="0.2">
      <c r="A71" s="425"/>
      <c r="B71" s="425"/>
      <c r="C71" s="425"/>
      <c r="D71" s="425"/>
      <c r="E71" s="425"/>
      <c r="F71" s="425"/>
      <c r="G71" s="425"/>
    </row>
    <row r="72" spans="1:7" s="34" customFormat="1" ht="15.75" x14ac:dyDescent="0.2">
      <c r="A72" s="416" t="s">
        <v>60</v>
      </c>
      <c r="B72" s="416" t="s">
        <v>0</v>
      </c>
      <c r="C72" s="416"/>
      <c r="D72" s="143" t="str">
        <f>'[1]Ngọc Anh '!D8</f>
        <v xml:space="preserve">Làm việc tại văn phòng </v>
      </c>
      <c r="E72" s="144" t="str">
        <f>'[1]Ngọc Anh '!E8</f>
        <v>BQLDA</v>
      </c>
      <c r="F72" s="417" t="s">
        <v>149</v>
      </c>
      <c r="G72" s="417"/>
    </row>
    <row r="73" spans="1:7" s="34" customFormat="1" ht="40.5" customHeight="1" x14ac:dyDescent="0.2">
      <c r="A73" s="416"/>
      <c r="B73" s="416" t="s">
        <v>1</v>
      </c>
      <c r="C73" s="416"/>
      <c r="D73" s="143" t="str">
        <f>'[1]Ngọc Anh '!D9</f>
        <v>Kiểm tra công trường DA: Xây dựng tuyến đường Yên Viên - Đình Xuyên - Phù Đổng đến hết địa bàn Gia Lâm</v>
      </c>
      <c r="E73" s="144" t="str">
        <f>'[1]Ngọc Anh '!E9</f>
        <v>Xã Yên Viên</v>
      </c>
      <c r="F73" s="418"/>
      <c r="G73" s="418"/>
    </row>
    <row r="74" spans="1:7" s="34" customFormat="1" ht="30.75" customHeight="1" x14ac:dyDescent="0.2">
      <c r="A74" s="416" t="s">
        <v>61</v>
      </c>
      <c r="B74" s="416" t="s">
        <v>0</v>
      </c>
      <c r="C74" s="416"/>
      <c r="D74" s="143" t="str">
        <f>'[1]Ngọc Anh '!D10</f>
        <v>Kiểm tra hiện trường dự án: Xây dựng đường đê hữu Đuống đoạn Dốc Lời - Đặng Xá đến xã Lệ Chi, huyện Gia Lâm</v>
      </c>
      <c r="E74" s="144" t="str">
        <f>'[1]Ngọc Anh '!E10</f>
        <v xml:space="preserve">Tại hiện trường dự án </v>
      </c>
      <c r="F74" s="418"/>
      <c r="G74" s="418"/>
    </row>
    <row r="75" spans="1:7" s="34" customFormat="1" ht="30.75" customHeight="1" x14ac:dyDescent="0.2">
      <c r="A75" s="416"/>
      <c r="B75" s="416" t="s">
        <v>1</v>
      </c>
      <c r="C75" s="416"/>
      <c r="D75" s="258" t="str">
        <f>'[1]Ngọc Anh '!D11</f>
        <v xml:space="preserve">Làm việc tại văn phòng </v>
      </c>
      <c r="E75" s="144" t="str">
        <f>'[1]Ngọc Anh '!E11</f>
        <v>BQLDA</v>
      </c>
      <c r="F75" s="418"/>
      <c r="G75" s="418"/>
    </row>
    <row r="76" spans="1:7" s="34" customFormat="1" ht="39.75" customHeight="1" x14ac:dyDescent="0.2">
      <c r="A76" s="416" t="s">
        <v>62</v>
      </c>
      <c r="B76" s="416" t="s">
        <v>0</v>
      </c>
      <c r="C76" s="416"/>
      <c r="D76" s="143" t="str">
        <f>'[1]Ngọc Anh '!D12</f>
        <v xml:space="preserve">Làm việc tại văn phòng </v>
      </c>
      <c r="E76" s="144" t="str">
        <f>'[1]Ngọc Anh '!E12</f>
        <v>BQLDA</v>
      </c>
      <c r="F76" s="418"/>
      <c r="G76" s="418"/>
    </row>
    <row r="77" spans="1:7" s="34" customFormat="1" ht="23.25" customHeight="1" x14ac:dyDescent="0.2">
      <c r="A77" s="416"/>
      <c r="B77" s="416" t="s">
        <v>1</v>
      </c>
      <c r="C77" s="416"/>
      <c r="D77" s="258" t="str">
        <f>'[1]Ngọc Anh '!D13</f>
        <v>Kiểm tra hiện trường dự án: Xây dựng đường đê hữu Đuống đoạn Dốc Lời - Đặng Xá đến xã Lệ Chi, huyện Gia Lâm</v>
      </c>
      <c r="E77" s="144" t="str">
        <f>'[1]Ngọc Anh '!E13</f>
        <v>xã Phú Thị</v>
      </c>
      <c r="F77" s="418"/>
      <c r="G77" s="418"/>
    </row>
    <row r="78" spans="1:7" s="34" customFormat="1" ht="31.5" customHeight="1" x14ac:dyDescent="0.2">
      <c r="A78" s="423" t="s">
        <v>63</v>
      </c>
      <c r="B78" s="416" t="s">
        <v>0</v>
      </c>
      <c r="C78" s="416"/>
      <c r="D78" s="143" t="str">
        <f>'[1]Ngọc Anh '!D14</f>
        <v>Kiểm tra công trường DA: Chỉnh trang và lát vỉa hè đường hành lang chân đê Đông Dư-Bát Tràng</v>
      </c>
      <c r="E78" s="144" t="str">
        <f>'[1]Ngọc Anh '!E14</f>
        <v>Xã Đông Dư</v>
      </c>
      <c r="F78" s="418"/>
      <c r="G78" s="418"/>
    </row>
    <row r="79" spans="1:7" s="34" customFormat="1" ht="15.75" x14ac:dyDescent="0.2">
      <c r="A79" s="424"/>
      <c r="B79" s="416" t="s">
        <v>1</v>
      </c>
      <c r="C79" s="416"/>
      <c r="D79" s="143" t="str">
        <f>'[1]Ngọc Anh '!D15</f>
        <v xml:space="preserve">Làm việc tại văn phòng </v>
      </c>
      <c r="E79" s="144" t="str">
        <f>'[1]Ngọc Anh '!E15</f>
        <v>BQLDA</v>
      </c>
      <c r="F79" s="418"/>
      <c r="G79" s="418"/>
    </row>
    <row r="80" spans="1:7" s="34" customFormat="1" ht="33" customHeight="1" x14ac:dyDescent="0.2">
      <c r="A80" s="416" t="s">
        <v>64</v>
      </c>
      <c r="B80" s="416" t="s">
        <v>0</v>
      </c>
      <c r="C80" s="416"/>
      <c r="D80" s="143" t="str">
        <f>'[1]Ngọc Anh '!D16</f>
        <v xml:space="preserve">Làm việc tại văn phòng </v>
      </c>
      <c r="E80" s="144" t="str">
        <f>'[1]Ngọc Anh '!E16</f>
        <v>BQLDA</v>
      </c>
      <c r="F80" s="418"/>
      <c r="G80" s="418"/>
    </row>
    <row r="81" spans="1:7" s="34" customFormat="1" ht="30.75" customHeight="1" x14ac:dyDescent="0.2">
      <c r="A81" s="416"/>
      <c r="B81" s="416" t="s">
        <v>1</v>
      </c>
      <c r="C81" s="416"/>
      <c r="D81" s="258" t="str">
        <f>'[1]Ngọc Anh '!D17</f>
        <v>Kiểm tra công trường DA: Chỉnh trang và lát vỉa hè đường hành lang chân đê Đông Dư-Bát Tràng</v>
      </c>
      <c r="E81" s="144" t="str">
        <f>'[1]Ngọc Anh '!E17</f>
        <v xml:space="preserve">Xã Bát tràng </v>
      </c>
      <c r="F81" s="418"/>
      <c r="G81" s="418"/>
    </row>
    <row r="82" spans="1:7" s="34" customFormat="1" ht="24.95" customHeight="1" x14ac:dyDescent="0.2">
      <c r="A82" s="416" t="s">
        <v>65</v>
      </c>
      <c r="B82" s="416" t="s">
        <v>0</v>
      </c>
      <c r="C82" s="416"/>
      <c r="D82" s="143" t="str">
        <f>'[1]Ngọc Anh '!D18</f>
        <v xml:space="preserve">Làm việc tại văn phòng </v>
      </c>
      <c r="E82" s="144" t="str">
        <f>'[1]Ngọc Anh '!E18</f>
        <v>BQLDA</v>
      </c>
      <c r="F82" s="418"/>
      <c r="G82" s="418"/>
    </row>
    <row r="83" spans="1:7" s="34" customFormat="1" ht="18" customHeight="1" x14ac:dyDescent="0.2">
      <c r="A83" s="416"/>
      <c r="B83" s="416" t="s">
        <v>1</v>
      </c>
      <c r="C83" s="416"/>
      <c r="D83" s="145" t="s">
        <v>66</v>
      </c>
      <c r="E83" s="144"/>
      <c r="F83" s="419"/>
      <c r="G83" s="419"/>
    </row>
    <row r="84" spans="1:7" s="34" customFormat="1" ht="9.75" customHeight="1" x14ac:dyDescent="0.2">
      <c r="A84" s="425"/>
      <c r="B84" s="425"/>
      <c r="C84" s="425"/>
      <c r="D84" s="425"/>
      <c r="E84" s="425"/>
      <c r="F84" s="425"/>
      <c r="G84" s="425"/>
    </row>
    <row r="85" spans="1:7" s="34" customFormat="1" ht="33" customHeight="1" x14ac:dyDescent="0.2">
      <c r="A85" s="416" t="s">
        <v>60</v>
      </c>
      <c r="B85" s="416" t="s">
        <v>0</v>
      </c>
      <c r="C85" s="416"/>
      <c r="D85" s="143" t="str">
        <f>[1]Quân!D8</f>
        <v>Làm việc tại ban</v>
      </c>
      <c r="E85" s="144" t="str">
        <f>[1]Quân!E8</f>
        <v>BQLDA</v>
      </c>
      <c r="F85" s="417" t="s">
        <v>150</v>
      </c>
      <c r="G85" s="417"/>
    </row>
    <row r="86" spans="1:7" s="34" customFormat="1" ht="31.5" x14ac:dyDescent="0.2">
      <c r="A86" s="416"/>
      <c r="B86" s="416" t="s">
        <v>1</v>
      </c>
      <c r="C86" s="416"/>
      <c r="D86" s="143" t="str">
        <f>[1]Quân!D9</f>
        <v>Kiểm tra công trường dự án: Xây dựng khớp nối hạ tầng cụm công nghiệp Phú Thị, Dương Xá</v>
      </c>
      <c r="E86" s="144" t="str">
        <f>[1]Quân!E9</f>
        <v>xã Phú Thị, Dương Xá</v>
      </c>
      <c r="F86" s="418"/>
      <c r="G86" s="418"/>
    </row>
    <row r="87" spans="1:7" s="34" customFormat="1" ht="31.5" x14ac:dyDescent="0.2">
      <c r="A87" s="416" t="s">
        <v>61</v>
      </c>
      <c r="B87" s="416" t="s">
        <v>0</v>
      </c>
      <c r="C87" s="416"/>
      <c r="D87" s="147" t="str">
        <f>[1]Quân!D10</f>
        <v>Kiểm tra công trường dự án: Xây dựng tuyến đường đô thi song hành với đường cao tốc Hà Nội - Hải Phòng, huyện Gia Lâm;</v>
      </c>
      <c r="E87" s="144" t="str">
        <f>[1]Quân!E10</f>
        <v>TT Trâu Quỳ, Đa Tốn, Kiêu Kỵ</v>
      </c>
      <c r="F87" s="418"/>
      <c r="G87" s="418"/>
    </row>
    <row r="88" spans="1:7" s="34" customFormat="1" ht="31.5" x14ac:dyDescent="0.2">
      <c r="A88" s="416"/>
      <c r="B88" s="416" t="s">
        <v>1</v>
      </c>
      <c r="C88" s="416"/>
      <c r="D88" s="143" t="str">
        <f>[1]Quân!D11</f>
        <v>Làm với học viện nông nghiệp và các hộ dân thống nhất phương án hỗ chợ di chuyển cây trồng dự án đường song hành.</v>
      </c>
      <c r="E88" s="144" t="str">
        <f>[1]Quân!E11</f>
        <v>xã Đông Dư</v>
      </c>
      <c r="F88" s="418"/>
      <c r="G88" s="418"/>
    </row>
    <row r="89" spans="1:7" s="34" customFormat="1" ht="15.75" x14ac:dyDescent="0.2">
      <c r="A89" s="416" t="s">
        <v>62</v>
      </c>
      <c r="B89" s="416" t="s">
        <v>0</v>
      </c>
      <c r="C89" s="416"/>
      <c r="D89" s="143" t="str">
        <f>[1]Quân!D12</f>
        <v>Làm việc tại ban</v>
      </c>
      <c r="E89" s="144" t="str">
        <f>[1]Quân!E12</f>
        <v>BQLDA</v>
      </c>
      <c r="F89" s="418"/>
      <c r="G89" s="418"/>
    </row>
    <row r="90" spans="1:7" s="34" customFormat="1" ht="31.5" x14ac:dyDescent="0.2">
      <c r="A90" s="416"/>
      <c r="B90" s="416" t="s">
        <v>1</v>
      </c>
      <c r="C90" s="416"/>
      <c r="D90" s="143" t="str">
        <f>[1]Quân!D13</f>
        <v>Kiểm tra hiện trường DA Yên viên đình xuyên phù đổng đến hết địa bàn huyện Gia Lâm</v>
      </c>
      <c r="E90" s="144" t="str">
        <f>[1]Quân!E13</f>
        <v>BQLDA</v>
      </c>
      <c r="F90" s="418"/>
      <c r="G90" s="418"/>
    </row>
    <row r="91" spans="1:7" s="34" customFormat="1" ht="47.25" x14ac:dyDescent="0.2">
      <c r="A91" s="423" t="s">
        <v>63</v>
      </c>
      <c r="B91" s="416" t="s">
        <v>0</v>
      </c>
      <c r="C91" s="416"/>
      <c r="D91" s="148" t="str">
        <f>[1]Quân!D14</f>
        <v>Kiểm tra hiện trường DA: Cải tạo nâng cấp các tuyến đường liên thôn trục chính thôn 1,2,3,4,5,6,7,8 Kim Lan; Dự án nội đồng xã Văn Đức</v>
      </c>
      <c r="E91" s="144" t="str">
        <f>[1]Quân!E14</f>
        <v>Xã Kim Lan; Văn Đức</v>
      </c>
      <c r="F91" s="418"/>
      <c r="G91" s="418"/>
    </row>
    <row r="92" spans="1:7" s="34" customFormat="1" ht="30" customHeight="1" x14ac:dyDescent="0.2">
      <c r="A92" s="424"/>
      <c r="B92" s="416" t="s">
        <v>1</v>
      </c>
      <c r="C92" s="416"/>
      <c r="D92" s="143" t="str">
        <f>[1]Quân!D15</f>
        <v>Làm việc tại ban</v>
      </c>
      <c r="E92" s="144" t="str">
        <f>[1]Quân!E15</f>
        <v>BQLDA</v>
      </c>
      <c r="F92" s="418"/>
      <c r="G92" s="418"/>
    </row>
    <row r="93" spans="1:7" s="34" customFormat="1" ht="31.5" x14ac:dyDescent="0.2">
      <c r="A93" s="416" t="s">
        <v>64</v>
      </c>
      <c r="B93" s="416" t="s">
        <v>0</v>
      </c>
      <c r="C93" s="416"/>
      <c r="D93" s="143" t="str">
        <f>[1]Quân!D16</f>
        <v>Kiểm tra công trường dự án: Xây dựng tuyến đường đô thi song hành với đường cao tốc Hà Nội - Hải Phòng, huyện Gia Lâm;</v>
      </c>
      <c r="E93" s="144" t="str">
        <f>[1]Quân!E16</f>
        <v>BQLDA</v>
      </c>
      <c r="F93" s="418"/>
      <c r="G93" s="418"/>
    </row>
    <row r="94" spans="1:7" s="34" customFormat="1" ht="31.5" x14ac:dyDescent="0.2">
      <c r="A94" s="416"/>
      <c r="B94" s="416" t="s">
        <v>1</v>
      </c>
      <c r="C94" s="416"/>
      <c r="D94" s="143" t="str">
        <f>[1]Quân!D17</f>
        <v>Làm việc tại ban</v>
      </c>
      <c r="E94" s="144" t="str">
        <f>[1]Quân!E17</f>
        <v>TT Trâu Quỳ, Đa Tốn, Kiêu Kỵ</v>
      </c>
      <c r="F94" s="418"/>
      <c r="G94" s="418"/>
    </row>
    <row r="95" spans="1:7" s="34" customFormat="1" ht="30" customHeight="1" x14ac:dyDescent="0.2">
      <c r="A95" s="416" t="s">
        <v>65</v>
      </c>
      <c r="B95" s="416" t="s">
        <v>0</v>
      </c>
      <c r="C95" s="416"/>
      <c r="D95" s="143" t="str">
        <f>[1]Quân!D18</f>
        <v>Làm việc tại ban</v>
      </c>
      <c r="E95" s="144" t="str">
        <f>[1]Quân!E18</f>
        <v>BQLDA</v>
      </c>
      <c r="F95" s="418"/>
      <c r="G95" s="418"/>
    </row>
    <row r="96" spans="1:7" s="34" customFormat="1" ht="15.75" x14ac:dyDescent="0.2">
      <c r="A96" s="416"/>
      <c r="B96" s="416" t="s">
        <v>1</v>
      </c>
      <c r="C96" s="416"/>
      <c r="D96" s="145" t="s">
        <v>66</v>
      </c>
      <c r="E96" s="144"/>
      <c r="F96" s="419"/>
      <c r="G96" s="419"/>
    </row>
    <row r="97" spans="1:7" s="34" customFormat="1" x14ac:dyDescent="0.2">
      <c r="A97" s="425"/>
      <c r="B97" s="425"/>
      <c r="C97" s="425"/>
      <c r="D97" s="425"/>
      <c r="E97" s="425"/>
      <c r="F97" s="425"/>
      <c r="G97" s="425"/>
    </row>
    <row r="98" spans="1:7" s="34" customFormat="1" ht="15.75" x14ac:dyDescent="0.2">
      <c r="A98" s="416" t="s">
        <v>60</v>
      </c>
      <c r="B98" s="416" t="s">
        <v>0</v>
      </c>
      <c r="C98" s="416"/>
      <c r="D98" s="143" t="str">
        <f>[1]Minh!D8</f>
        <v>Làm việc tại văn phòng</v>
      </c>
      <c r="E98" s="144" t="str">
        <f>[1]Minh!E8</f>
        <v>BQLDA</v>
      </c>
      <c r="F98" s="426" t="s">
        <v>118</v>
      </c>
      <c r="G98" s="417"/>
    </row>
    <row r="99" spans="1:7" s="34" customFormat="1" ht="31.5" x14ac:dyDescent="0.2">
      <c r="A99" s="416"/>
      <c r="B99" s="416" t="s">
        <v>1</v>
      </c>
      <c r="C99" s="416"/>
      <c r="D99" s="143" t="str">
        <f>[1]Minh!D9</f>
        <v>Kiểm tra hiện trường dự án: Xây dựng tuyến đường quy hoạch 17,5m nối từ ô đất TQ5 ra đường Đông Dư - Dương Xá</v>
      </c>
      <c r="E99" s="144" t="str">
        <f>[1]Minh!E9</f>
        <v>Tại hiện trường dự án</v>
      </c>
      <c r="F99" s="418"/>
      <c r="G99" s="418"/>
    </row>
    <row r="100" spans="1:7" s="34" customFormat="1" ht="31.5" x14ac:dyDescent="0.2">
      <c r="A100" s="416" t="s">
        <v>61</v>
      </c>
      <c r="B100" s="416" t="s">
        <v>0</v>
      </c>
      <c r="C100" s="416"/>
      <c r="D100" s="143" t="str">
        <f>[1]Minh!D10</f>
        <v>Kiểm tra hiện trường dự án: Xây dựng tuyến đường đê hữu đuống đoạn Dốc Lời xã Đặng Xá đến xã Lệ Chi, huyện Gia Lâm</v>
      </c>
      <c r="E100" s="144" t="str">
        <f>[1]Minh!E10</f>
        <v>Xã Cổ Bi, Đặng Xá</v>
      </c>
      <c r="F100" s="418"/>
      <c r="G100" s="418"/>
    </row>
    <row r="101" spans="1:7" s="34" customFormat="1" ht="15.75" x14ac:dyDescent="0.2">
      <c r="A101" s="416"/>
      <c r="B101" s="416" t="s">
        <v>1</v>
      </c>
      <c r="C101" s="416"/>
      <c r="D101" s="143" t="str">
        <f>[1]Minh!D11</f>
        <v>Làm việc tại văn phòng</v>
      </c>
      <c r="E101" s="144" t="str">
        <f>[1]Minh!E11</f>
        <v>BQLDA</v>
      </c>
      <c r="F101" s="418"/>
      <c r="G101" s="418"/>
    </row>
    <row r="102" spans="1:7" s="34" customFormat="1" ht="31.5" x14ac:dyDescent="0.2">
      <c r="A102" s="416" t="s">
        <v>62</v>
      </c>
      <c r="B102" s="416" t="s">
        <v>0</v>
      </c>
      <c r="C102" s="416"/>
      <c r="D102" s="143" t="str">
        <f>[1]Minh!D12</f>
        <v>Kiểm tra hiện trường dự án: Cải tạo chỉnh trang đường liên thôn, trục chính thôn Vàng xã Cổ Bi, huyện Gia Lâm</v>
      </c>
      <c r="E102" s="144" t="str">
        <f>[1]Minh!E12</f>
        <v>Tại hiện trường dự án</v>
      </c>
      <c r="F102" s="418"/>
      <c r="G102" s="418"/>
    </row>
    <row r="103" spans="1:7" s="34" customFormat="1" ht="15.75" x14ac:dyDescent="0.2">
      <c r="A103" s="416"/>
      <c r="B103" s="416" t="s">
        <v>1</v>
      </c>
      <c r="C103" s="416"/>
      <c r="D103" s="143" t="str">
        <f>[1]Minh!D13</f>
        <v>Làm việc tại văn phòng</v>
      </c>
      <c r="E103" s="144" t="str">
        <f>[1]Minh!E13</f>
        <v>BQLDA</v>
      </c>
      <c r="F103" s="418"/>
      <c r="G103" s="418"/>
    </row>
    <row r="104" spans="1:7" s="34" customFormat="1" ht="15.75" x14ac:dyDescent="0.2">
      <c r="A104" s="423" t="s">
        <v>63</v>
      </c>
      <c r="B104" s="416" t="s">
        <v>0</v>
      </c>
      <c r="C104" s="416"/>
      <c r="D104" s="143" t="str">
        <f>[1]Minh!D14</f>
        <v>Kiểm tra công trường dự án Kè hồ Vực</v>
      </c>
      <c r="E104" s="144" t="str">
        <f>[1]Minh!E14</f>
        <v>tại hiện trường dự án</v>
      </c>
      <c r="F104" s="418"/>
      <c r="G104" s="418"/>
    </row>
    <row r="105" spans="1:7" s="34" customFormat="1" ht="31.5" x14ac:dyDescent="0.2">
      <c r="A105" s="424"/>
      <c r="B105" s="416" t="s">
        <v>1</v>
      </c>
      <c r="C105" s="416"/>
      <c r="D105" s="143" t="str">
        <f>[1]Minh!D15</f>
        <v>Kiểm tra hiện trường dự án: Xây dựng tuyến đường từ đường Đặng Phúc Thông vào khu đấu giá X5</v>
      </c>
      <c r="E105" s="144" t="str">
        <f>[1]Minh!E15</f>
        <v xml:space="preserve">Tại hiện trường dự án </v>
      </c>
      <c r="F105" s="418"/>
      <c r="G105" s="418"/>
    </row>
    <row r="106" spans="1:7" s="34" customFormat="1" ht="31.5" x14ac:dyDescent="0.2">
      <c r="A106" s="416" t="s">
        <v>64</v>
      </c>
      <c r="B106" s="416" t="s">
        <v>0</v>
      </c>
      <c r="C106" s="416"/>
      <c r="D106" s="143" t="str">
        <f>[1]Minh!D16</f>
        <v>Kiểm tra công trường đường Yên Viên - Đình Xuyên - Phù Đổng đến hết địa bàn Gia lâm</v>
      </c>
      <c r="E106" s="144" t="str">
        <f>[1]Minh!E16</f>
        <v>Tại hiện trường dự án</v>
      </c>
      <c r="F106" s="418"/>
      <c r="G106" s="418"/>
    </row>
    <row r="107" spans="1:7" s="34" customFormat="1" ht="31.5" x14ac:dyDescent="0.2">
      <c r="A107" s="416"/>
      <c r="B107" s="416" t="s">
        <v>1</v>
      </c>
      <c r="C107" s="416"/>
      <c r="D107" s="143" t="str">
        <f>[1]Minh!D17</f>
        <v>Kiểm tra công trường dự án: Xây dựng khớp nối hạ tầng cụm công nghiệp Phú Thị, Dương Xá</v>
      </c>
      <c r="E107" s="144" t="str">
        <f>[1]Minh!E17</f>
        <v>Tại hiện trường dự án</v>
      </c>
      <c r="F107" s="418"/>
      <c r="G107" s="418"/>
    </row>
    <row r="108" spans="1:7" s="34" customFormat="1" ht="15.75" x14ac:dyDescent="0.2">
      <c r="A108" s="416" t="s">
        <v>65</v>
      </c>
      <c r="B108" s="416" t="s">
        <v>0</v>
      </c>
      <c r="C108" s="416"/>
      <c r="D108" s="143" t="str">
        <f>[1]Minh!D18</f>
        <v>Làm việc tại văn phòng</v>
      </c>
      <c r="E108" s="144" t="str">
        <f>[1]Minh!E18</f>
        <v>BQLDA</v>
      </c>
      <c r="F108" s="418"/>
      <c r="G108" s="418"/>
    </row>
    <row r="109" spans="1:7" s="34" customFormat="1" ht="15.75" x14ac:dyDescent="0.2">
      <c r="A109" s="416"/>
      <c r="B109" s="416" t="s">
        <v>1</v>
      </c>
      <c r="C109" s="416"/>
      <c r="D109" s="145" t="s">
        <v>66</v>
      </c>
      <c r="E109" s="144"/>
      <c r="F109" s="419"/>
      <c r="G109" s="419"/>
    </row>
    <row r="110" spans="1:7" s="34" customFormat="1" ht="15.75" x14ac:dyDescent="0.2">
      <c r="A110" s="420"/>
      <c r="B110" s="421"/>
      <c r="C110" s="421"/>
      <c r="D110" s="421"/>
      <c r="E110" s="421"/>
      <c r="F110" s="422"/>
      <c r="G110" s="259"/>
    </row>
    <row r="111" spans="1:7" s="34" customFormat="1" ht="15.75" x14ac:dyDescent="0.2">
      <c r="A111" s="416" t="s">
        <v>60</v>
      </c>
      <c r="B111" s="416" t="s">
        <v>0</v>
      </c>
      <c r="C111" s="416"/>
      <c r="D111" s="143" t="str">
        <f>[1]Sơn!D8</f>
        <v>Làm việc tại văn phòng</v>
      </c>
      <c r="E111" s="144" t="str">
        <f>[1]Sơn!E8</f>
        <v>BQLDA</v>
      </c>
      <c r="F111" s="426" t="str">
        <f>[1]Sơn!E27</f>
        <v>ĐÀO QUANG SƠN</v>
      </c>
    </row>
    <row r="112" spans="1:7" s="34" customFormat="1" ht="39.75" customHeight="1" x14ac:dyDescent="0.2">
      <c r="A112" s="416"/>
      <c r="B112" s="416" t="s">
        <v>1</v>
      </c>
      <c r="C112" s="416"/>
      <c r="D112" s="143" t="str">
        <f>[1]Sơn!D9</f>
        <v>Kiểm tra hiện trường dự án: ĐTXD hệ thống chiếu sáng các xã: Yên Thường, Yên Viên, TT Yên Viên, Đình Xuyên, Ninh Hiệp</v>
      </c>
      <c r="E112" s="144" t="str">
        <f>[1]Sơn!E9</f>
        <v>Yên Thường, Yên Viên, TT Yên Viên, Đình Xuyên, Ninh Hiệp</v>
      </c>
      <c r="F112" s="418"/>
    </row>
    <row r="113" spans="1:6" s="34" customFormat="1" ht="31.5" x14ac:dyDescent="0.2">
      <c r="A113" s="416" t="s">
        <v>61</v>
      </c>
      <c r="B113" s="416" t="s">
        <v>0</v>
      </c>
      <c r="C113" s="416"/>
      <c r="D113" s="143" t="str">
        <f>[1]Sơn!D10</f>
        <v>Kiểm tra hiện trường dự án: ĐTXD hệ thống chiếu sáng các xã: Kiêu Kỵ, Đông Dư, TT Trâu Quỳ</v>
      </c>
      <c r="E113" s="144" t="str">
        <f>[1]Sơn!E10</f>
        <v>Kiêu Kỵ, Đông Dư, TT Trâu Quỳ</v>
      </c>
      <c r="F113" s="418"/>
    </row>
    <row r="114" spans="1:6" s="34" customFormat="1" ht="15.75" x14ac:dyDescent="0.2">
      <c r="A114" s="416"/>
      <c r="B114" s="416" t="s">
        <v>1</v>
      </c>
      <c r="C114" s="416"/>
      <c r="D114" s="143" t="str">
        <f>[1]Sơn!D11</f>
        <v>Làm việc tại văn phòng</v>
      </c>
      <c r="E114" s="144" t="str">
        <f>[1]Sơn!E11</f>
        <v>BQLDA</v>
      </c>
      <c r="F114" s="418"/>
    </row>
    <row r="115" spans="1:6" s="34" customFormat="1" ht="31.5" x14ac:dyDescent="0.2">
      <c r="A115" s="416" t="s">
        <v>62</v>
      </c>
      <c r="B115" s="416" t="s">
        <v>0</v>
      </c>
      <c r="C115" s="416"/>
      <c r="D115" s="143" t="str">
        <f>[1]Sơn!D12</f>
        <v>Kiểm tra hiện trường dự án: Xây dựng tuyến đường gom từ cầu Thanh trì đến cầu vượt Phú Thị</v>
      </c>
      <c r="E115" s="144" t="str">
        <f>E107</f>
        <v>Tại hiện trường dự án</v>
      </c>
      <c r="F115" s="418"/>
    </row>
    <row r="116" spans="1:6" s="34" customFormat="1" ht="15.75" x14ac:dyDescent="0.2">
      <c r="A116" s="416"/>
      <c r="B116" s="416" t="s">
        <v>1</v>
      </c>
      <c r="C116" s="416"/>
      <c r="D116" s="143" t="str">
        <f>[1]Sơn!D13</f>
        <v>Làm việc tại văn phòng</v>
      </c>
      <c r="E116" s="144" t="str">
        <f>E108</f>
        <v>BQLDA</v>
      </c>
      <c r="F116" s="418"/>
    </row>
    <row r="117" spans="1:6" s="34" customFormat="1" ht="31.5" x14ac:dyDescent="0.2">
      <c r="A117" s="423" t="s">
        <v>63</v>
      </c>
      <c r="B117" s="416" t="s">
        <v>0</v>
      </c>
      <c r="C117" s="416"/>
      <c r="D117" s="143" t="str">
        <f>[1]Sơn!D14</f>
        <v>Kiểm tra hiện tường Dự án: Xây dựng tuyến đường gom dô thị song hành</v>
      </c>
      <c r="E117" s="144" t="str">
        <f>E107</f>
        <v>Tại hiện trường dự án</v>
      </c>
      <c r="F117" s="418"/>
    </row>
    <row r="118" spans="1:6" s="34" customFormat="1" ht="15.75" x14ac:dyDescent="0.2">
      <c r="A118" s="424"/>
      <c r="B118" s="416" t="s">
        <v>1</v>
      </c>
      <c r="C118" s="416"/>
      <c r="D118" s="143" t="str">
        <f>[1]Sơn!D15</f>
        <v>Làm việc tại văn phòng</v>
      </c>
      <c r="E118" s="144" t="str">
        <f>E116</f>
        <v>BQLDA</v>
      </c>
      <c r="F118" s="418"/>
    </row>
    <row r="119" spans="1:6" s="34" customFormat="1" ht="31.5" x14ac:dyDescent="0.2">
      <c r="A119" s="416" t="s">
        <v>64</v>
      </c>
      <c r="B119" s="416" t="s">
        <v>0</v>
      </c>
      <c r="C119" s="416"/>
      <c r="D119" s="143" t="str">
        <f>[1]Sơn!D16</f>
        <v>Kiểm tra hiện trường dự án: ĐTXD hệ thống chiếu sáng các xã: Yên Thường, Yên Viên, TT Yên Viên, Đình Xuyên, Ninh Hiệp</v>
      </c>
      <c r="E119" s="144" t="str">
        <f>E117</f>
        <v>Tại hiện trường dự án</v>
      </c>
      <c r="F119" s="418"/>
    </row>
    <row r="120" spans="1:6" s="34" customFormat="1" ht="15.75" x14ac:dyDescent="0.2">
      <c r="A120" s="416"/>
      <c r="B120" s="416" t="s">
        <v>1</v>
      </c>
      <c r="C120" s="416"/>
      <c r="D120" s="143" t="str">
        <f>[1]Sơn!D17</f>
        <v>Làm việc tại văn phòng</v>
      </c>
      <c r="E120" s="144" t="str">
        <f>E118</f>
        <v>BQLDA</v>
      </c>
      <c r="F120" s="418"/>
    </row>
    <row r="121" spans="1:6" s="34" customFormat="1" ht="35.25" customHeight="1" x14ac:dyDescent="0.2">
      <c r="A121" s="416" t="s">
        <v>65</v>
      </c>
      <c r="B121" s="416" t="s">
        <v>0</v>
      </c>
      <c r="C121" s="416"/>
      <c r="D121" s="143" t="str">
        <f>[1]Sơn!D18</f>
        <v>Kiểm tra hiện trường dự án: ĐTXD hệ thống chiếu sáng các xã: Kiêu Kỵ, Đông Dư, TT Trâu Quỳ</v>
      </c>
      <c r="E121" s="144" t="str">
        <f>E117</f>
        <v>Tại hiện trường dự án</v>
      </c>
      <c r="F121" s="418"/>
    </row>
    <row r="122" spans="1:6" s="34" customFormat="1" ht="15.75" x14ac:dyDescent="0.2">
      <c r="A122" s="416"/>
      <c r="B122" s="416" t="s">
        <v>1</v>
      </c>
      <c r="C122" s="416"/>
      <c r="D122" s="145" t="s">
        <v>66</v>
      </c>
      <c r="E122" s="144"/>
      <c r="F122" s="419"/>
    </row>
    <row r="123" spans="1:6" s="34" customFormat="1" x14ac:dyDescent="0.2">
      <c r="E123" s="140"/>
    </row>
    <row r="124" spans="1:6" s="34" customFormat="1" x14ac:dyDescent="0.2">
      <c r="E124" s="140"/>
    </row>
    <row r="125" spans="1:6" s="34" customFormat="1" x14ac:dyDescent="0.2">
      <c r="E125" s="140"/>
    </row>
    <row r="126" spans="1:6" s="34" customFormat="1" x14ac:dyDescent="0.2">
      <c r="E126" s="140"/>
    </row>
    <row r="127" spans="1:6" s="34" customFormat="1" x14ac:dyDescent="0.2">
      <c r="E127" s="140"/>
    </row>
    <row r="128" spans="1:6" s="34" customFormat="1" x14ac:dyDescent="0.2">
      <c r="E128" s="140"/>
    </row>
    <row r="129" spans="5:5" s="34" customFormat="1" x14ac:dyDescent="0.2">
      <c r="E129" s="140"/>
    </row>
    <row r="130" spans="5:5" s="34" customFormat="1" x14ac:dyDescent="0.2">
      <c r="E130" s="140"/>
    </row>
    <row r="131" spans="5:5" s="34" customFormat="1" x14ac:dyDescent="0.2">
      <c r="E131" s="140"/>
    </row>
    <row r="132" spans="5:5" s="34" customFormat="1" x14ac:dyDescent="0.2">
      <c r="E132" s="140"/>
    </row>
    <row r="133" spans="5:5" s="34" customFormat="1" x14ac:dyDescent="0.2">
      <c r="E133" s="140"/>
    </row>
    <row r="134" spans="5:5" s="34" customFormat="1" x14ac:dyDescent="0.2">
      <c r="E134" s="140"/>
    </row>
    <row r="135" spans="5:5" s="34" customFormat="1" x14ac:dyDescent="0.2">
      <c r="E135" s="140"/>
    </row>
    <row r="136" spans="5:5" s="34" customFormat="1" x14ac:dyDescent="0.2">
      <c r="E136" s="140"/>
    </row>
    <row r="137" spans="5:5" s="34" customFormat="1" x14ac:dyDescent="0.2">
      <c r="E137" s="140"/>
    </row>
    <row r="138" spans="5:5" s="34" customFormat="1" x14ac:dyDescent="0.2">
      <c r="E138" s="140"/>
    </row>
    <row r="139" spans="5:5" s="34" customFormat="1" x14ac:dyDescent="0.2">
      <c r="E139" s="140"/>
    </row>
    <row r="140" spans="5:5" s="34" customFormat="1" x14ac:dyDescent="0.2">
      <c r="E140" s="140"/>
    </row>
    <row r="141" spans="5:5" s="34" customFormat="1" x14ac:dyDescent="0.2">
      <c r="E141" s="140"/>
    </row>
    <row r="142" spans="5:5" s="34" customFormat="1" x14ac:dyDescent="0.2">
      <c r="E142" s="140"/>
    </row>
    <row r="143" spans="5:5" s="34" customFormat="1" x14ac:dyDescent="0.2">
      <c r="E143" s="140"/>
    </row>
    <row r="144" spans="5:5" s="34" customFormat="1" x14ac:dyDescent="0.2">
      <c r="E144" s="140"/>
    </row>
    <row r="145" spans="5:5" s="34" customFormat="1" x14ac:dyDescent="0.2">
      <c r="E145" s="140"/>
    </row>
    <row r="146" spans="5:5" s="34" customFormat="1" x14ac:dyDescent="0.2">
      <c r="E146" s="140"/>
    </row>
    <row r="147" spans="5:5" s="34" customFormat="1" x14ac:dyDescent="0.2">
      <c r="E147" s="140"/>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4" zoomScale="86" zoomScaleNormal="86" workbookViewId="0">
      <selection activeCell="D13" sqref="D13"/>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40" t="s">
        <v>32</v>
      </c>
      <c r="B1" s="340"/>
      <c r="C1" s="340"/>
      <c r="D1" s="340"/>
      <c r="E1" s="340"/>
      <c r="F1" s="340"/>
      <c r="G1" s="340"/>
      <c r="H1" s="340"/>
      <c r="I1" s="340"/>
      <c r="J1" s="340"/>
      <c r="K1" s="340"/>
      <c r="L1" s="340"/>
    </row>
    <row r="2" spans="1:12" s="12" customFormat="1" ht="15.75" x14ac:dyDescent="0.25">
      <c r="A2" s="340" t="s">
        <v>36</v>
      </c>
      <c r="B2" s="340"/>
      <c r="C2" s="340"/>
      <c r="D2" s="340"/>
      <c r="E2" s="340"/>
      <c r="F2" s="340"/>
      <c r="G2" s="340"/>
      <c r="H2" s="340"/>
      <c r="I2" s="340"/>
      <c r="J2" s="340"/>
      <c r="K2" s="340"/>
      <c r="L2" s="340"/>
    </row>
    <row r="3" spans="1:12" s="12" customFormat="1" ht="15.75" x14ac:dyDescent="0.25">
      <c r="A3" s="17"/>
      <c r="B3" s="17"/>
      <c r="C3" s="17"/>
      <c r="D3" s="17"/>
      <c r="E3" s="17"/>
      <c r="F3" s="17"/>
      <c r="G3" s="17"/>
      <c r="H3" s="17"/>
      <c r="I3" s="17"/>
      <c r="J3" s="17"/>
      <c r="K3" s="17"/>
      <c r="L3" s="17"/>
    </row>
    <row r="4" spans="1:12" s="13" customFormat="1" ht="29.25" customHeight="1" x14ac:dyDescent="0.25">
      <c r="A4" s="341" t="s">
        <v>432</v>
      </c>
      <c r="B4" s="341"/>
      <c r="C4" s="341"/>
      <c r="D4" s="341"/>
      <c r="E4" s="341"/>
      <c r="F4" s="341"/>
      <c r="G4" s="341"/>
      <c r="H4" s="341"/>
      <c r="I4" s="341"/>
      <c r="J4" s="341"/>
      <c r="K4" s="341"/>
      <c r="L4" s="341"/>
    </row>
    <row r="5" spans="1:12" s="12" customFormat="1" ht="24.75" customHeight="1" x14ac:dyDescent="0.25">
      <c r="A5" s="333" t="s">
        <v>433</v>
      </c>
      <c r="B5" s="333"/>
      <c r="C5" s="333"/>
      <c r="D5" s="333"/>
      <c r="E5" s="333"/>
      <c r="F5" s="333"/>
      <c r="G5" s="333"/>
      <c r="H5" s="333"/>
      <c r="I5" s="333"/>
      <c r="J5" s="333"/>
      <c r="K5" s="333"/>
      <c r="L5" s="276"/>
    </row>
    <row r="6" spans="1:12" ht="19.5" x14ac:dyDescent="0.35">
      <c r="A6" s="9"/>
      <c r="B6" s="9"/>
      <c r="C6" s="9"/>
      <c r="D6" s="5"/>
      <c r="E6" s="5"/>
      <c r="F6" s="5"/>
      <c r="G6" s="5"/>
      <c r="H6" s="9"/>
      <c r="I6" s="7"/>
      <c r="J6" s="5"/>
    </row>
    <row r="7" spans="1:12" s="10" customFormat="1" ht="42" customHeight="1" x14ac:dyDescent="0.25">
      <c r="A7" s="342" t="s">
        <v>5</v>
      </c>
      <c r="B7" s="342" t="s">
        <v>6</v>
      </c>
      <c r="C7" s="342"/>
      <c r="D7" s="342" t="s">
        <v>7</v>
      </c>
      <c r="E7" s="342" t="s">
        <v>12</v>
      </c>
      <c r="F7" s="342"/>
      <c r="G7" s="342"/>
      <c r="H7" s="342"/>
      <c r="I7" s="342"/>
      <c r="J7" s="342" t="s">
        <v>9</v>
      </c>
      <c r="K7" s="342" t="s">
        <v>10</v>
      </c>
      <c r="L7" s="342" t="s">
        <v>11</v>
      </c>
    </row>
    <row r="8" spans="1:12" s="10" customFormat="1" ht="0.75" customHeight="1" x14ac:dyDescent="0.25">
      <c r="A8" s="342"/>
      <c r="B8" s="342"/>
      <c r="C8" s="342"/>
      <c r="D8" s="342"/>
      <c r="E8" s="342"/>
      <c r="F8" s="342"/>
      <c r="G8" s="342"/>
      <c r="H8" s="342"/>
      <c r="I8" s="342"/>
      <c r="J8" s="342"/>
      <c r="K8" s="342"/>
      <c r="L8" s="342"/>
    </row>
    <row r="9" spans="1:12" s="11" customFormat="1" ht="42" customHeight="1" x14ac:dyDescent="0.25">
      <c r="A9" s="337" t="s">
        <v>440</v>
      </c>
      <c r="B9" s="337" t="s">
        <v>0</v>
      </c>
      <c r="C9" s="65" t="s">
        <v>23</v>
      </c>
      <c r="D9" s="69" t="s">
        <v>35</v>
      </c>
      <c r="E9" s="75" t="s">
        <v>22</v>
      </c>
      <c r="F9" s="75"/>
      <c r="G9" s="75"/>
      <c r="H9" s="75"/>
      <c r="I9" s="75"/>
      <c r="J9" s="65" t="s">
        <v>27</v>
      </c>
      <c r="K9" s="72" t="s">
        <v>33</v>
      </c>
      <c r="L9" s="72" t="s">
        <v>28</v>
      </c>
    </row>
    <row r="10" spans="1:12" s="11" customFormat="1" ht="40.5" customHeight="1" x14ac:dyDescent="0.25">
      <c r="A10" s="337"/>
      <c r="B10" s="337"/>
      <c r="C10" s="65" t="s">
        <v>21</v>
      </c>
      <c r="D10" s="69" t="s">
        <v>501</v>
      </c>
      <c r="E10" s="75"/>
      <c r="F10" s="75"/>
      <c r="G10" s="75"/>
      <c r="H10" s="75"/>
      <c r="I10" s="75"/>
      <c r="J10" s="65"/>
      <c r="K10" s="72" t="s">
        <v>33</v>
      </c>
      <c r="L10" s="67" t="s">
        <v>30</v>
      </c>
    </row>
    <row r="11" spans="1:12" s="22" customFormat="1" ht="42.75" customHeight="1" x14ac:dyDescent="0.2">
      <c r="A11" s="337"/>
      <c r="B11" s="337"/>
      <c r="C11" s="65" t="s">
        <v>29</v>
      </c>
      <c r="D11" s="73" t="s">
        <v>115</v>
      </c>
      <c r="E11" s="68"/>
      <c r="F11" s="70"/>
      <c r="G11" s="68"/>
      <c r="H11" s="68"/>
      <c r="I11" s="68"/>
      <c r="J11" s="71"/>
      <c r="K11" s="70" t="s">
        <v>34</v>
      </c>
      <c r="L11" s="67" t="s">
        <v>30</v>
      </c>
    </row>
    <row r="12" spans="1:12" s="22" customFormat="1" ht="41.25" customHeight="1" x14ac:dyDescent="0.2">
      <c r="A12" s="337"/>
      <c r="B12" s="74" t="s">
        <v>1</v>
      </c>
      <c r="C12" s="65" t="s">
        <v>3</v>
      </c>
      <c r="D12" s="69" t="s">
        <v>519</v>
      </c>
      <c r="E12" s="75" t="s">
        <v>22</v>
      </c>
      <c r="F12" s="75"/>
      <c r="G12" s="75"/>
      <c r="H12" s="75"/>
      <c r="I12" s="75"/>
      <c r="J12" s="65" t="s">
        <v>27</v>
      </c>
      <c r="K12" s="72" t="s">
        <v>33</v>
      </c>
      <c r="L12" s="67" t="s">
        <v>30</v>
      </c>
    </row>
    <row r="13" spans="1:12" s="11" customFormat="1" ht="37.5" customHeight="1" x14ac:dyDescent="0.25">
      <c r="A13" s="337" t="s">
        <v>435</v>
      </c>
      <c r="B13" s="337" t="s">
        <v>0</v>
      </c>
      <c r="C13" s="65" t="s">
        <v>23</v>
      </c>
      <c r="D13" s="69" t="s">
        <v>519</v>
      </c>
      <c r="E13" s="75"/>
      <c r="F13" s="75"/>
      <c r="G13" s="75"/>
      <c r="H13" s="75"/>
      <c r="I13" s="75"/>
      <c r="J13" s="65"/>
      <c r="K13" s="72" t="s">
        <v>33</v>
      </c>
      <c r="L13" s="80" t="s">
        <v>30</v>
      </c>
    </row>
    <row r="14" spans="1:12" s="22" customFormat="1" ht="60.75" customHeight="1" x14ac:dyDescent="0.2">
      <c r="A14" s="337"/>
      <c r="B14" s="337"/>
      <c r="C14" s="65" t="s">
        <v>29</v>
      </c>
      <c r="D14" s="73" t="s">
        <v>115</v>
      </c>
      <c r="E14" s="68"/>
      <c r="F14" s="70"/>
      <c r="G14" s="68"/>
      <c r="H14" s="68"/>
      <c r="I14" s="68"/>
      <c r="J14" s="71"/>
      <c r="K14" s="70" t="s">
        <v>34</v>
      </c>
      <c r="L14" s="67" t="s">
        <v>30</v>
      </c>
    </row>
    <row r="15" spans="1:12" s="11" customFormat="1" ht="52.5" customHeight="1" x14ac:dyDescent="0.25">
      <c r="A15" s="337"/>
      <c r="B15" s="74" t="s">
        <v>1</v>
      </c>
      <c r="C15" s="65" t="s">
        <v>3</v>
      </c>
      <c r="D15" s="69" t="s">
        <v>426</v>
      </c>
      <c r="E15" s="68"/>
      <c r="F15" s="70"/>
      <c r="G15" s="68"/>
      <c r="H15" s="68"/>
      <c r="I15" s="68"/>
      <c r="J15" s="65"/>
      <c r="K15" s="72" t="s">
        <v>33</v>
      </c>
      <c r="L15" s="77" t="s">
        <v>30</v>
      </c>
    </row>
    <row r="16" spans="1:12" s="11" customFormat="1" ht="42.75" customHeight="1" x14ac:dyDescent="0.25">
      <c r="A16" s="337" t="s">
        <v>436</v>
      </c>
      <c r="B16" s="338" t="s">
        <v>0</v>
      </c>
      <c r="C16" s="65" t="s">
        <v>23</v>
      </c>
      <c r="D16" s="69" t="s">
        <v>427</v>
      </c>
      <c r="E16" s="75"/>
      <c r="F16" s="75"/>
      <c r="G16" s="75"/>
      <c r="H16" s="76"/>
      <c r="I16" s="76"/>
      <c r="J16" s="65"/>
      <c r="K16" s="72" t="s">
        <v>33</v>
      </c>
      <c r="L16" s="67" t="s">
        <v>30</v>
      </c>
    </row>
    <row r="17" spans="1:12" s="22" customFormat="1" ht="60.75" customHeight="1" x14ac:dyDescent="0.2">
      <c r="A17" s="337"/>
      <c r="B17" s="339"/>
      <c r="C17" s="65" t="s">
        <v>29</v>
      </c>
      <c r="D17" s="73" t="s">
        <v>115</v>
      </c>
      <c r="E17" s="68"/>
      <c r="F17" s="70"/>
      <c r="G17" s="68"/>
      <c r="H17" s="68"/>
      <c r="I17" s="68"/>
      <c r="J17" s="71"/>
      <c r="K17" s="70" t="s">
        <v>34</v>
      </c>
      <c r="L17" s="80" t="s">
        <v>30</v>
      </c>
    </row>
    <row r="18" spans="1:12" s="22" customFormat="1" ht="41.25" customHeight="1" x14ac:dyDescent="0.2">
      <c r="A18" s="337"/>
      <c r="B18" s="74" t="s">
        <v>1</v>
      </c>
      <c r="C18" s="65" t="s">
        <v>3</v>
      </c>
      <c r="D18" s="69" t="s">
        <v>428</v>
      </c>
      <c r="E18" s="68"/>
      <c r="F18" s="70"/>
      <c r="G18" s="68"/>
      <c r="H18" s="68"/>
      <c r="I18" s="68"/>
      <c r="J18" s="71"/>
      <c r="K18" s="72" t="s">
        <v>33</v>
      </c>
      <c r="L18" s="67" t="s">
        <v>30</v>
      </c>
    </row>
    <row r="19" spans="1:12" s="11" customFormat="1" ht="42.75" customHeight="1" x14ac:dyDescent="0.25">
      <c r="A19" s="337" t="s">
        <v>441</v>
      </c>
      <c r="B19" s="338" t="s">
        <v>0</v>
      </c>
      <c r="C19" s="65" t="s">
        <v>23</v>
      </c>
      <c r="D19" s="69" t="s">
        <v>429</v>
      </c>
      <c r="E19" s="75"/>
      <c r="F19" s="75"/>
      <c r="G19" s="75"/>
      <c r="H19" s="76"/>
      <c r="I19" s="76"/>
      <c r="J19" s="65"/>
      <c r="K19" s="72" t="s">
        <v>33</v>
      </c>
      <c r="L19" s="80" t="s">
        <v>30</v>
      </c>
    </row>
    <row r="20" spans="1:12" s="22" customFormat="1" ht="60.75" customHeight="1" x14ac:dyDescent="0.2">
      <c r="A20" s="337"/>
      <c r="B20" s="339"/>
      <c r="C20" s="65" t="s">
        <v>29</v>
      </c>
      <c r="D20" s="73" t="s">
        <v>115</v>
      </c>
      <c r="E20" s="68"/>
      <c r="F20" s="70"/>
      <c r="G20" s="68"/>
      <c r="H20" s="68"/>
      <c r="I20" s="68"/>
      <c r="J20" s="71"/>
      <c r="K20" s="70" t="s">
        <v>34</v>
      </c>
      <c r="L20" s="80" t="s">
        <v>30</v>
      </c>
    </row>
    <row r="21" spans="1:12" s="11" customFormat="1" ht="40.5" customHeight="1" x14ac:dyDescent="0.25">
      <c r="A21" s="337"/>
      <c r="B21" s="78" t="s">
        <v>1</v>
      </c>
      <c r="C21" s="65" t="s">
        <v>31</v>
      </c>
      <c r="D21" s="69" t="s">
        <v>429</v>
      </c>
      <c r="E21" s="75" t="s">
        <v>22</v>
      </c>
      <c r="F21" s="75"/>
      <c r="G21" s="75"/>
      <c r="H21" s="75"/>
      <c r="I21" s="75"/>
      <c r="J21" s="65" t="s">
        <v>27</v>
      </c>
      <c r="K21" s="72" t="s">
        <v>33</v>
      </c>
      <c r="L21" s="80" t="s">
        <v>30</v>
      </c>
    </row>
    <row r="22" spans="1:12" s="11" customFormat="1" ht="40.5" customHeight="1" x14ac:dyDescent="0.25">
      <c r="A22" s="337" t="s">
        <v>438</v>
      </c>
      <c r="B22" s="338" t="s">
        <v>0</v>
      </c>
      <c r="C22" s="65" t="s">
        <v>23</v>
      </c>
      <c r="D22" s="69" t="s">
        <v>430</v>
      </c>
      <c r="E22" s="65"/>
      <c r="F22" s="65"/>
      <c r="G22" s="65"/>
      <c r="H22" s="65"/>
      <c r="I22" s="65"/>
      <c r="J22" s="65"/>
      <c r="K22" s="72"/>
      <c r="L22" s="77"/>
    </row>
    <row r="23" spans="1:12" s="22" customFormat="1" ht="60.75" customHeight="1" x14ac:dyDescent="0.2">
      <c r="A23" s="346"/>
      <c r="B23" s="339"/>
      <c r="C23" s="65" t="s">
        <v>29</v>
      </c>
      <c r="D23" s="73" t="s">
        <v>115</v>
      </c>
      <c r="E23" s="68"/>
      <c r="F23" s="70"/>
      <c r="G23" s="68"/>
      <c r="H23" s="68"/>
      <c r="I23" s="68"/>
      <c r="J23" s="71"/>
      <c r="K23" s="70" t="s">
        <v>34</v>
      </c>
      <c r="L23" s="80" t="s">
        <v>30</v>
      </c>
    </row>
    <row r="24" spans="1:12" s="23" customFormat="1" ht="42.75" customHeight="1" x14ac:dyDescent="0.25">
      <c r="A24" s="337"/>
      <c r="B24" s="74" t="s">
        <v>1</v>
      </c>
      <c r="C24" s="65" t="s">
        <v>31</v>
      </c>
      <c r="D24" s="69" t="s">
        <v>430</v>
      </c>
      <c r="E24" s="65"/>
      <c r="F24" s="65"/>
      <c r="G24" s="65"/>
      <c r="H24" s="65"/>
      <c r="I24" s="65"/>
      <c r="J24" s="65"/>
      <c r="K24" s="72" t="s">
        <v>33</v>
      </c>
      <c r="L24" s="79" t="s">
        <v>30</v>
      </c>
    </row>
    <row r="25" spans="1:12" s="11" customFormat="1" ht="39" customHeight="1" x14ac:dyDescent="0.25">
      <c r="A25" s="337" t="s">
        <v>439</v>
      </c>
      <c r="B25" s="78" t="s">
        <v>0</v>
      </c>
      <c r="C25" s="65" t="s">
        <v>23</v>
      </c>
      <c r="D25" s="69" t="s">
        <v>431</v>
      </c>
      <c r="E25" s="75"/>
      <c r="F25" s="75"/>
      <c r="G25" s="75"/>
      <c r="H25" s="75"/>
      <c r="I25" s="75"/>
      <c r="J25" s="65"/>
      <c r="K25" s="72" t="s">
        <v>33</v>
      </c>
      <c r="L25" s="80" t="s">
        <v>30</v>
      </c>
    </row>
    <row r="26" spans="1:12" s="11" customFormat="1" ht="45.75" customHeight="1" x14ac:dyDescent="0.25">
      <c r="A26" s="337"/>
      <c r="B26" s="74" t="s">
        <v>1</v>
      </c>
      <c r="C26" s="65" t="s">
        <v>3</v>
      </c>
      <c r="D26" s="73" t="s">
        <v>160</v>
      </c>
      <c r="E26" s="66"/>
      <c r="F26" s="66"/>
      <c r="G26" s="66"/>
      <c r="H26" s="66"/>
      <c r="I26" s="66"/>
      <c r="J26" s="66"/>
      <c r="K26" s="72" t="s">
        <v>33</v>
      </c>
      <c r="L26" s="80" t="s">
        <v>30</v>
      </c>
    </row>
    <row r="27" spans="1:12" s="11" customFormat="1" ht="15.75" x14ac:dyDescent="0.25">
      <c r="A27" s="14"/>
      <c r="B27" s="14"/>
      <c r="C27" s="15"/>
      <c r="D27" s="16"/>
      <c r="E27" s="16"/>
      <c r="F27" s="16"/>
      <c r="G27" s="16"/>
      <c r="H27" s="16"/>
      <c r="I27" s="16"/>
      <c r="J27" s="16"/>
      <c r="K27" s="16"/>
      <c r="L27" s="16"/>
    </row>
    <row r="28" spans="1:12" ht="19.5" x14ac:dyDescent="0.35">
      <c r="A28" s="347" t="s">
        <v>2</v>
      </c>
      <c r="B28" s="347"/>
      <c r="C28" s="347"/>
      <c r="H28" s="348" t="s">
        <v>15</v>
      </c>
      <c r="I28" s="348"/>
      <c r="J28" s="348"/>
    </row>
    <row r="29" spans="1:12" x14ac:dyDescent="0.3">
      <c r="A29" s="343" t="s">
        <v>20</v>
      </c>
      <c r="B29" s="343"/>
      <c r="C29" s="344"/>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45" t="s">
        <v>16</v>
      </c>
      <c r="I33" s="345"/>
      <c r="J33" s="345"/>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7:A8"/>
    <mergeCell ref="B7:C8"/>
    <mergeCell ref="D7:D8"/>
    <mergeCell ref="J7:J8"/>
    <mergeCell ref="K7:K8"/>
    <mergeCell ref="L7:L8"/>
    <mergeCell ref="E7:I8"/>
    <mergeCell ref="A5:K5"/>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1" sqref="D11"/>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56" t="s">
        <v>255</v>
      </c>
      <c r="B1" s="356"/>
      <c r="C1" s="356"/>
      <c r="D1" s="356"/>
      <c r="E1" s="356"/>
      <c r="F1" s="356"/>
      <c r="G1" s="356"/>
      <c r="H1" s="356"/>
      <c r="I1" s="356"/>
      <c r="J1" s="356"/>
      <c r="K1" s="356"/>
      <c r="L1" s="356"/>
    </row>
    <row r="2" spans="1:18" ht="15.75" x14ac:dyDescent="0.25">
      <c r="A2" s="356" t="s">
        <v>256</v>
      </c>
      <c r="B2" s="356"/>
      <c r="C2" s="356"/>
      <c r="D2" s="356"/>
      <c r="E2" s="356"/>
      <c r="F2" s="356"/>
      <c r="G2" s="356"/>
      <c r="H2" s="356"/>
      <c r="I2" s="356"/>
      <c r="J2" s="356"/>
      <c r="K2" s="356"/>
      <c r="L2" s="356"/>
    </row>
    <row r="3" spans="1:18" ht="15.75" x14ac:dyDescent="0.25">
      <c r="A3" s="142"/>
      <c r="B3" s="142"/>
      <c r="C3" s="142"/>
      <c r="D3" s="142"/>
      <c r="E3" s="142"/>
      <c r="F3" s="142"/>
      <c r="G3" s="142"/>
      <c r="H3" s="142"/>
      <c r="I3" s="142"/>
      <c r="J3" s="142"/>
      <c r="K3" s="142"/>
      <c r="L3" s="142"/>
    </row>
    <row r="4" spans="1:18" ht="15.75" x14ac:dyDescent="0.25">
      <c r="A4" s="357" t="s">
        <v>395</v>
      </c>
      <c r="B4" s="357"/>
      <c r="C4" s="357"/>
      <c r="D4" s="357"/>
      <c r="E4" s="357"/>
      <c r="F4" s="357"/>
      <c r="G4" s="357"/>
      <c r="H4" s="357"/>
      <c r="I4" s="357"/>
      <c r="J4" s="357"/>
      <c r="K4" s="357"/>
      <c r="L4" s="357"/>
    </row>
    <row r="5" spans="1:18" ht="15.75" x14ac:dyDescent="0.25">
      <c r="A5" s="358" t="s">
        <v>541</v>
      </c>
      <c r="B5" s="358"/>
      <c r="C5" s="358"/>
      <c r="D5" s="358"/>
      <c r="E5" s="358"/>
      <c r="F5" s="358"/>
      <c r="G5" s="358"/>
      <c r="H5" s="358"/>
      <c r="I5" s="358"/>
      <c r="J5" s="358"/>
      <c r="K5" s="358"/>
      <c r="L5" s="358"/>
    </row>
    <row r="6" spans="1:18" ht="15.75" x14ac:dyDescent="0.25">
      <c r="A6" s="292"/>
      <c r="B6" s="292"/>
      <c r="C6" s="292"/>
      <c r="D6" s="176"/>
      <c r="E6" s="177"/>
      <c r="F6" s="177"/>
      <c r="G6" s="177"/>
      <c r="H6" s="177"/>
      <c r="I6" s="177"/>
      <c r="J6" s="292"/>
      <c r="K6" s="292"/>
      <c r="L6" s="292"/>
    </row>
    <row r="7" spans="1:18" ht="15" customHeight="1" x14ac:dyDescent="0.25">
      <c r="A7" s="359" t="s">
        <v>5</v>
      </c>
      <c r="B7" s="360" t="s">
        <v>6</v>
      </c>
      <c r="C7" s="360"/>
      <c r="D7" s="354" t="s">
        <v>7</v>
      </c>
      <c r="E7" s="361" t="s">
        <v>37</v>
      </c>
      <c r="F7" s="361"/>
      <c r="G7" s="361"/>
      <c r="H7" s="361"/>
      <c r="I7" s="361"/>
      <c r="J7" s="360" t="s">
        <v>9</v>
      </c>
      <c r="K7" s="360" t="s">
        <v>10</v>
      </c>
      <c r="L7" s="360" t="s">
        <v>11</v>
      </c>
    </row>
    <row r="8" spans="1:18" ht="42.75" customHeight="1" x14ac:dyDescent="0.25">
      <c r="A8" s="432"/>
      <c r="B8" s="433"/>
      <c r="C8" s="433"/>
      <c r="D8" s="399"/>
      <c r="E8" s="434" t="s">
        <v>38</v>
      </c>
      <c r="F8" s="435" t="s">
        <v>39</v>
      </c>
      <c r="G8" s="435" t="s">
        <v>40</v>
      </c>
      <c r="H8" s="435" t="s">
        <v>41</v>
      </c>
      <c r="I8" s="435" t="s">
        <v>42</v>
      </c>
      <c r="J8" s="433"/>
      <c r="K8" s="433"/>
      <c r="L8" s="433"/>
    </row>
    <row r="9" spans="1:18" ht="15.75" customHeight="1" x14ac:dyDescent="0.25">
      <c r="A9" s="436" t="s">
        <v>542</v>
      </c>
      <c r="B9" s="354" t="s">
        <v>0</v>
      </c>
      <c r="C9" s="178" t="s">
        <v>23</v>
      </c>
      <c r="D9" s="179" t="s">
        <v>232</v>
      </c>
      <c r="E9" s="178" t="s">
        <v>22</v>
      </c>
      <c r="F9" s="178"/>
      <c r="G9" s="178"/>
      <c r="H9" s="178"/>
      <c r="I9" s="178"/>
      <c r="J9" s="178"/>
      <c r="K9" s="437" t="s">
        <v>44</v>
      </c>
      <c r="L9" s="178" t="s">
        <v>43</v>
      </c>
    </row>
    <row r="10" spans="1:18" ht="15.75" x14ac:dyDescent="0.25">
      <c r="A10" s="349"/>
      <c r="B10" s="399"/>
      <c r="C10" s="203" t="s">
        <v>23</v>
      </c>
      <c r="D10" s="438" t="s">
        <v>543</v>
      </c>
      <c r="E10" s="203"/>
      <c r="F10" s="203" t="s">
        <v>22</v>
      </c>
      <c r="G10" s="203"/>
      <c r="H10" s="203"/>
      <c r="I10" s="203"/>
      <c r="J10" s="203"/>
      <c r="K10" s="439" t="s">
        <v>44</v>
      </c>
      <c r="L10" s="203" t="s">
        <v>43</v>
      </c>
    </row>
    <row r="11" spans="1:18" ht="15.75" x14ac:dyDescent="0.25">
      <c r="A11" s="349"/>
      <c r="B11" s="399"/>
      <c r="C11" s="203" t="str">
        <f>+C10</f>
        <v>8h00</v>
      </c>
      <c r="D11" s="440" t="s">
        <v>544</v>
      </c>
      <c r="E11" s="203"/>
      <c r="F11" s="203"/>
      <c r="G11" s="203"/>
      <c r="H11" s="203" t="s">
        <v>22</v>
      </c>
      <c r="I11" s="203"/>
      <c r="J11" s="203"/>
      <c r="K11" s="439" t="s">
        <v>44</v>
      </c>
      <c r="L11" s="203" t="s">
        <v>43</v>
      </c>
    </row>
    <row r="12" spans="1:18" ht="31.5" x14ac:dyDescent="0.25">
      <c r="A12" s="349"/>
      <c r="B12" s="399"/>
      <c r="C12" s="203" t="s">
        <v>23</v>
      </c>
      <c r="D12" s="438" t="s">
        <v>545</v>
      </c>
      <c r="E12" s="203"/>
      <c r="F12" s="203"/>
      <c r="G12" s="203"/>
      <c r="H12" s="203"/>
      <c r="I12" s="203" t="s">
        <v>22</v>
      </c>
      <c r="J12" s="203"/>
      <c r="K12" s="439" t="s">
        <v>44</v>
      </c>
      <c r="L12" s="203" t="s">
        <v>43</v>
      </c>
    </row>
    <row r="13" spans="1:18" ht="15.75" x14ac:dyDescent="0.25">
      <c r="A13" s="349"/>
      <c r="B13" s="400"/>
      <c r="C13" s="204" t="s">
        <v>23</v>
      </c>
      <c r="D13" s="441" t="s">
        <v>546</v>
      </c>
      <c r="E13" s="204"/>
      <c r="F13" s="204"/>
      <c r="G13" s="204" t="s">
        <v>22</v>
      </c>
      <c r="H13" s="204"/>
      <c r="I13" s="442"/>
      <c r="J13" s="203"/>
      <c r="K13" s="443" t="s">
        <v>44</v>
      </c>
      <c r="L13" s="203" t="s">
        <v>43</v>
      </c>
    </row>
    <row r="14" spans="1:18" ht="15.75" x14ac:dyDescent="0.25">
      <c r="A14" s="349"/>
      <c r="B14" s="354" t="s">
        <v>1</v>
      </c>
      <c r="C14" s="178" t="s">
        <v>3</v>
      </c>
      <c r="D14" s="179" t="s">
        <v>232</v>
      </c>
      <c r="E14" s="178" t="s">
        <v>22</v>
      </c>
      <c r="F14" s="178"/>
      <c r="G14" s="178"/>
      <c r="H14" s="178"/>
      <c r="I14" s="178"/>
      <c r="J14" s="178"/>
      <c r="K14" s="437" t="s">
        <v>44</v>
      </c>
      <c r="L14" s="178" t="s">
        <v>43</v>
      </c>
    </row>
    <row r="15" spans="1:18" ht="15.75" x14ac:dyDescent="0.25">
      <c r="A15" s="349"/>
      <c r="B15" s="399"/>
      <c r="C15" s="203" t="s">
        <v>3</v>
      </c>
      <c r="D15" s="438" t="s">
        <v>543</v>
      </c>
      <c r="E15" s="203"/>
      <c r="F15" s="203" t="s">
        <v>22</v>
      </c>
      <c r="G15" s="203"/>
      <c r="H15" s="203"/>
      <c r="I15" s="203"/>
      <c r="J15" s="203"/>
      <c r="K15" s="439" t="s">
        <v>44</v>
      </c>
      <c r="L15" s="203" t="s">
        <v>43</v>
      </c>
      <c r="R15" s="27">
        <f>30*40</f>
        <v>1200</v>
      </c>
    </row>
    <row r="16" spans="1:18" ht="15.75" x14ac:dyDescent="0.25">
      <c r="A16" s="349"/>
      <c r="B16" s="399"/>
      <c r="C16" s="203" t="str">
        <f>+C15</f>
        <v>14h00</v>
      </c>
      <c r="D16" s="440" t="s">
        <v>544</v>
      </c>
      <c r="E16" s="203"/>
      <c r="F16" s="203"/>
      <c r="G16" s="203"/>
      <c r="H16" s="203" t="s">
        <v>22</v>
      </c>
      <c r="I16" s="203"/>
      <c r="J16" s="203"/>
      <c r="K16" s="439" t="s">
        <v>44</v>
      </c>
      <c r="L16" s="203" t="s">
        <v>43</v>
      </c>
      <c r="R16" s="27">
        <f>+R15/3</f>
        <v>400</v>
      </c>
    </row>
    <row r="17" spans="1:12" ht="31.5" x14ac:dyDescent="0.25">
      <c r="A17" s="349"/>
      <c r="B17" s="399"/>
      <c r="C17" s="203" t="str">
        <f>+C16</f>
        <v>14h00</v>
      </c>
      <c r="D17" s="438" t="s">
        <v>545</v>
      </c>
      <c r="E17" s="203"/>
      <c r="F17" s="203"/>
      <c r="G17" s="203"/>
      <c r="H17" s="203"/>
      <c r="I17" s="203" t="s">
        <v>22</v>
      </c>
      <c r="J17" s="203"/>
      <c r="K17" s="439" t="s">
        <v>44</v>
      </c>
      <c r="L17" s="203" t="s">
        <v>43</v>
      </c>
    </row>
    <row r="18" spans="1:12" ht="15.75" x14ac:dyDescent="0.25">
      <c r="A18" s="350"/>
      <c r="B18" s="400"/>
      <c r="C18" s="204" t="s">
        <v>3</v>
      </c>
      <c r="D18" s="441" t="s">
        <v>546</v>
      </c>
      <c r="E18" s="204"/>
      <c r="F18" s="204"/>
      <c r="G18" s="204" t="s">
        <v>22</v>
      </c>
      <c r="H18" s="204"/>
      <c r="I18" s="442"/>
      <c r="J18" s="203"/>
      <c r="K18" s="443" t="s">
        <v>44</v>
      </c>
      <c r="L18" s="444" t="s">
        <v>45</v>
      </c>
    </row>
    <row r="19" spans="1:12" ht="15.75" customHeight="1" x14ac:dyDescent="0.25">
      <c r="A19" s="355" t="s">
        <v>547</v>
      </c>
      <c r="B19" s="354" t="s">
        <v>0</v>
      </c>
      <c r="C19" s="178" t="s">
        <v>23</v>
      </c>
      <c r="D19" s="180" t="s">
        <v>548</v>
      </c>
      <c r="E19" s="178" t="s">
        <v>22</v>
      </c>
      <c r="F19" s="178"/>
      <c r="G19" s="178"/>
      <c r="H19" s="178"/>
      <c r="I19" s="178"/>
      <c r="J19" s="178"/>
      <c r="K19" s="437" t="s">
        <v>44</v>
      </c>
      <c r="L19" s="178" t="s">
        <v>43</v>
      </c>
    </row>
    <row r="20" spans="1:12" ht="15.75" x14ac:dyDescent="0.25">
      <c r="A20" s="349"/>
      <c r="B20" s="399"/>
      <c r="C20" s="203" t="s">
        <v>23</v>
      </c>
      <c r="D20" s="438" t="s">
        <v>543</v>
      </c>
      <c r="E20" s="203"/>
      <c r="F20" s="203" t="s">
        <v>22</v>
      </c>
      <c r="G20" s="203"/>
      <c r="H20" s="203"/>
      <c r="I20" s="203"/>
      <c r="J20" s="203"/>
      <c r="K20" s="439" t="s">
        <v>44</v>
      </c>
      <c r="L20" s="203" t="s">
        <v>43</v>
      </c>
    </row>
    <row r="21" spans="1:12" ht="15.75" x14ac:dyDescent="0.25">
      <c r="A21" s="349"/>
      <c r="B21" s="399"/>
      <c r="C21" s="203" t="str">
        <f>+C20</f>
        <v>8h00</v>
      </c>
      <c r="D21" s="440" t="s">
        <v>544</v>
      </c>
      <c r="E21" s="203"/>
      <c r="F21" s="203"/>
      <c r="G21" s="203"/>
      <c r="H21" s="203" t="s">
        <v>22</v>
      </c>
      <c r="I21" s="203"/>
      <c r="J21" s="203"/>
      <c r="K21" s="439" t="s">
        <v>44</v>
      </c>
      <c r="L21" s="203" t="s">
        <v>43</v>
      </c>
    </row>
    <row r="22" spans="1:12" ht="15.75" x14ac:dyDescent="0.25">
      <c r="A22" s="349"/>
      <c r="B22" s="399"/>
      <c r="C22" s="203" t="s">
        <v>23</v>
      </c>
      <c r="D22" s="438" t="s">
        <v>549</v>
      </c>
      <c r="E22" s="203"/>
      <c r="F22" s="203"/>
      <c r="G22" s="203"/>
      <c r="H22" s="203"/>
      <c r="I22" s="203" t="s">
        <v>22</v>
      </c>
      <c r="J22" s="203"/>
      <c r="K22" s="439" t="s">
        <v>44</v>
      </c>
      <c r="L22" s="203" t="s">
        <v>43</v>
      </c>
    </row>
    <row r="23" spans="1:12" ht="15.75" x14ac:dyDescent="0.25">
      <c r="A23" s="349"/>
      <c r="B23" s="400"/>
      <c r="C23" s="204" t="s">
        <v>23</v>
      </c>
      <c r="D23" s="441" t="s">
        <v>546</v>
      </c>
      <c r="E23" s="204"/>
      <c r="F23" s="204"/>
      <c r="G23" s="204" t="s">
        <v>22</v>
      </c>
      <c r="H23" s="204"/>
      <c r="I23" s="442"/>
      <c r="J23" s="204"/>
      <c r="K23" s="443" t="s">
        <v>44</v>
      </c>
      <c r="L23" s="204" t="s">
        <v>43</v>
      </c>
    </row>
    <row r="24" spans="1:12" ht="15.75" x14ac:dyDescent="0.25">
      <c r="A24" s="349"/>
      <c r="B24" s="445" t="s">
        <v>1</v>
      </c>
      <c r="C24" s="446" t="s">
        <v>46</v>
      </c>
      <c r="D24" s="180" t="s">
        <v>548</v>
      </c>
      <c r="E24" s="178" t="s">
        <v>22</v>
      </c>
      <c r="F24" s="178"/>
      <c r="G24" s="178"/>
      <c r="H24" s="178"/>
      <c r="I24" s="178"/>
      <c r="J24" s="446"/>
      <c r="K24" s="437" t="s">
        <v>44</v>
      </c>
      <c r="L24" s="446" t="s">
        <v>43</v>
      </c>
    </row>
    <row r="25" spans="1:12" ht="15.75" x14ac:dyDescent="0.25">
      <c r="A25" s="349"/>
      <c r="B25" s="399"/>
      <c r="C25" s="203" t="s">
        <v>3</v>
      </c>
      <c r="D25" s="438" t="s">
        <v>543</v>
      </c>
      <c r="E25" s="203"/>
      <c r="F25" s="203" t="s">
        <v>22</v>
      </c>
      <c r="G25" s="203"/>
      <c r="H25" s="203"/>
      <c r="I25" s="203"/>
      <c r="J25" s="203"/>
      <c r="K25" s="439" t="s">
        <v>44</v>
      </c>
      <c r="L25" s="203" t="s">
        <v>43</v>
      </c>
    </row>
    <row r="26" spans="1:12" ht="15.75" x14ac:dyDescent="0.25">
      <c r="A26" s="349"/>
      <c r="B26" s="399"/>
      <c r="C26" s="203" t="str">
        <f>+C25</f>
        <v>14h00</v>
      </c>
      <c r="D26" s="440" t="s">
        <v>544</v>
      </c>
      <c r="E26" s="203"/>
      <c r="F26" s="203"/>
      <c r="G26" s="203"/>
      <c r="H26" s="203" t="s">
        <v>22</v>
      </c>
      <c r="I26" s="203"/>
      <c r="J26" s="203"/>
      <c r="K26" s="439" t="s">
        <v>44</v>
      </c>
      <c r="L26" s="203" t="s">
        <v>43</v>
      </c>
    </row>
    <row r="27" spans="1:12" ht="15.75" x14ac:dyDescent="0.25">
      <c r="A27" s="349"/>
      <c r="B27" s="399"/>
      <c r="C27" s="203" t="s">
        <v>3</v>
      </c>
      <c r="D27" s="438" t="s">
        <v>549</v>
      </c>
      <c r="E27" s="203"/>
      <c r="F27" s="203"/>
      <c r="G27" s="203"/>
      <c r="H27" s="203"/>
      <c r="I27" s="203" t="s">
        <v>22</v>
      </c>
      <c r="J27" s="203"/>
      <c r="K27" s="439" t="s">
        <v>44</v>
      </c>
      <c r="L27" s="203" t="s">
        <v>43</v>
      </c>
    </row>
    <row r="28" spans="1:12" ht="15.75" x14ac:dyDescent="0.25">
      <c r="A28" s="350"/>
      <c r="B28" s="436"/>
      <c r="C28" s="444" t="s">
        <v>3</v>
      </c>
      <c r="D28" s="441" t="s">
        <v>546</v>
      </c>
      <c r="E28" s="204"/>
      <c r="F28" s="204"/>
      <c r="G28" s="204" t="s">
        <v>22</v>
      </c>
      <c r="H28" s="204"/>
      <c r="I28" s="442"/>
      <c r="J28" s="203"/>
      <c r="K28" s="443" t="s">
        <v>44</v>
      </c>
      <c r="L28" s="444" t="s">
        <v>43</v>
      </c>
    </row>
    <row r="29" spans="1:12" ht="15.75" customHeight="1" x14ac:dyDescent="0.25">
      <c r="A29" s="355" t="s">
        <v>550</v>
      </c>
      <c r="B29" s="295"/>
      <c r="C29" s="203" t="s">
        <v>23</v>
      </c>
      <c r="D29" s="180" t="s">
        <v>548</v>
      </c>
      <c r="E29" s="178" t="s">
        <v>22</v>
      </c>
      <c r="F29" s="178"/>
      <c r="G29" s="178"/>
      <c r="H29" s="178"/>
      <c r="I29" s="178"/>
      <c r="J29" s="178"/>
      <c r="K29" s="437" t="s">
        <v>44</v>
      </c>
      <c r="L29" s="178" t="s">
        <v>43</v>
      </c>
    </row>
    <row r="30" spans="1:12" ht="15.75" x14ac:dyDescent="0.25">
      <c r="A30" s="349"/>
      <c r="B30" s="293"/>
      <c r="C30" s="203" t="s">
        <v>23</v>
      </c>
      <c r="D30" s="438" t="s">
        <v>543</v>
      </c>
      <c r="E30" s="203"/>
      <c r="F30" s="203" t="s">
        <v>22</v>
      </c>
      <c r="G30" s="203"/>
      <c r="H30" s="203"/>
      <c r="I30" s="203"/>
      <c r="J30" s="203"/>
      <c r="K30" s="439" t="s">
        <v>44</v>
      </c>
      <c r="L30" s="203" t="s">
        <v>43</v>
      </c>
    </row>
    <row r="31" spans="1:12" ht="15.75" x14ac:dyDescent="0.25">
      <c r="A31" s="349"/>
      <c r="B31" s="293" t="s">
        <v>0</v>
      </c>
      <c r="C31" s="203" t="str">
        <f>+C30</f>
        <v>8h00</v>
      </c>
      <c r="D31" s="440" t="s">
        <v>544</v>
      </c>
      <c r="E31" s="203"/>
      <c r="F31" s="203"/>
      <c r="G31" s="203"/>
      <c r="H31" s="203" t="s">
        <v>22</v>
      </c>
      <c r="I31" s="203"/>
      <c r="J31" s="203"/>
      <c r="K31" s="439" t="s">
        <v>44</v>
      </c>
      <c r="L31" s="203" t="s">
        <v>43</v>
      </c>
    </row>
    <row r="32" spans="1:12" ht="15.75" x14ac:dyDescent="0.25">
      <c r="A32" s="349"/>
      <c r="B32" s="293"/>
      <c r="C32" s="203" t="s">
        <v>23</v>
      </c>
      <c r="D32" s="438" t="s">
        <v>551</v>
      </c>
      <c r="E32" s="203"/>
      <c r="F32" s="203"/>
      <c r="G32" s="203"/>
      <c r="H32" s="203"/>
      <c r="I32" s="203" t="s">
        <v>22</v>
      </c>
      <c r="J32" s="203"/>
      <c r="K32" s="439" t="s">
        <v>44</v>
      </c>
      <c r="L32" s="203" t="s">
        <v>43</v>
      </c>
    </row>
    <row r="33" spans="1:12" ht="15.75" x14ac:dyDescent="0.25">
      <c r="A33" s="349"/>
      <c r="B33" s="294"/>
      <c r="C33" s="204" t="s">
        <v>23</v>
      </c>
      <c r="D33" s="441" t="s">
        <v>552</v>
      </c>
      <c r="E33" s="204"/>
      <c r="F33" s="204"/>
      <c r="G33" s="204" t="s">
        <v>22</v>
      </c>
      <c r="H33" s="204"/>
      <c r="I33" s="442"/>
      <c r="J33" s="204"/>
      <c r="K33" s="443" t="s">
        <v>44</v>
      </c>
      <c r="L33" s="204" t="s">
        <v>43</v>
      </c>
    </row>
    <row r="34" spans="1:12" ht="15.75" x14ac:dyDescent="0.25">
      <c r="A34" s="349"/>
      <c r="B34" s="293"/>
      <c r="C34" s="446" t="s">
        <v>46</v>
      </c>
      <c r="D34" s="180" t="s">
        <v>553</v>
      </c>
      <c r="E34" s="178" t="s">
        <v>22</v>
      </c>
      <c r="F34" s="178"/>
      <c r="G34" s="178"/>
      <c r="H34" s="178"/>
      <c r="I34" s="178"/>
      <c r="J34" s="446"/>
      <c r="K34" s="437" t="s">
        <v>44</v>
      </c>
      <c r="L34" s="446" t="s">
        <v>43</v>
      </c>
    </row>
    <row r="35" spans="1:12" ht="15.75" x14ac:dyDescent="0.25">
      <c r="A35" s="349"/>
      <c r="B35" s="293"/>
      <c r="C35" s="203" t="s">
        <v>3</v>
      </c>
      <c r="D35" s="438" t="s">
        <v>543</v>
      </c>
      <c r="E35" s="203"/>
      <c r="F35" s="203" t="s">
        <v>22</v>
      </c>
      <c r="G35" s="203"/>
      <c r="H35" s="203"/>
      <c r="I35" s="203"/>
      <c r="J35" s="203"/>
      <c r="K35" s="439" t="s">
        <v>44</v>
      </c>
      <c r="L35" s="203" t="s">
        <v>43</v>
      </c>
    </row>
    <row r="36" spans="1:12" ht="15.75" x14ac:dyDescent="0.25">
      <c r="A36" s="349"/>
      <c r="B36" s="293" t="s">
        <v>1</v>
      </c>
      <c r="C36" s="203" t="str">
        <f>+C35</f>
        <v>14h00</v>
      </c>
      <c r="D36" s="440" t="s">
        <v>544</v>
      </c>
      <c r="E36" s="203"/>
      <c r="F36" s="203"/>
      <c r="G36" s="203"/>
      <c r="H36" s="203" t="s">
        <v>22</v>
      </c>
      <c r="I36" s="203"/>
      <c r="J36" s="203"/>
      <c r="K36" s="439" t="s">
        <v>44</v>
      </c>
      <c r="L36" s="203" t="s">
        <v>43</v>
      </c>
    </row>
    <row r="37" spans="1:12" ht="15.75" x14ac:dyDescent="0.25">
      <c r="A37" s="349"/>
      <c r="B37" s="293"/>
      <c r="C37" s="203" t="s">
        <v>3</v>
      </c>
      <c r="D37" s="438" t="s">
        <v>551</v>
      </c>
      <c r="E37" s="203"/>
      <c r="F37" s="203"/>
      <c r="G37" s="203"/>
      <c r="H37" s="203"/>
      <c r="I37" s="203" t="s">
        <v>22</v>
      </c>
      <c r="J37" s="203"/>
      <c r="K37" s="439" t="s">
        <v>44</v>
      </c>
      <c r="L37" s="203" t="s">
        <v>43</v>
      </c>
    </row>
    <row r="38" spans="1:12" ht="15.75" x14ac:dyDescent="0.25">
      <c r="A38" s="350"/>
      <c r="B38" s="294"/>
      <c r="C38" s="204" t="s">
        <v>3</v>
      </c>
      <c r="D38" s="441" t="s">
        <v>552</v>
      </c>
      <c r="E38" s="204"/>
      <c r="F38" s="204"/>
      <c r="G38" s="204" t="s">
        <v>22</v>
      </c>
      <c r="H38" s="204"/>
      <c r="I38" s="442"/>
      <c r="J38" s="203"/>
      <c r="K38" s="443" t="s">
        <v>44</v>
      </c>
      <c r="L38" s="444" t="s">
        <v>43</v>
      </c>
    </row>
    <row r="39" spans="1:12" ht="15.75" customHeight="1" x14ac:dyDescent="0.25">
      <c r="A39" s="355" t="s">
        <v>554</v>
      </c>
      <c r="B39" s="355" t="s">
        <v>0</v>
      </c>
      <c r="C39" s="178" t="s">
        <v>23</v>
      </c>
      <c r="D39" s="180" t="s">
        <v>553</v>
      </c>
      <c r="E39" s="178" t="s">
        <v>22</v>
      </c>
      <c r="F39" s="178"/>
      <c r="G39" s="178"/>
      <c r="H39" s="178"/>
      <c r="I39" s="178"/>
      <c r="J39" s="178"/>
      <c r="K39" s="181" t="s">
        <v>44</v>
      </c>
      <c r="L39" s="203" t="s">
        <v>43</v>
      </c>
    </row>
    <row r="40" spans="1:12" ht="15.75" x14ac:dyDescent="0.25">
      <c r="A40" s="349"/>
      <c r="B40" s="349"/>
      <c r="C40" s="203" t="s">
        <v>23</v>
      </c>
      <c r="D40" s="438" t="s">
        <v>543</v>
      </c>
      <c r="E40" s="203"/>
      <c r="F40" s="203" t="s">
        <v>22</v>
      </c>
      <c r="G40" s="203"/>
      <c r="H40" s="203"/>
      <c r="I40" s="203"/>
      <c r="J40" s="203"/>
      <c r="K40" s="439" t="s">
        <v>44</v>
      </c>
      <c r="L40" s="203" t="s">
        <v>43</v>
      </c>
    </row>
    <row r="41" spans="1:12" ht="15.75" x14ac:dyDescent="0.25">
      <c r="A41" s="349"/>
      <c r="B41" s="349"/>
      <c r="C41" s="203" t="str">
        <f>+C40</f>
        <v>8h00</v>
      </c>
      <c r="D41" s="440" t="s">
        <v>544</v>
      </c>
      <c r="E41" s="203"/>
      <c r="F41" s="203"/>
      <c r="G41" s="203"/>
      <c r="H41" s="203" t="s">
        <v>22</v>
      </c>
      <c r="I41" s="203"/>
      <c r="J41" s="203"/>
      <c r="K41" s="439" t="s">
        <v>44</v>
      </c>
      <c r="L41" s="203" t="s">
        <v>43</v>
      </c>
    </row>
    <row r="42" spans="1:12" ht="15.75" x14ac:dyDescent="0.25">
      <c r="A42" s="349"/>
      <c r="B42" s="349"/>
      <c r="C42" s="203" t="s">
        <v>23</v>
      </c>
      <c r="D42" s="438" t="s">
        <v>551</v>
      </c>
      <c r="E42" s="203"/>
      <c r="F42" s="203"/>
      <c r="G42" s="203"/>
      <c r="H42" s="203"/>
      <c r="I42" s="203" t="s">
        <v>22</v>
      </c>
      <c r="J42" s="203"/>
      <c r="K42" s="439" t="s">
        <v>44</v>
      </c>
      <c r="L42" s="203" t="s">
        <v>43</v>
      </c>
    </row>
    <row r="43" spans="1:12" ht="15.75" x14ac:dyDescent="0.25">
      <c r="A43" s="349"/>
      <c r="B43" s="350"/>
      <c r="C43" s="203" t="s">
        <v>23</v>
      </c>
      <c r="D43" s="441" t="s">
        <v>552</v>
      </c>
      <c r="E43" s="204"/>
      <c r="F43" s="204"/>
      <c r="G43" s="204" t="s">
        <v>22</v>
      </c>
      <c r="H43" s="204"/>
      <c r="I43" s="442"/>
      <c r="J43" s="204"/>
      <c r="K43" s="443" t="s">
        <v>44</v>
      </c>
      <c r="L43" s="203" t="s">
        <v>43</v>
      </c>
    </row>
    <row r="44" spans="1:12" ht="15.75" x14ac:dyDescent="0.25">
      <c r="A44" s="349"/>
      <c r="B44" s="355" t="s">
        <v>1</v>
      </c>
      <c r="C44" s="203" t="s">
        <v>3</v>
      </c>
      <c r="D44" s="180" t="s">
        <v>553</v>
      </c>
      <c r="E44" s="178" t="s">
        <v>22</v>
      </c>
      <c r="F44" s="178"/>
      <c r="G44" s="178"/>
      <c r="H44" s="178"/>
      <c r="I44" s="178"/>
      <c r="J44" s="178"/>
      <c r="K44" s="181" t="s">
        <v>44</v>
      </c>
      <c r="L44" s="203" t="s">
        <v>43</v>
      </c>
    </row>
    <row r="45" spans="1:12" ht="15.75" x14ac:dyDescent="0.25">
      <c r="A45" s="349"/>
      <c r="B45" s="349"/>
      <c r="C45" s="203" t="s">
        <v>3</v>
      </c>
      <c r="D45" s="438" t="s">
        <v>555</v>
      </c>
      <c r="E45" s="203"/>
      <c r="F45" s="203" t="s">
        <v>22</v>
      </c>
      <c r="G45" s="203"/>
      <c r="H45" s="203"/>
      <c r="I45" s="203"/>
      <c r="J45" s="203"/>
      <c r="K45" s="439" t="s">
        <v>44</v>
      </c>
      <c r="L45" s="203" t="s">
        <v>43</v>
      </c>
    </row>
    <row r="46" spans="1:12" ht="15.75" x14ac:dyDescent="0.25">
      <c r="A46" s="349"/>
      <c r="B46" s="349"/>
      <c r="C46" s="203" t="str">
        <f>+C45</f>
        <v>14h00</v>
      </c>
      <c r="D46" s="440" t="s">
        <v>544</v>
      </c>
      <c r="E46" s="203"/>
      <c r="F46" s="203"/>
      <c r="G46" s="203"/>
      <c r="H46" s="203" t="s">
        <v>22</v>
      </c>
      <c r="I46" s="203"/>
      <c r="J46" s="203"/>
      <c r="K46" s="439" t="s">
        <v>44</v>
      </c>
      <c r="L46" s="203" t="s">
        <v>43</v>
      </c>
    </row>
    <row r="47" spans="1:12" ht="15.75" x14ac:dyDescent="0.25">
      <c r="A47" s="349"/>
      <c r="B47" s="349"/>
      <c r="C47" s="203" t="s">
        <v>3</v>
      </c>
      <c r="D47" s="438" t="s">
        <v>551</v>
      </c>
      <c r="E47" s="203"/>
      <c r="F47" s="203"/>
      <c r="G47" s="203"/>
      <c r="H47" s="203"/>
      <c r="I47" s="203" t="s">
        <v>22</v>
      </c>
      <c r="J47" s="203"/>
      <c r="K47" s="439" t="s">
        <v>44</v>
      </c>
      <c r="L47" s="203" t="s">
        <v>43</v>
      </c>
    </row>
    <row r="48" spans="1:12" ht="15.75" x14ac:dyDescent="0.25">
      <c r="A48" s="350"/>
      <c r="B48" s="350"/>
      <c r="C48" s="204" t="s">
        <v>3</v>
      </c>
      <c r="D48" s="441" t="s">
        <v>552</v>
      </c>
      <c r="E48" s="441"/>
      <c r="F48" s="441"/>
      <c r="G48" s="204" t="s">
        <v>22</v>
      </c>
      <c r="H48" s="441"/>
      <c r="I48" s="441"/>
      <c r="J48" s="204"/>
      <c r="K48" s="443" t="s">
        <v>44</v>
      </c>
      <c r="L48" s="203" t="s">
        <v>43</v>
      </c>
    </row>
    <row r="49" spans="1:12" ht="15.75" customHeight="1" x14ac:dyDescent="0.25">
      <c r="A49" s="352" t="s">
        <v>556</v>
      </c>
      <c r="B49" s="445" t="s">
        <v>0</v>
      </c>
      <c r="C49" s="446" t="s">
        <v>23</v>
      </c>
      <c r="D49" s="180" t="s">
        <v>557</v>
      </c>
      <c r="E49" s="178" t="s">
        <v>22</v>
      </c>
      <c r="F49" s="178"/>
      <c r="G49" s="178"/>
      <c r="H49" s="178"/>
      <c r="I49" s="178"/>
      <c r="J49" s="178"/>
      <c r="K49" s="181" t="s">
        <v>44</v>
      </c>
      <c r="L49" s="203" t="s">
        <v>43</v>
      </c>
    </row>
    <row r="50" spans="1:12" ht="15.75" x14ac:dyDescent="0.25">
      <c r="A50" s="352"/>
      <c r="B50" s="399"/>
      <c r="C50" s="203" t="s">
        <v>23</v>
      </c>
      <c r="D50" s="438" t="s">
        <v>555</v>
      </c>
      <c r="E50" s="203"/>
      <c r="F50" s="203" t="s">
        <v>22</v>
      </c>
      <c r="G50" s="203"/>
      <c r="H50" s="203"/>
      <c r="I50" s="203"/>
      <c r="J50" s="203"/>
      <c r="K50" s="439" t="s">
        <v>44</v>
      </c>
      <c r="L50" s="203" t="s">
        <v>43</v>
      </c>
    </row>
    <row r="51" spans="1:12" ht="15.75" x14ac:dyDescent="0.25">
      <c r="A51" s="352"/>
      <c r="B51" s="399"/>
      <c r="C51" s="203" t="str">
        <f>+C50</f>
        <v>8h00</v>
      </c>
      <c r="D51" s="440" t="s">
        <v>544</v>
      </c>
      <c r="E51" s="203"/>
      <c r="F51" s="203"/>
      <c r="G51" s="203"/>
      <c r="H51" s="203" t="s">
        <v>22</v>
      </c>
      <c r="I51" s="203"/>
      <c r="J51" s="203"/>
      <c r="K51" s="439" t="s">
        <v>44</v>
      </c>
      <c r="L51" s="203" t="s">
        <v>43</v>
      </c>
    </row>
    <row r="52" spans="1:12" ht="15.75" x14ac:dyDescent="0.25">
      <c r="A52" s="352"/>
      <c r="B52" s="399"/>
      <c r="C52" s="203" t="s">
        <v>23</v>
      </c>
      <c r="D52" s="438" t="s">
        <v>558</v>
      </c>
      <c r="E52" s="203"/>
      <c r="F52" s="203"/>
      <c r="G52" s="203"/>
      <c r="H52" s="203"/>
      <c r="I52" s="203" t="s">
        <v>22</v>
      </c>
      <c r="J52" s="203"/>
      <c r="K52" s="439" t="s">
        <v>44</v>
      </c>
      <c r="L52" s="203" t="s">
        <v>43</v>
      </c>
    </row>
    <row r="53" spans="1:12" ht="31.5" x14ac:dyDescent="0.25">
      <c r="A53" s="352"/>
      <c r="B53" s="436"/>
      <c r="C53" s="203" t="s">
        <v>23</v>
      </c>
      <c r="D53" s="441" t="s">
        <v>559</v>
      </c>
      <c r="E53" s="204"/>
      <c r="F53" s="204"/>
      <c r="G53" s="204" t="s">
        <v>22</v>
      </c>
      <c r="H53" s="204"/>
      <c r="I53" s="442"/>
      <c r="J53" s="204"/>
      <c r="K53" s="443" t="s">
        <v>44</v>
      </c>
      <c r="L53" s="203" t="s">
        <v>43</v>
      </c>
    </row>
    <row r="54" spans="1:12" ht="15.75" x14ac:dyDescent="0.25">
      <c r="A54" s="352"/>
      <c r="B54" s="354" t="s">
        <v>1</v>
      </c>
      <c r="C54" s="203" t="s">
        <v>3</v>
      </c>
      <c r="D54" s="180" t="s">
        <v>557</v>
      </c>
      <c r="E54" s="178" t="s">
        <v>22</v>
      </c>
      <c r="F54" s="178"/>
      <c r="G54" s="178"/>
      <c r="H54" s="178"/>
      <c r="I54" s="178"/>
      <c r="J54" s="178"/>
      <c r="K54" s="181" t="s">
        <v>44</v>
      </c>
      <c r="L54" s="203" t="s">
        <v>43</v>
      </c>
    </row>
    <row r="55" spans="1:12" ht="15.75" x14ac:dyDescent="0.25">
      <c r="A55" s="352"/>
      <c r="B55" s="399"/>
      <c r="C55" s="203" t="s">
        <v>3</v>
      </c>
      <c r="D55" s="438" t="s">
        <v>555</v>
      </c>
      <c r="E55" s="203"/>
      <c r="F55" s="203" t="s">
        <v>22</v>
      </c>
      <c r="G55" s="203"/>
      <c r="H55" s="203"/>
      <c r="I55" s="203"/>
      <c r="J55" s="203"/>
      <c r="K55" s="439" t="s">
        <v>44</v>
      </c>
      <c r="L55" s="203" t="s">
        <v>43</v>
      </c>
    </row>
    <row r="56" spans="1:12" ht="15.75" x14ac:dyDescent="0.25">
      <c r="A56" s="352"/>
      <c r="B56" s="399"/>
      <c r="C56" s="203" t="str">
        <f>+C55</f>
        <v>14h00</v>
      </c>
      <c r="D56" s="440" t="s">
        <v>544</v>
      </c>
      <c r="E56" s="203"/>
      <c r="F56" s="203"/>
      <c r="G56" s="203"/>
      <c r="H56" s="203" t="s">
        <v>22</v>
      </c>
      <c r="I56" s="203"/>
      <c r="J56" s="203"/>
      <c r="K56" s="439" t="s">
        <v>44</v>
      </c>
      <c r="L56" s="203" t="s">
        <v>43</v>
      </c>
    </row>
    <row r="57" spans="1:12" ht="15.75" x14ac:dyDescent="0.25">
      <c r="A57" s="352"/>
      <c r="B57" s="399"/>
      <c r="C57" s="203" t="s">
        <v>3</v>
      </c>
      <c r="D57" s="438" t="s">
        <v>558</v>
      </c>
      <c r="E57" s="203"/>
      <c r="F57" s="203"/>
      <c r="G57" s="203"/>
      <c r="H57" s="203"/>
      <c r="I57" s="203" t="s">
        <v>22</v>
      </c>
      <c r="J57" s="203"/>
      <c r="K57" s="439" t="s">
        <v>44</v>
      </c>
      <c r="L57" s="203" t="s">
        <v>43</v>
      </c>
    </row>
    <row r="58" spans="1:12" ht="31.5" x14ac:dyDescent="0.25">
      <c r="A58" s="353"/>
      <c r="B58" s="400"/>
      <c r="C58" s="444" t="s">
        <v>3</v>
      </c>
      <c r="D58" s="441" t="s">
        <v>559</v>
      </c>
      <c r="E58" s="204"/>
      <c r="F58" s="204"/>
      <c r="G58" s="204" t="s">
        <v>22</v>
      </c>
      <c r="H58" s="204"/>
      <c r="I58" s="442"/>
      <c r="J58" s="204"/>
      <c r="K58" s="443" t="s">
        <v>44</v>
      </c>
      <c r="L58" s="203" t="s">
        <v>43</v>
      </c>
    </row>
    <row r="59" spans="1:12" ht="15.75" customHeight="1" x14ac:dyDescent="0.25">
      <c r="A59" s="351" t="s">
        <v>560</v>
      </c>
      <c r="B59" s="354" t="s">
        <v>0</v>
      </c>
      <c r="C59" s="178" t="s">
        <v>23</v>
      </c>
      <c r="D59" s="180" t="s">
        <v>561</v>
      </c>
      <c r="E59" s="178" t="s">
        <v>22</v>
      </c>
      <c r="F59" s="178"/>
      <c r="G59" s="178"/>
      <c r="H59" s="178"/>
      <c r="I59" s="178"/>
      <c r="J59" s="178"/>
      <c r="K59" s="181" t="s">
        <v>44</v>
      </c>
      <c r="L59" s="178" t="s">
        <v>43</v>
      </c>
    </row>
    <row r="60" spans="1:12" ht="15.75" x14ac:dyDescent="0.25">
      <c r="A60" s="352"/>
      <c r="B60" s="399"/>
      <c r="C60" s="203" t="s">
        <v>23</v>
      </c>
      <c r="D60" s="438" t="s">
        <v>555</v>
      </c>
      <c r="E60" s="203"/>
      <c r="F60" s="203" t="s">
        <v>22</v>
      </c>
      <c r="G60" s="203"/>
      <c r="H60" s="203"/>
      <c r="I60" s="203"/>
      <c r="J60" s="203"/>
      <c r="K60" s="439" t="s">
        <v>44</v>
      </c>
      <c r="L60" s="203" t="s">
        <v>43</v>
      </c>
    </row>
    <row r="61" spans="1:12" ht="15.75" x14ac:dyDescent="0.25">
      <c r="A61" s="352"/>
      <c r="B61" s="399"/>
      <c r="C61" s="203" t="str">
        <f>+C60</f>
        <v>8h00</v>
      </c>
      <c r="D61" s="440" t="s">
        <v>562</v>
      </c>
      <c r="E61" s="203"/>
      <c r="F61" s="203"/>
      <c r="G61" s="203"/>
      <c r="H61" s="203" t="s">
        <v>22</v>
      </c>
      <c r="I61" s="203"/>
      <c r="J61" s="203"/>
      <c r="K61" s="439" t="s">
        <v>44</v>
      </c>
      <c r="L61" s="203" t="s">
        <v>43</v>
      </c>
    </row>
    <row r="62" spans="1:12" ht="15.75" x14ac:dyDescent="0.25">
      <c r="A62" s="352"/>
      <c r="B62" s="399"/>
      <c r="C62" s="203" t="s">
        <v>23</v>
      </c>
      <c r="D62" s="438" t="s">
        <v>558</v>
      </c>
      <c r="E62" s="203"/>
      <c r="F62" s="203"/>
      <c r="G62" s="203"/>
      <c r="H62" s="203"/>
      <c r="I62" s="203" t="s">
        <v>22</v>
      </c>
      <c r="J62" s="439"/>
      <c r="K62" s="439" t="s">
        <v>44</v>
      </c>
      <c r="L62" s="203" t="s">
        <v>43</v>
      </c>
    </row>
    <row r="63" spans="1:12" ht="31.5" x14ac:dyDescent="0.25">
      <c r="A63" s="353"/>
      <c r="B63" s="400"/>
      <c r="C63" s="443" t="s">
        <v>23</v>
      </c>
      <c r="D63" s="441" t="s">
        <v>559</v>
      </c>
      <c r="E63" s="204"/>
      <c r="F63" s="204"/>
      <c r="G63" s="204" t="s">
        <v>22</v>
      </c>
      <c r="H63" s="204"/>
      <c r="I63" s="442"/>
      <c r="J63" s="204"/>
      <c r="K63" s="443" t="s">
        <v>44</v>
      </c>
      <c r="L63" s="204" t="s">
        <v>43</v>
      </c>
    </row>
    <row r="64" spans="1:12" x14ac:dyDescent="0.25">
      <c r="D64" s="27"/>
    </row>
    <row r="65" spans="1:12" x14ac:dyDescent="0.25">
      <c r="D65" s="27"/>
    </row>
    <row r="69" spans="1:12" x14ac:dyDescent="0.25">
      <c r="D69" s="27"/>
    </row>
    <row r="70" spans="1:12" x14ac:dyDescent="0.25">
      <c r="D70" s="27"/>
    </row>
    <row r="71" spans="1:12" s="160" customFormat="1" x14ac:dyDescent="0.25">
      <c r="A71" s="161"/>
      <c r="B71" s="161"/>
      <c r="C71" s="162"/>
      <c r="D71" s="162"/>
      <c r="E71" s="109"/>
      <c r="F71" s="109"/>
      <c r="G71" s="109"/>
      <c r="H71" s="109"/>
      <c r="I71" s="109"/>
      <c r="J71" s="163"/>
      <c r="K71" s="164"/>
      <c r="L71" s="109"/>
    </row>
    <row r="72" spans="1:12" s="160" customFormat="1" x14ac:dyDescent="0.25">
      <c r="A72" s="161"/>
      <c r="B72" s="161"/>
      <c r="C72" s="162"/>
      <c r="D72" s="162"/>
      <c r="E72" s="109"/>
      <c r="F72" s="109"/>
      <c r="G72" s="109"/>
      <c r="H72" s="109"/>
      <c r="I72" s="109"/>
      <c r="J72" s="163"/>
      <c r="K72" s="164"/>
      <c r="L72" s="109"/>
    </row>
    <row r="73" spans="1:12" s="160" customFormat="1" x14ac:dyDescent="0.25">
      <c r="A73" s="161"/>
      <c r="B73" s="161"/>
      <c r="C73" s="162"/>
      <c r="D73" s="162"/>
      <c r="E73" s="109"/>
      <c r="F73" s="109"/>
      <c r="G73" s="109"/>
      <c r="H73" s="109"/>
      <c r="I73" s="109"/>
      <c r="J73" s="163"/>
      <c r="K73" s="164"/>
      <c r="L73" s="109"/>
    </row>
    <row r="74" spans="1:12" s="160" customFormat="1" x14ac:dyDescent="0.25">
      <c r="A74" s="161"/>
      <c r="B74" s="161"/>
      <c r="C74" s="162"/>
      <c r="D74" s="162"/>
      <c r="E74" s="109"/>
      <c r="F74" s="109"/>
      <c r="G74" s="109"/>
      <c r="H74" s="109"/>
      <c r="I74" s="109"/>
      <c r="J74" s="163"/>
      <c r="K74" s="164"/>
      <c r="L74" s="109"/>
    </row>
    <row r="75" spans="1:12" s="160" customFormat="1" x14ac:dyDescent="0.25">
      <c r="A75" s="161"/>
      <c r="B75" s="161"/>
      <c r="C75" s="162"/>
      <c r="D75" s="162"/>
      <c r="E75" s="109"/>
      <c r="F75" s="109"/>
      <c r="G75" s="109"/>
      <c r="H75" s="109"/>
      <c r="I75" s="109"/>
      <c r="J75" s="163"/>
      <c r="K75" s="164"/>
      <c r="L75" s="109"/>
    </row>
    <row r="76" spans="1:12" s="160" customFormat="1" x14ac:dyDescent="0.25">
      <c r="A76" s="161"/>
      <c r="B76" s="161"/>
      <c r="C76" s="162"/>
      <c r="D76" s="162"/>
      <c r="E76" s="109"/>
      <c r="F76" s="109"/>
      <c r="G76" s="109"/>
      <c r="H76" s="109"/>
      <c r="I76" s="109"/>
      <c r="J76" s="163"/>
      <c r="K76" s="164"/>
      <c r="L76" s="109"/>
    </row>
    <row r="77" spans="1:12" s="160" customFormat="1" x14ac:dyDescent="0.25">
      <c r="A77" s="161"/>
      <c r="B77" s="161"/>
      <c r="C77" s="162"/>
      <c r="D77" s="162"/>
      <c r="E77" s="109"/>
      <c r="F77" s="109"/>
      <c r="G77" s="109"/>
      <c r="H77" s="109"/>
      <c r="I77" s="109"/>
      <c r="J77" s="163"/>
      <c r="K77" s="164"/>
      <c r="L77" s="109"/>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workbookViewId="0">
      <selection activeCell="D10" sqref="D10"/>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40" t="s">
        <v>47</v>
      </c>
      <c r="B1" s="340"/>
      <c r="C1" s="340"/>
      <c r="D1" s="340"/>
      <c r="E1" s="340"/>
      <c r="F1" s="340"/>
      <c r="G1" s="340"/>
      <c r="H1" s="340"/>
      <c r="I1" s="340"/>
      <c r="J1" s="340"/>
      <c r="K1" s="340"/>
    </row>
    <row r="2" spans="1:11" s="24" customFormat="1" ht="15.75" x14ac:dyDescent="0.25">
      <c r="A2" s="340" t="s">
        <v>54</v>
      </c>
      <c r="B2" s="340"/>
      <c r="C2" s="340"/>
      <c r="D2" s="340"/>
      <c r="E2" s="340"/>
      <c r="F2" s="340"/>
      <c r="G2" s="340"/>
      <c r="H2" s="340"/>
      <c r="I2" s="340"/>
      <c r="J2" s="340"/>
      <c r="K2" s="340"/>
    </row>
    <row r="3" spans="1:11" s="1" customFormat="1" ht="18.75" x14ac:dyDescent="0.3">
      <c r="A3" s="345" t="s">
        <v>319</v>
      </c>
      <c r="B3" s="345"/>
      <c r="C3" s="345"/>
      <c r="D3" s="345"/>
      <c r="E3" s="345"/>
      <c r="F3" s="345"/>
      <c r="G3" s="345"/>
      <c r="H3" s="345"/>
    </row>
    <row r="4" spans="1:11" s="1" customFormat="1" ht="18.75" x14ac:dyDescent="0.3">
      <c r="A4" s="345" t="s">
        <v>320</v>
      </c>
      <c r="B4" s="345"/>
      <c r="C4" s="345"/>
      <c r="D4" s="345"/>
      <c r="E4" s="345"/>
      <c r="F4" s="345"/>
      <c r="G4" s="345"/>
      <c r="H4" s="345"/>
    </row>
    <row r="5" spans="1:11" s="1" customFormat="1" ht="19.5" x14ac:dyDescent="0.35">
      <c r="A5" s="368" t="s">
        <v>563</v>
      </c>
      <c r="B5" s="368"/>
      <c r="C5" s="368"/>
      <c r="D5" s="368"/>
      <c r="E5" s="368"/>
      <c r="F5" s="368"/>
      <c r="G5" s="368"/>
      <c r="H5" s="368"/>
    </row>
    <row r="6" spans="1:11" s="1" customFormat="1" ht="19.5" x14ac:dyDescent="0.35">
      <c r="A6" s="366"/>
      <c r="B6" s="366"/>
      <c r="C6" s="366"/>
      <c r="D6" s="366"/>
      <c r="E6" s="366"/>
      <c r="F6" s="366"/>
      <c r="G6" s="366"/>
      <c r="H6" s="366"/>
    </row>
    <row r="7" spans="1:11" s="1" customFormat="1" ht="19.5" x14ac:dyDescent="0.35">
      <c r="A7" s="297"/>
      <c r="B7" s="297"/>
      <c r="C7" s="297"/>
      <c r="D7" s="5"/>
      <c r="E7" s="297"/>
      <c r="F7" s="297"/>
      <c r="G7" s="31"/>
      <c r="H7" s="5"/>
    </row>
    <row r="8" spans="1:11" s="1" customFormat="1" ht="37.9" customHeight="1" x14ac:dyDescent="0.3">
      <c r="A8" s="261" t="s">
        <v>55</v>
      </c>
      <c r="B8" s="367" t="s">
        <v>56</v>
      </c>
      <c r="C8" s="367"/>
      <c r="D8" s="296" t="s">
        <v>48</v>
      </c>
      <c r="E8" s="298" t="s">
        <v>120</v>
      </c>
      <c r="F8" s="298" t="s">
        <v>68</v>
      </c>
      <c r="G8" s="296" t="s">
        <v>49</v>
      </c>
      <c r="H8" s="296" t="s">
        <v>50</v>
      </c>
    </row>
    <row r="9" spans="1:11" s="3" customFormat="1" ht="56.25" x14ac:dyDescent="0.3">
      <c r="A9" s="362" t="s">
        <v>564</v>
      </c>
      <c r="B9" s="363" t="s">
        <v>0</v>
      </c>
      <c r="C9" s="263" t="s">
        <v>23</v>
      </c>
      <c r="D9" s="264" t="s">
        <v>565</v>
      </c>
      <c r="E9" s="296" t="s">
        <v>4</v>
      </c>
      <c r="F9" s="296"/>
      <c r="G9" s="296" t="s">
        <v>69</v>
      </c>
      <c r="H9" s="265" t="s">
        <v>80</v>
      </c>
    </row>
    <row r="10" spans="1:11" s="1" customFormat="1" ht="57.75" customHeight="1" x14ac:dyDescent="0.3">
      <c r="A10" s="362"/>
      <c r="B10" s="364"/>
      <c r="C10" s="263" t="str">
        <f>C9</f>
        <v>8h00</v>
      </c>
      <c r="D10" s="266" t="str">
        <f>D9</f>
        <v>Nghiệm thu PCCC Tiểu học Đình Xuyên</v>
      </c>
      <c r="E10" s="208"/>
      <c r="F10" s="208"/>
      <c r="G10" s="208" t="s">
        <v>69</v>
      </c>
      <c r="H10" s="209" t="s">
        <v>80</v>
      </c>
    </row>
    <row r="11" spans="1:11" s="1" customFormat="1" ht="75" x14ac:dyDescent="0.3">
      <c r="A11" s="362"/>
      <c r="B11" s="364"/>
      <c r="C11" s="263" t="s">
        <v>23</v>
      </c>
      <c r="D11" s="207" t="s">
        <v>344</v>
      </c>
      <c r="E11" s="208"/>
      <c r="F11" s="208"/>
      <c r="G11" s="208" t="s">
        <v>75</v>
      </c>
      <c r="H11" s="209" t="s">
        <v>80</v>
      </c>
      <c r="I11" s="3"/>
    </row>
    <row r="12" spans="1:11" s="1" customFormat="1" ht="56.25" x14ac:dyDescent="0.3">
      <c r="A12" s="362"/>
      <c r="B12" s="364"/>
      <c r="C12" s="263" t="s">
        <v>23</v>
      </c>
      <c r="D12" s="207" t="s">
        <v>412</v>
      </c>
      <c r="E12" s="208"/>
      <c r="F12" s="208"/>
      <c r="G12" s="208" t="s">
        <v>76</v>
      </c>
      <c r="H12" s="209" t="s">
        <v>80</v>
      </c>
    </row>
    <row r="13" spans="1:11" s="1" customFormat="1" ht="37.5" x14ac:dyDescent="0.3">
      <c r="A13" s="362"/>
      <c r="B13" s="364"/>
      <c r="C13" s="263" t="s">
        <v>23</v>
      </c>
      <c r="D13" s="207" t="s">
        <v>566</v>
      </c>
      <c r="E13" s="208"/>
      <c r="F13" s="208"/>
      <c r="G13" s="208" t="s">
        <v>77</v>
      </c>
      <c r="H13" s="209" t="s">
        <v>80</v>
      </c>
      <c r="I13" s="3"/>
    </row>
    <row r="14" spans="1:11" s="1" customFormat="1" ht="56.25" x14ac:dyDescent="0.3">
      <c r="A14" s="362"/>
      <c r="B14" s="364"/>
      <c r="C14" s="263" t="s">
        <v>23</v>
      </c>
      <c r="D14" s="267" t="s">
        <v>413</v>
      </c>
      <c r="E14" s="208"/>
      <c r="F14" s="208"/>
      <c r="G14" s="208" t="s">
        <v>78</v>
      </c>
      <c r="H14" s="209" t="s">
        <v>80</v>
      </c>
    </row>
    <row r="15" spans="1:11" s="1" customFormat="1" ht="75" x14ac:dyDescent="0.3">
      <c r="A15" s="362"/>
      <c r="B15" s="364"/>
      <c r="C15" s="263" t="s">
        <v>23</v>
      </c>
      <c r="D15" s="267" t="s">
        <v>567</v>
      </c>
      <c r="E15" s="208"/>
      <c r="F15" s="208"/>
      <c r="G15" s="208" t="s">
        <v>79</v>
      </c>
      <c r="H15" s="209" t="s">
        <v>568</v>
      </c>
    </row>
    <row r="16" spans="1:11" s="1" customFormat="1" ht="37.5" x14ac:dyDescent="0.3">
      <c r="A16" s="362"/>
      <c r="B16" s="365"/>
      <c r="C16" s="263" t="s">
        <v>23</v>
      </c>
      <c r="D16" s="213" t="s">
        <v>224</v>
      </c>
      <c r="E16" s="208"/>
      <c r="F16" s="208"/>
      <c r="G16" s="208" t="s">
        <v>74</v>
      </c>
      <c r="H16" s="209" t="s">
        <v>81</v>
      </c>
    </row>
    <row r="17" spans="1:9" s="3" customFormat="1" ht="56.25" x14ac:dyDescent="0.3">
      <c r="A17" s="362"/>
      <c r="B17" s="363" t="s">
        <v>1</v>
      </c>
      <c r="C17" s="263" t="s">
        <v>3</v>
      </c>
      <c r="D17" s="264" t="s">
        <v>569</v>
      </c>
      <c r="E17" s="296" t="s">
        <v>4</v>
      </c>
      <c r="F17" s="296"/>
      <c r="G17" s="296" t="s">
        <v>570</v>
      </c>
      <c r="H17" s="265" t="s">
        <v>25</v>
      </c>
    </row>
    <row r="18" spans="1:9" s="1" customFormat="1" ht="37.5" x14ac:dyDescent="0.3">
      <c r="A18" s="362"/>
      <c r="B18" s="364"/>
      <c r="C18" s="263" t="s">
        <v>3</v>
      </c>
      <c r="D18" s="266" t="str">
        <f>D17</f>
        <v>Làm việc với UBND xã Yên thường về dự án lăng mộ Nguyễn Đăng Doanh</v>
      </c>
      <c r="E18" s="208"/>
      <c r="F18" s="208"/>
      <c r="G18" s="208" t="s">
        <v>69</v>
      </c>
      <c r="H18" s="209" t="s">
        <v>80</v>
      </c>
    </row>
    <row r="19" spans="1:9" s="1" customFormat="1" ht="93.75" x14ac:dyDescent="0.3">
      <c r="A19" s="362"/>
      <c r="B19" s="364"/>
      <c r="C19" s="263" t="s">
        <v>3</v>
      </c>
      <c r="D19" s="268" t="s">
        <v>338</v>
      </c>
      <c r="E19" s="208"/>
      <c r="F19" s="208"/>
      <c r="G19" s="208" t="s">
        <v>75</v>
      </c>
      <c r="H19" s="209" t="s">
        <v>80</v>
      </c>
    </row>
    <row r="20" spans="1:9" s="1" customFormat="1" ht="56.25" x14ac:dyDescent="0.3">
      <c r="A20" s="362"/>
      <c r="B20" s="364"/>
      <c r="C20" s="263" t="s">
        <v>3</v>
      </c>
      <c r="D20" s="207" t="s">
        <v>225</v>
      </c>
      <c r="E20" s="208"/>
      <c r="F20" s="208"/>
      <c r="G20" s="208" t="s">
        <v>76</v>
      </c>
      <c r="H20" s="209" t="s">
        <v>80</v>
      </c>
      <c r="I20" s="207"/>
    </row>
    <row r="21" spans="1:9" s="1" customFormat="1" ht="56.25" x14ac:dyDescent="0.3">
      <c r="A21" s="362"/>
      <c r="B21" s="364"/>
      <c r="C21" s="263" t="s">
        <v>3</v>
      </c>
      <c r="D21" s="207" t="s">
        <v>226</v>
      </c>
      <c r="E21" s="208"/>
      <c r="F21" s="208"/>
      <c r="G21" s="208" t="s">
        <v>77</v>
      </c>
      <c r="H21" s="207" t="s">
        <v>80</v>
      </c>
    </row>
    <row r="22" spans="1:9" s="1" customFormat="1" ht="56.25" x14ac:dyDescent="0.3">
      <c r="A22" s="362"/>
      <c r="B22" s="364"/>
      <c r="C22" s="263" t="s">
        <v>3</v>
      </c>
      <c r="D22" s="267" t="s">
        <v>413</v>
      </c>
      <c r="E22" s="208"/>
      <c r="F22" s="208"/>
      <c r="G22" s="208" t="s">
        <v>78</v>
      </c>
      <c r="H22" s="207" t="s">
        <v>80</v>
      </c>
    </row>
    <row r="23" spans="1:9" s="1" customFormat="1" ht="75" x14ac:dyDescent="0.3">
      <c r="A23" s="362"/>
      <c r="B23" s="364"/>
      <c r="C23" s="263" t="s">
        <v>3</v>
      </c>
      <c r="D23" s="267" t="s">
        <v>571</v>
      </c>
      <c r="E23" s="208"/>
      <c r="F23" s="208"/>
      <c r="G23" s="208" t="s">
        <v>79</v>
      </c>
      <c r="H23" s="209" t="s">
        <v>81</v>
      </c>
    </row>
    <row r="24" spans="1:9" s="1" customFormat="1" ht="37.5" x14ac:dyDescent="0.3">
      <c r="A24" s="362"/>
      <c r="B24" s="365"/>
      <c r="C24" s="263" t="s">
        <v>3</v>
      </c>
      <c r="D24" s="207" t="s">
        <v>157</v>
      </c>
      <c r="E24" s="208"/>
      <c r="F24" s="208"/>
      <c r="G24" s="208" t="s">
        <v>74</v>
      </c>
      <c r="H24" s="209" t="s">
        <v>80</v>
      </c>
    </row>
    <row r="25" spans="1:9" s="3" customFormat="1" ht="56.25" x14ac:dyDescent="0.3">
      <c r="A25" s="362" t="s">
        <v>572</v>
      </c>
      <c r="B25" s="363" t="s">
        <v>0</v>
      </c>
      <c r="C25" s="263" t="s">
        <v>116</v>
      </c>
      <c r="D25" s="264" t="s">
        <v>573</v>
      </c>
      <c r="E25" s="296" t="s">
        <v>4</v>
      </c>
      <c r="F25" s="296"/>
      <c r="G25" s="296" t="s">
        <v>69</v>
      </c>
      <c r="H25" s="265" t="s">
        <v>352</v>
      </c>
    </row>
    <row r="26" spans="1:9" s="1" customFormat="1" ht="37.5" x14ac:dyDescent="0.3">
      <c r="A26" s="362"/>
      <c r="B26" s="364"/>
      <c r="C26" s="263" t="s">
        <v>23</v>
      </c>
      <c r="D26" s="266" t="s">
        <v>345</v>
      </c>
      <c r="E26" s="208"/>
      <c r="F26" s="208"/>
      <c r="G26" s="208" t="s">
        <v>69</v>
      </c>
      <c r="H26" s="209" t="s">
        <v>80</v>
      </c>
    </row>
    <row r="27" spans="1:9" s="1" customFormat="1" ht="131.25" x14ac:dyDescent="0.3">
      <c r="A27" s="362"/>
      <c r="B27" s="364"/>
      <c r="C27" s="263" t="s">
        <v>23</v>
      </c>
      <c r="D27" s="207" t="s">
        <v>339</v>
      </c>
      <c r="E27" s="208"/>
      <c r="F27" s="208"/>
      <c r="G27" s="208" t="s">
        <v>75</v>
      </c>
      <c r="H27" s="209" t="s">
        <v>80</v>
      </c>
    </row>
    <row r="28" spans="1:9" s="1" customFormat="1" ht="56.25" x14ac:dyDescent="0.3">
      <c r="A28" s="362"/>
      <c r="B28" s="364"/>
      <c r="C28" s="263" t="s">
        <v>23</v>
      </c>
      <c r="D28" s="207" t="s">
        <v>340</v>
      </c>
      <c r="E28" s="208"/>
      <c r="F28" s="208"/>
      <c r="G28" s="208" t="s">
        <v>76</v>
      </c>
      <c r="H28" s="209" t="s">
        <v>80</v>
      </c>
    </row>
    <row r="29" spans="1:9" s="1" customFormat="1" ht="56.25" x14ac:dyDescent="0.3">
      <c r="A29" s="362"/>
      <c r="B29" s="364"/>
      <c r="C29" s="263" t="s">
        <v>23</v>
      </c>
      <c r="D29" s="207" t="s">
        <v>574</v>
      </c>
      <c r="E29" s="208"/>
      <c r="F29" s="208"/>
      <c r="G29" s="208" t="s">
        <v>77</v>
      </c>
      <c r="H29" s="209" t="s">
        <v>81</v>
      </c>
    </row>
    <row r="30" spans="1:9" s="1" customFormat="1" ht="56.25" x14ac:dyDescent="0.3">
      <c r="A30" s="362"/>
      <c r="B30" s="364"/>
      <c r="C30" s="263" t="s">
        <v>23</v>
      </c>
      <c r="D30" s="267" t="s">
        <v>575</v>
      </c>
      <c r="E30" s="208"/>
      <c r="F30" s="208"/>
      <c r="G30" s="208" t="s">
        <v>78</v>
      </c>
      <c r="H30" s="209" t="s">
        <v>81</v>
      </c>
      <c r="I30" s="269"/>
    </row>
    <row r="31" spans="1:9" s="1" customFormat="1" ht="75" x14ac:dyDescent="0.3">
      <c r="A31" s="362"/>
      <c r="B31" s="364"/>
      <c r="C31" s="263" t="s">
        <v>23</v>
      </c>
      <c r="D31" s="267" t="s">
        <v>423</v>
      </c>
      <c r="E31" s="208"/>
      <c r="F31" s="208"/>
      <c r="G31" s="208" t="s">
        <v>79</v>
      </c>
      <c r="H31" s="209" t="s">
        <v>80</v>
      </c>
    </row>
    <row r="32" spans="1:9" s="1" customFormat="1" ht="18.75" x14ac:dyDescent="0.3">
      <c r="A32" s="362"/>
      <c r="B32" s="365"/>
      <c r="C32" s="263" t="s">
        <v>23</v>
      </c>
      <c r="D32" s="207" t="s">
        <v>227</v>
      </c>
      <c r="E32" s="208"/>
      <c r="F32" s="208"/>
      <c r="G32" s="208" t="s">
        <v>74</v>
      </c>
      <c r="H32" s="209" t="s">
        <v>140</v>
      </c>
    </row>
    <row r="33" spans="1:9" s="1" customFormat="1" ht="56.25" x14ac:dyDescent="0.3">
      <c r="A33" s="362"/>
      <c r="B33" s="363" t="s">
        <v>1</v>
      </c>
      <c r="C33" s="263" t="s">
        <v>3</v>
      </c>
      <c r="D33" s="264" t="s">
        <v>576</v>
      </c>
      <c r="E33" s="296" t="s">
        <v>4</v>
      </c>
      <c r="F33" s="296"/>
      <c r="G33" s="296" t="s">
        <v>416</v>
      </c>
      <c r="H33" s="265" t="s">
        <v>80</v>
      </c>
    </row>
    <row r="34" spans="1:9" s="1" customFormat="1" ht="52.9" customHeight="1" x14ac:dyDescent="0.3">
      <c r="A34" s="362"/>
      <c r="B34" s="364"/>
      <c r="C34" s="263" t="s">
        <v>3</v>
      </c>
      <c r="D34" s="266" t="s">
        <v>345</v>
      </c>
      <c r="E34" s="208"/>
      <c r="F34" s="208"/>
      <c r="G34" s="208" t="s">
        <v>69</v>
      </c>
      <c r="H34" s="209" t="s">
        <v>314</v>
      </c>
      <c r="I34" s="207"/>
    </row>
    <row r="35" spans="1:9" s="1" customFormat="1" ht="56.25" x14ac:dyDescent="0.3">
      <c r="A35" s="362"/>
      <c r="B35" s="364"/>
      <c r="C35" s="263" t="s">
        <v>3</v>
      </c>
      <c r="D35" s="207" t="s">
        <v>346</v>
      </c>
      <c r="E35" s="208"/>
      <c r="F35" s="208"/>
      <c r="G35" s="208" t="s">
        <v>75</v>
      </c>
      <c r="H35" s="207" t="s">
        <v>25</v>
      </c>
    </row>
    <row r="36" spans="1:9" s="1" customFormat="1" ht="56.25" x14ac:dyDescent="0.3">
      <c r="A36" s="362"/>
      <c r="B36" s="364"/>
      <c r="C36" s="263" t="s">
        <v>3</v>
      </c>
      <c r="D36" s="207" t="s">
        <v>417</v>
      </c>
      <c r="E36" s="208"/>
      <c r="F36" s="208"/>
      <c r="G36" s="208" t="s">
        <v>76</v>
      </c>
      <c r="H36" s="209" t="s">
        <v>80</v>
      </c>
      <c r="I36" s="207"/>
    </row>
    <row r="37" spans="1:9" s="1" customFormat="1" ht="56.25" x14ac:dyDescent="0.3">
      <c r="A37" s="362"/>
      <c r="B37" s="364"/>
      <c r="C37" s="263" t="s">
        <v>3</v>
      </c>
      <c r="D37" s="207" t="s">
        <v>228</v>
      </c>
      <c r="E37" s="208"/>
      <c r="F37" s="208"/>
      <c r="G37" s="208" t="s">
        <v>77</v>
      </c>
      <c r="H37" s="209" t="s">
        <v>80</v>
      </c>
    </row>
    <row r="38" spans="1:9" s="1" customFormat="1" ht="56.25" x14ac:dyDescent="0.3">
      <c r="A38" s="362"/>
      <c r="B38" s="364"/>
      <c r="C38" s="263" t="s">
        <v>3</v>
      </c>
      <c r="D38" s="267" t="s">
        <v>577</v>
      </c>
      <c r="E38" s="208"/>
      <c r="F38" s="208"/>
      <c r="G38" s="208" t="s">
        <v>78</v>
      </c>
      <c r="H38" s="209" t="s">
        <v>80</v>
      </c>
      <c r="I38" s="269"/>
    </row>
    <row r="39" spans="1:9" s="1" customFormat="1" ht="56.25" x14ac:dyDescent="0.3">
      <c r="A39" s="362"/>
      <c r="B39" s="364"/>
      <c r="C39" s="263" t="s">
        <v>3</v>
      </c>
      <c r="D39" s="267" t="s">
        <v>578</v>
      </c>
      <c r="E39" s="208"/>
      <c r="F39" s="208"/>
      <c r="G39" s="208" t="s">
        <v>79</v>
      </c>
      <c r="H39" s="209" t="s">
        <v>80</v>
      </c>
    </row>
    <row r="40" spans="1:9" s="1" customFormat="1" ht="37.5" x14ac:dyDescent="0.3">
      <c r="A40" s="362"/>
      <c r="B40" s="365"/>
      <c r="C40" s="263" t="s">
        <v>3</v>
      </c>
      <c r="D40" s="207" t="s">
        <v>229</v>
      </c>
      <c r="E40" s="208"/>
      <c r="F40" s="208"/>
      <c r="G40" s="208" t="s">
        <v>74</v>
      </c>
      <c r="H40" s="209" t="s">
        <v>80</v>
      </c>
    </row>
    <row r="41" spans="1:9" s="1" customFormat="1" ht="56.25" x14ac:dyDescent="0.3">
      <c r="A41" s="363" t="s">
        <v>579</v>
      </c>
      <c r="B41" s="299" t="s">
        <v>0</v>
      </c>
      <c r="C41" s="263" t="s">
        <v>23</v>
      </c>
      <c r="D41" s="264" t="s">
        <v>580</v>
      </c>
      <c r="E41" s="296" t="s">
        <v>4</v>
      </c>
      <c r="F41" s="296"/>
      <c r="G41" s="296" t="s">
        <v>581</v>
      </c>
      <c r="H41" s="265" t="s">
        <v>80</v>
      </c>
    </row>
    <row r="42" spans="1:9" s="1" customFormat="1" ht="37.5" x14ac:dyDescent="0.3">
      <c r="A42" s="364"/>
      <c r="B42" s="299"/>
      <c r="C42" s="263" t="s">
        <v>23</v>
      </c>
      <c r="D42" s="266" t="s">
        <v>345</v>
      </c>
      <c r="E42" s="296"/>
      <c r="F42" s="296"/>
      <c r="G42" s="208" t="s">
        <v>69</v>
      </c>
      <c r="H42" s="209" t="s">
        <v>80</v>
      </c>
    </row>
    <row r="43" spans="1:9" s="1" customFormat="1" ht="75" x14ac:dyDescent="0.3">
      <c r="A43" s="364"/>
      <c r="B43" s="299"/>
      <c r="C43" s="263" t="s">
        <v>23</v>
      </c>
      <c r="D43" s="207" t="s">
        <v>347</v>
      </c>
      <c r="E43" s="296"/>
      <c r="F43" s="296"/>
      <c r="G43" s="208" t="s">
        <v>75</v>
      </c>
      <c r="H43" s="265"/>
    </row>
    <row r="44" spans="1:9" s="1" customFormat="1" ht="56.25" x14ac:dyDescent="0.3">
      <c r="A44" s="364"/>
      <c r="B44" s="299"/>
      <c r="C44" s="263" t="s">
        <v>23</v>
      </c>
      <c r="D44" s="207" t="s">
        <v>348</v>
      </c>
      <c r="E44" s="208"/>
      <c r="F44" s="208"/>
      <c r="G44" s="208" t="s">
        <v>76</v>
      </c>
      <c r="H44" s="209" t="s">
        <v>80</v>
      </c>
    </row>
    <row r="45" spans="1:9" s="1" customFormat="1" ht="56.25" x14ac:dyDescent="0.3">
      <c r="A45" s="364"/>
      <c r="B45" s="299"/>
      <c r="C45" s="263" t="s">
        <v>23</v>
      </c>
      <c r="D45" s="207" t="s">
        <v>418</v>
      </c>
      <c r="E45" s="296"/>
      <c r="F45" s="296"/>
      <c r="G45" s="208" t="s">
        <v>77</v>
      </c>
      <c r="H45" s="265"/>
    </row>
    <row r="46" spans="1:9" s="1" customFormat="1" ht="37.5" x14ac:dyDescent="0.3">
      <c r="A46" s="364"/>
      <c r="B46" s="299"/>
      <c r="C46" s="263" t="s">
        <v>23</v>
      </c>
      <c r="D46" s="267" t="s">
        <v>349</v>
      </c>
      <c r="E46" s="296"/>
      <c r="F46" s="296"/>
      <c r="G46" s="208" t="s">
        <v>78</v>
      </c>
      <c r="H46" s="209" t="s">
        <v>80</v>
      </c>
    </row>
    <row r="47" spans="1:9" s="1" customFormat="1" ht="56.25" x14ac:dyDescent="0.3">
      <c r="A47" s="364"/>
      <c r="B47" s="299"/>
      <c r="C47" s="263" t="s">
        <v>23</v>
      </c>
      <c r="D47" s="267" t="s">
        <v>582</v>
      </c>
      <c r="E47" s="296"/>
      <c r="F47" s="296"/>
      <c r="G47" s="208" t="s">
        <v>79</v>
      </c>
      <c r="H47" s="209" t="s">
        <v>80</v>
      </c>
    </row>
    <row r="48" spans="1:9" s="1" customFormat="1" ht="18.75" x14ac:dyDescent="0.3">
      <c r="A48" s="364"/>
      <c r="B48" s="299"/>
      <c r="C48" s="263" t="s">
        <v>23</v>
      </c>
      <c r="D48" s="264"/>
      <c r="E48" s="296"/>
      <c r="F48" s="296"/>
      <c r="G48" s="208" t="s">
        <v>74</v>
      </c>
      <c r="H48" s="265"/>
    </row>
    <row r="49" spans="1:9" s="1" customFormat="1" ht="56.25" x14ac:dyDescent="0.3">
      <c r="A49" s="364"/>
      <c r="B49" s="299" t="s">
        <v>1</v>
      </c>
      <c r="C49" s="296" t="s">
        <v>350</v>
      </c>
      <c r="D49" s="264" t="s">
        <v>583</v>
      </c>
      <c r="E49" s="296" t="s">
        <v>4</v>
      </c>
      <c r="F49" s="296"/>
      <c r="G49" s="296" t="s">
        <v>584</v>
      </c>
      <c r="H49" s="265" t="s">
        <v>352</v>
      </c>
    </row>
    <row r="50" spans="1:9" s="1" customFormat="1" ht="56.25" x14ac:dyDescent="0.3">
      <c r="A50" s="364"/>
      <c r="B50" s="299"/>
      <c r="C50" s="263" t="s">
        <v>3</v>
      </c>
      <c r="D50" s="266" t="str">
        <f>D49</f>
        <v>Báo cáo UBND huyện về phương án điều chỉnh hạ tầng, bãi đỗ xe trụ sở Huyện</v>
      </c>
      <c r="E50" s="296"/>
      <c r="F50" s="296"/>
      <c r="G50" s="208" t="s">
        <v>69</v>
      </c>
      <c r="H50" s="209" t="s">
        <v>80</v>
      </c>
    </row>
    <row r="51" spans="1:9" s="1" customFormat="1" ht="75" x14ac:dyDescent="0.3">
      <c r="A51" s="364"/>
      <c r="B51" s="299"/>
      <c r="C51" s="263" t="s">
        <v>3</v>
      </c>
      <c r="D51" s="207" t="s">
        <v>353</v>
      </c>
      <c r="E51" s="296"/>
      <c r="F51" s="296"/>
      <c r="G51" s="208" t="s">
        <v>75</v>
      </c>
      <c r="H51" s="209" t="s">
        <v>81</v>
      </c>
    </row>
    <row r="52" spans="1:9" s="1" customFormat="1" ht="56.25" x14ac:dyDescent="0.3">
      <c r="A52" s="364"/>
      <c r="B52" s="299"/>
      <c r="C52" s="263" t="s">
        <v>3</v>
      </c>
      <c r="D52" s="207" t="s">
        <v>354</v>
      </c>
      <c r="E52" s="208"/>
      <c r="F52" s="208"/>
      <c r="G52" s="208" t="s">
        <v>76</v>
      </c>
      <c r="H52" s="209" t="s">
        <v>81</v>
      </c>
    </row>
    <row r="53" spans="1:9" s="1" customFormat="1" ht="56.25" x14ac:dyDescent="0.3">
      <c r="A53" s="364"/>
      <c r="B53" s="299"/>
      <c r="C53" s="263" t="s">
        <v>3</v>
      </c>
      <c r="D53" s="207" t="s">
        <v>585</v>
      </c>
      <c r="E53" s="296"/>
      <c r="F53" s="296"/>
      <c r="G53" s="208" t="s">
        <v>77</v>
      </c>
      <c r="H53" s="265"/>
    </row>
    <row r="54" spans="1:9" s="1" customFormat="1" ht="37.5" x14ac:dyDescent="0.3">
      <c r="A54" s="364"/>
      <c r="B54" s="299"/>
      <c r="C54" s="263" t="s">
        <v>3</v>
      </c>
      <c r="D54" s="267" t="s">
        <v>349</v>
      </c>
      <c r="E54" s="296"/>
      <c r="F54" s="296"/>
      <c r="G54" s="208" t="s">
        <v>78</v>
      </c>
      <c r="H54" s="209" t="s">
        <v>80</v>
      </c>
    </row>
    <row r="55" spans="1:9" s="1" customFormat="1" ht="75" x14ac:dyDescent="0.3">
      <c r="A55" s="364"/>
      <c r="B55" s="299"/>
      <c r="C55" s="263" t="s">
        <v>3</v>
      </c>
      <c r="D55" s="207" t="s">
        <v>419</v>
      </c>
      <c r="E55" s="296"/>
      <c r="F55" s="296"/>
      <c r="G55" s="208" t="s">
        <v>79</v>
      </c>
      <c r="H55" s="209" t="s">
        <v>80</v>
      </c>
    </row>
    <row r="56" spans="1:9" s="1" customFormat="1" ht="18.75" x14ac:dyDescent="0.3">
      <c r="A56" s="365"/>
      <c r="B56" s="299"/>
      <c r="C56" s="263" t="s">
        <v>3</v>
      </c>
      <c r="D56" s="264"/>
      <c r="E56" s="296"/>
      <c r="F56" s="296"/>
      <c r="G56" s="208" t="s">
        <v>74</v>
      </c>
      <c r="H56" s="265"/>
    </row>
    <row r="57" spans="1:9" s="3" customFormat="1" ht="56.45" customHeight="1" x14ac:dyDescent="0.3">
      <c r="A57" s="362" t="s">
        <v>586</v>
      </c>
      <c r="B57" s="363" t="s">
        <v>0</v>
      </c>
      <c r="C57" s="263" t="s">
        <v>23</v>
      </c>
      <c r="D57" s="264" t="s">
        <v>420</v>
      </c>
      <c r="E57" s="296" t="s">
        <v>4</v>
      </c>
      <c r="F57" s="296"/>
      <c r="G57" s="296"/>
      <c r="H57" s="265" t="s">
        <v>356</v>
      </c>
    </row>
    <row r="58" spans="1:9" s="1" customFormat="1" ht="37.5" x14ac:dyDescent="0.3">
      <c r="A58" s="362"/>
      <c r="B58" s="364"/>
      <c r="C58" s="263" t="s">
        <v>23</v>
      </c>
      <c r="D58" s="266" t="s">
        <v>357</v>
      </c>
      <c r="E58" s="208"/>
      <c r="F58" s="208"/>
      <c r="G58" s="208" t="s">
        <v>69</v>
      </c>
      <c r="H58" s="209" t="s">
        <v>81</v>
      </c>
      <c r="I58" s="207">
        <f>I57</f>
        <v>0</v>
      </c>
    </row>
    <row r="59" spans="1:9" s="1" customFormat="1" ht="56.25" x14ac:dyDescent="0.3">
      <c r="A59" s="362"/>
      <c r="B59" s="364"/>
      <c r="C59" s="263" t="s">
        <v>23</v>
      </c>
      <c r="D59" s="207" t="s">
        <v>358</v>
      </c>
      <c r="E59" s="208"/>
      <c r="F59" s="208"/>
      <c r="G59" s="208" t="s">
        <v>75</v>
      </c>
      <c r="H59" s="209" t="s">
        <v>80</v>
      </c>
      <c r="I59" s="207"/>
    </row>
    <row r="60" spans="1:9" s="1" customFormat="1" ht="56.25" x14ac:dyDescent="0.3">
      <c r="A60" s="362"/>
      <c r="B60" s="364"/>
      <c r="C60" s="263" t="s">
        <v>23</v>
      </c>
      <c r="D60" s="207" t="s">
        <v>359</v>
      </c>
      <c r="E60" s="208"/>
      <c r="F60" s="208"/>
      <c r="G60" s="208" t="s">
        <v>76</v>
      </c>
      <c r="H60" s="209" t="s">
        <v>80</v>
      </c>
      <c r="I60" s="207"/>
    </row>
    <row r="61" spans="1:9" s="1" customFormat="1" ht="37.5" x14ac:dyDescent="0.3">
      <c r="A61" s="362"/>
      <c r="B61" s="364"/>
      <c r="C61" s="263" t="s">
        <v>23</v>
      </c>
      <c r="D61" s="207" t="s">
        <v>360</v>
      </c>
      <c r="E61" s="208"/>
      <c r="F61" s="208"/>
      <c r="G61" s="208" t="s">
        <v>77</v>
      </c>
      <c r="H61" s="209" t="s">
        <v>25</v>
      </c>
    </row>
    <row r="62" spans="1:9" s="1" customFormat="1" ht="56.25" x14ac:dyDescent="0.3">
      <c r="A62" s="362"/>
      <c r="B62" s="364"/>
      <c r="C62" s="263" t="s">
        <v>23</v>
      </c>
      <c r="D62" s="267" t="s">
        <v>361</v>
      </c>
      <c r="E62" s="208"/>
      <c r="F62" s="208"/>
      <c r="G62" s="208" t="s">
        <v>78</v>
      </c>
      <c r="H62" s="209" t="s">
        <v>80</v>
      </c>
      <c r="I62" s="270"/>
    </row>
    <row r="63" spans="1:9" s="1" customFormat="1" ht="75" x14ac:dyDescent="0.3">
      <c r="A63" s="362"/>
      <c r="B63" s="364"/>
      <c r="C63" s="263" t="s">
        <v>23</v>
      </c>
      <c r="D63" s="267" t="s">
        <v>587</v>
      </c>
      <c r="E63" s="296"/>
      <c r="F63" s="296"/>
      <c r="G63" s="208" t="s">
        <v>79</v>
      </c>
      <c r="H63" s="209" t="s">
        <v>80</v>
      </c>
      <c r="I63" s="183"/>
    </row>
    <row r="64" spans="1:9" s="1" customFormat="1" ht="37.5" x14ac:dyDescent="0.3">
      <c r="A64" s="362"/>
      <c r="B64" s="365"/>
      <c r="C64" s="263" t="s">
        <v>23</v>
      </c>
      <c r="D64" s="266" t="s">
        <v>357</v>
      </c>
      <c r="E64" s="208"/>
      <c r="F64" s="208"/>
      <c r="G64" s="208" t="s">
        <v>74</v>
      </c>
      <c r="H64" s="209" t="s">
        <v>81</v>
      </c>
    </row>
    <row r="65" spans="1:9" s="1" customFormat="1" ht="56.25" x14ac:dyDescent="0.3">
      <c r="A65" s="362"/>
      <c r="B65" s="363" t="s">
        <v>1</v>
      </c>
      <c r="C65" s="296" t="s">
        <v>3</v>
      </c>
      <c r="D65" s="264" t="s">
        <v>222</v>
      </c>
      <c r="E65" s="296" t="s">
        <v>4</v>
      </c>
      <c r="F65" s="296"/>
      <c r="G65" s="296"/>
      <c r="H65" s="265" t="s">
        <v>80</v>
      </c>
    </row>
    <row r="66" spans="1:9" s="1" customFormat="1" ht="56.25" x14ac:dyDescent="0.3">
      <c r="A66" s="362"/>
      <c r="B66" s="364"/>
      <c r="C66" s="263" t="s">
        <v>3</v>
      </c>
      <c r="D66" s="266" t="str">
        <f>D65</f>
        <v>Báo cáo quy mô (dự kiến)</v>
      </c>
      <c r="E66" s="208"/>
      <c r="F66" s="208"/>
      <c r="G66" s="208" t="s">
        <v>69</v>
      </c>
      <c r="H66" s="265" t="s">
        <v>80</v>
      </c>
    </row>
    <row r="67" spans="1:9" s="1" customFormat="1" ht="56.25" x14ac:dyDescent="0.3">
      <c r="A67" s="362"/>
      <c r="B67" s="364"/>
      <c r="C67" s="263" t="s">
        <v>3</v>
      </c>
      <c r="D67" s="207" t="s">
        <v>283</v>
      </c>
      <c r="E67" s="208"/>
      <c r="F67" s="208"/>
      <c r="G67" s="208" t="s">
        <v>75</v>
      </c>
      <c r="H67" s="209" t="s">
        <v>80</v>
      </c>
    </row>
    <row r="68" spans="1:9" s="1" customFormat="1" ht="37.5" x14ac:dyDescent="0.3">
      <c r="A68" s="362"/>
      <c r="B68" s="364"/>
      <c r="C68" s="263" t="s">
        <v>3</v>
      </c>
      <c r="D68" s="207" t="s">
        <v>222</v>
      </c>
      <c r="E68" s="208"/>
      <c r="F68" s="208"/>
      <c r="G68" s="208" t="s">
        <v>76</v>
      </c>
      <c r="H68" s="209" t="s">
        <v>80</v>
      </c>
      <c r="I68" s="207"/>
    </row>
    <row r="69" spans="1:9" s="1" customFormat="1" ht="37.5" x14ac:dyDescent="0.3">
      <c r="A69" s="362"/>
      <c r="B69" s="364"/>
      <c r="C69" s="263" t="s">
        <v>3</v>
      </c>
      <c r="D69" s="271" t="s">
        <v>222</v>
      </c>
      <c r="E69" s="208"/>
      <c r="F69" s="208"/>
      <c r="G69" s="208" t="s">
        <v>77</v>
      </c>
      <c r="H69" s="207" t="s">
        <v>80</v>
      </c>
      <c r="I69" s="272"/>
    </row>
    <row r="70" spans="1:9" s="1" customFormat="1" ht="60" customHeight="1" x14ac:dyDescent="0.3">
      <c r="A70" s="362"/>
      <c r="B70" s="364"/>
      <c r="C70" s="263" t="s">
        <v>3</v>
      </c>
      <c r="D70" s="267" t="s">
        <v>588</v>
      </c>
      <c r="E70" s="208"/>
      <c r="F70" s="208"/>
      <c r="G70" s="208" t="s">
        <v>78</v>
      </c>
      <c r="H70" s="209" t="s">
        <v>80</v>
      </c>
    </row>
    <row r="71" spans="1:9" s="1" customFormat="1" ht="56.25" x14ac:dyDescent="0.3">
      <c r="A71" s="362"/>
      <c r="B71" s="364"/>
      <c r="C71" s="263" t="s">
        <v>3</v>
      </c>
      <c r="D71" s="207" t="s">
        <v>355</v>
      </c>
      <c r="E71" s="208"/>
      <c r="F71" s="208"/>
      <c r="G71" s="208" t="s">
        <v>79</v>
      </c>
      <c r="H71" s="209" t="s">
        <v>81</v>
      </c>
      <c r="I71" s="272"/>
    </row>
    <row r="72" spans="1:9" s="1" customFormat="1" ht="37.5" x14ac:dyDescent="0.3">
      <c r="A72" s="362"/>
      <c r="B72" s="365"/>
      <c r="C72" s="263" t="s">
        <v>3</v>
      </c>
      <c r="D72" s="207" t="s">
        <v>230</v>
      </c>
      <c r="E72" s="208"/>
      <c r="F72" s="208"/>
      <c r="G72" s="208" t="s">
        <v>74</v>
      </c>
      <c r="H72" s="209" t="s">
        <v>80</v>
      </c>
    </row>
    <row r="73" spans="1:9" s="1" customFormat="1" ht="56.25" x14ac:dyDescent="0.3">
      <c r="A73" s="362" t="s">
        <v>589</v>
      </c>
      <c r="B73" s="363" t="s">
        <v>0</v>
      </c>
      <c r="C73" s="263" t="s">
        <v>23</v>
      </c>
      <c r="D73" s="264" t="s">
        <v>248</v>
      </c>
      <c r="E73" s="296" t="s">
        <v>4</v>
      </c>
      <c r="F73" s="296"/>
      <c r="G73" s="296"/>
      <c r="H73" s="265" t="s">
        <v>80</v>
      </c>
    </row>
    <row r="74" spans="1:9" s="1" customFormat="1" ht="37.5" x14ac:dyDescent="0.3">
      <c r="A74" s="362"/>
      <c r="B74" s="364"/>
      <c r="C74" s="263" t="s">
        <v>23</v>
      </c>
      <c r="D74" s="207" t="s">
        <v>249</v>
      </c>
      <c r="E74" s="208"/>
      <c r="F74" s="208"/>
      <c r="G74" s="208" t="s">
        <v>69</v>
      </c>
      <c r="H74" s="209" t="s">
        <v>80</v>
      </c>
    </row>
    <row r="75" spans="1:9" s="1" customFormat="1" ht="75" x14ac:dyDescent="0.3">
      <c r="A75" s="362"/>
      <c r="B75" s="364"/>
      <c r="C75" s="263" t="s">
        <v>23</v>
      </c>
      <c r="D75" s="207" t="s">
        <v>284</v>
      </c>
      <c r="E75" s="208"/>
      <c r="F75" s="208"/>
      <c r="G75" s="208" t="s">
        <v>75</v>
      </c>
      <c r="H75" s="209" t="s">
        <v>80</v>
      </c>
    </row>
    <row r="76" spans="1:9" s="1" customFormat="1" ht="56.25" x14ac:dyDescent="0.3">
      <c r="A76" s="362"/>
      <c r="B76" s="364"/>
      <c r="C76" s="263" t="s">
        <v>23</v>
      </c>
      <c r="D76" s="207" t="s">
        <v>421</v>
      </c>
      <c r="E76" s="208"/>
      <c r="F76" s="208"/>
      <c r="G76" s="208" t="s">
        <v>76</v>
      </c>
      <c r="H76" s="209" t="s">
        <v>81</v>
      </c>
      <c r="I76" s="207"/>
    </row>
    <row r="77" spans="1:9" s="1" customFormat="1" ht="37.5" x14ac:dyDescent="0.3">
      <c r="A77" s="362"/>
      <c r="B77" s="364"/>
      <c r="C77" s="263" t="s">
        <v>23</v>
      </c>
      <c r="D77" s="207" t="s">
        <v>590</v>
      </c>
      <c r="E77" s="207"/>
      <c r="F77" s="208"/>
      <c r="G77" s="208" t="s">
        <v>77</v>
      </c>
      <c r="H77" s="209" t="s">
        <v>25</v>
      </c>
    </row>
    <row r="78" spans="1:9" s="1" customFormat="1" ht="56.25" x14ac:dyDescent="0.3">
      <c r="A78" s="362"/>
      <c r="B78" s="364"/>
      <c r="C78" s="263" t="s">
        <v>23</v>
      </c>
      <c r="D78" s="267" t="s">
        <v>422</v>
      </c>
      <c r="E78" s="208"/>
      <c r="F78" s="208"/>
      <c r="G78" s="208" t="s">
        <v>78</v>
      </c>
      <c r="H78" s="209" t="s">
        <v>80</v>
      </c>
      <c r="I78" s="273"/>
    </row>
    <row r="79" spans="1:9" s="1" customFormat="1" ht="75" x14ac:dyDescent="0.3">
      <c r="A79" s="362"/>
      <c r="B79" s="364"/>
      <c r="C79" s="263" t="s">
        <v>23</v>
      </c>
      <c r="D79" s="207" t="s">
        <v>591</v>
      </c>
      <c r="E79" s="208"/>
      <c r="F79" s="208"/>
      <c r="G79" s="208" t="s">
        <v>79</v>
      </c>
      <c r="H79" s="209" t="s">
        <v>592</v>
      </c>
    </row>
    <row r="80" spans="1:9" s="1" customFormat="1" ht="37.5" x14ac:dyDescent="0.3">
      <c r="A80" s="362"/>
      <c r="B80" s="365"/>
      <c r="C80" s="263" t="s">
        <v>23</v>
      </c>
      <c r="D80" s="274" t="s">
        <v>235</v>
      </c>
      <c r="E80" s="208"/>
      <c r="F80" s="208"/>
      <c r="G80" s="208" t="s">
        <v>74</v>
      </c>
      <c r="H80" s="209" t="s">
        <v>80</v>
      </c>
    </row>
    <row r="81" spans="1:9" s="3" customFormat="1" ht="56.25" x14ac:dyDescent="0.3">
      <c r="A81" s="362"/>
      <c r="B81" s="363" t="s">
        <v>1</v>
      </c>
      <c r="C81" s="296" t="s">
        <v>231</v>
      </c>
      <c r="D81" s="264" t="s">
        <v>593</v>
      </c>
      <c r="E81" s="296" t="s">
        <v>4</v>
      </c>
      <c r="F81" s="296"/>
      <c r="G81" s="296" t="s">
        <v>594</v>
      </c>
      <c r="H81" s="265" t="str">
        <f>H80</f>
        <v>Ban QLDA ĐTXD</v>
      </c>
    </row>
    <row r="82" spans="1:9" s="1" customFormat="1" ht="37.5" x14ac:dyDescent="0.3">
      <c r="A82" s="362"/>
      <c r="B82" s="364"/>
      <c r="C82" s="263" t="s">
        <v>3</v>
      </c>
      <c r="D82" s="207" t="s">
        <v>297</v>
      </c>
      <c r="E82" s="208"/>
      <c r="F82" s="208"/>
      <c r="G82" s="208" t="s">
        <v>69</v>
      </c>
      <c r="H82" s="209" t="s">
        <v>80</v>
      </c>
    </row>
    <row r="83" spans="1:9" s="1" customFormat="1" ht="75" x14ac:dyDescent="0.3">
      <c r="A83" s="362"/>
      <c r="B83" s="364"/>
      <c r="C83" s="263" t="s">
        <v>3</v>
      </c>
      <c r="D83" s="207" t="s">
        <v>341</v>
      </c>
      <c r="E83" s="208"/>
      <c r="F83" s="208"/>
      <c r="G83" s="208" t="s">
        <v>75</v>
      </c>
      <c r="H83" s="209" t="s">
        <v>80</v>
      </c>
    </row>
    <row r="84" spans="1:9" s="1" customFormat="1" ht="56.25" x14ac:dyDescent="0.3">
      <c r="A84" s="362"/>
      <c r="B84" s="364"/>
      <c r="C84" s="263" t="s">
        <v>3</v>
      </c>
      <c r="D84" s="207" t="s">
        <v>425</v>
      </c>
      <c r="E84" s="208"/>
      <c r="F84" s="208"/>
      <c r="G84" s="208" t="s">
        <v>76</v>
      </c>
      <c r="H84" s="209" t="s">
        <v>80</v>
      </c>
      <c r="I84" s="207"/>
    </row>
    <row r="85" spans="1:9" s="1" customFormat="1" ht="37.5" x14ac:dyDescent="0.3">
      <c r="A85" s="362"/>
      <c r="B85" s="364"/>
      <c r="C85" s="263" t="s">
        <v>3</v>
      </c>
      <c r="D85" s="275" t="s">
        <v>595</v>
      </c>
      <c r="E85" s="208"/>
      <c r="F85" s="208"/>
      <c r="G85" s="208" t="s">
        <v>77</v>
      </c>
      <c r="H85" s="207" t="s">
        <v>80</v>
      </c>
    </row>
    <row r="86" spans="1:9" s="1" customFormat="1" ht="56.25" x14ac:dyDescent="0.3">
      <c r="A86" s="362"/>
      <c r="B86" s="364"/>
      <c r="C86" s="263" t="s">
        <v>23</v>
      </c>
      <c r="D86" s="267" t="s">
        <v>422</v>
      </c>
      <c r="E86" s="208"/>
      <c r="F86" s="208"/>
      <c r="G86" s="208" t="s">
        <v>78</v>
      </c>
      <c r="H86" s="209" t="s">
        <v>80</v>
      </c>
    </row>
    <row r="87" spans="1:9" s="1" customFormat="1" ht="75" x14ac:dyDescent="0.3">
      <c r="A87" s="362"/>
      <c r="B87" s="364"/>
      <c r="C87" s="263" t="s">
        <v>3</v>
      </c>
      <c r="D87" s="207" t="s">
        <v>596</v>
      </c>
      <c r="E87" s="208"/>
      <c r="F87" s="208"/>
      <c r="G87" s="208" t="s">
        <v>79</v>
      </c>
      <c r="H87" s="209" t="s">
        <v>597</v>
      </c>
    </row>
    <row r="88" spans="1:9" s="1" customFormat="1" ht="37.5" x14ac:dyDescent="0.3">
      <c r="A88" s="362"/>
      <c r="B88" s="365"/>
      <c r="C88" s="263" t="s">
        <v>3</v>
      </c>
      <c r="D88" s="207" t="s">
        <v>230</v>
      </c>
      <c r="E88" s="208"/>
      <c r="F88" s="208"/>
      <c r="G88" s="208" t="s">
        <v>74</v>
      </c>
      <c r="H88" s="209" t="s">
        <v>80</v>
      </c>
    </row>
    <row r="89" spans="1:9" s="3" customFormat="1" ht="37.5" x14ac:dyDescent="0.3">
      <c r="A89" s="362" t="s">
        <v>598</v>
      </c>
      <c r="B89" s="299" t="s">
        <v>0</v>
      </c>
      <c r="C89" s="263" t="s">
        <v>23</v>
      </c>
      <c r="D89" s="264" t="s">
        <v>362</v>
      </c>
      <c r="E89" s="296" t="s">
        <v>4</v>
      </c>
      <c r="F89" s="296"/>
      <c r="G89" s="296"/>
      <c r="H89" s="265" t="s">
        <v>25</v>
      </c>
    </row>
    <row r="90" spans="1:9" s="1" customFormat="1" ht="18.75" x14ac:dyDescent="0.3">
      <c r="A90" s="362"/>
      <c r="B90" s="300"/>
      <c r="C90" s="263" t="s">
        <v>23</v>
      </c>
      <c r="D90" s="207" t="s">
        <v>236</v>
      </c>
      <c r="E90" s="208"/>
      <c r="F90" s="208"/>
      <c r="G90" s="208" t="s">
        <v>69</v>
      </c>
      <c r="H90" s="207"/>
    </row>
    <row r="91" spans="1:9" s="1" customFormat="1" ht="37.5" x14ac:dyDescent="0.3">
      <c r="A91" s="362"/>
      <c r="B91" s="300"/>
      <c r="C91" s="263" t="s">
        <v>23</v>
      </c>
      <c r="D91" s="209" t="s">
        <v>237</v>
      </c>
      <c r="E91" s="208"/>
      <c r="F91" s="208"/>
      <c r="G91" s="208" t="s">
        <v>75</v>
      </c>
      <c r="H91" s="207"/>
    </row>
    <row r="92" spans="1:9" s="1" customFormat="1" ht="37.5" x14ac:dyDescent="0.3">
      <c r="A92" s="362"/>
      <c r="B92" s="300"/>
      <c r="C92" s="263" t="s">
        <v>23</v>
      </c>
      <c r="D92" s="209" t="s">
        <v>237</v>
      </c>
      <c r="E92" s="208"/>
      <c r="F92" s="208"/>
      <c r="G92" s="208" t="s">
        <v>76</v>
      </c>
      <c r="H92" s="209"/>
    </row>
    <row r="93" spans="1:9" s="1" customFormat="1" ht="37.5" x14ac:dyDescent="0.3">
      <c r="A93" s="362"/>
      <c r="B93" s="300"/>
      <c r="C93" s="263" t="s">
        <v>23</v>
      </c>
      <c r="D93" s="207" t="s">
        <v>237</v>
      </c>
      <c r="E93" s="208"/>
      <c r="F93" s="208"/>
      <c r="G93" s="208" t="s">
        <v>77</v>
      </c>
      <c r="H93" s="207"/>
    </row>
    <row r="94" spans="1:9" s="1" customFormat="1" ht="37.5" x14ac:dyDescent="0.3">
      <c r="A94" s="362"/>
      <c r="B94" s="300"/>
      <c r="C94" s="263" t="s">
        <v>23</v>
      </c>
      <c r="D94" s="209" t="s">
        <v>237</v>
      </c>
      <c r="E94" s="208"/>
      <c r="F94" s="208"/>
      <c r="G94" s="208" t="s">
        <v>78</v>
      </c>
      <c r="H94" s="209"/>
    </row>
    <row r="95" spans="1:9" s="1" customFormat="1" ht="37.5" x14ac:dyDescent="0.3">
      <c r="A95" s="362"/>
      <c r="B95" s="300"/>
      <c r="C95" s="263" t="s">
        <v>23</v>
      </c>
      <c r="D95" s="209" t="s">
        <v>237</v>
      </c>
      <c r="E95" s="208"/>
      <c r="F95" s="208"/>
      <c r="G95" s="208" t="s">
        <v>79</v>
      </c>
      <c r="H95" s="209"/>
    </row>
    <row r="96" spans="1:9" s="1" customFormat="1" ht="37.5" x14ac:dyDescent="0.3">
      <c r="A96" s="362"/>
      <c r="B96" s="301"/>
      <c r="C96" s="263" t="s">
        <v>23</v>
      </c>
      <c r="D96" s="209" t="s">
        <v>237</v>
      </c>
      <c r="E96" s="208"/>
      <c r="F96" s="208"/>
      <c r="G96" s="208" t="s">
        <v>74</v>
      </c>
      <c r="H96" s="207"/>
    </row>
    <row r="97" spans="1:8" s="1" customFormat="1" ht="37.5" x14ac:dyDescent="0.3">
      <c r="A97" s="362"/>
      <c r="B97" s="299" t="s">
        <v>1</v>
      </c>
      <c r="C97" s="263" t="s">
        <v>3</v>
      </c>
      <c r="D97" s="264" t="s">
        <v>243</v>
      </c>
      <c r="E97" s="296" t="s">
        <v>4</v>
      </c>
      <c r="F97" s="296"/>
      <c r="G97" s="296"/>
      <c r="H97" s="265" t="str">
        <f>H89</f>
        <v>Hiện trường</v>
      </c>
    </row>
    <row r="98" spans="1:8" s="1" customFormat="1" ht="18.75" x14ac:dyDescent="0.3">
      <c r="A98" s="362"/>
      <c r="B98" s="300"/>
      <c r="C98" s="263" t="s">
        <v>3</v>
      </c>
      <c r="D98" s="207" t="s">
        <v>236</v>
      </c>
      <c r="E98" s="208"/>
      <c r="F98" s="208"/>
      <c r="G98" s="208" t="s">
        <v>69</v>
      </c>
      <c r="H98" s="207"/>
    </row>
    <row r="99" spans="1:8" s="1" customFormat="1" ht="37.5" x14ac:dyDescent="0.3">
      <c r="A99" s="362"/>
      <c r="B99" s="300"/>
      <c r="C99" s="263" t="s">
        <v>3</v>
      </c>
      <c r="D99" s="209" t="s">
        <v>237</v>
      </c>
      <c r="E99" s="208"/>
      <c r="F99" s="208"/>
      <c r="G99" s="208" t="s">
        <v>75</v>
      </c>
      <c r="H99" s="207"/>
    </row>
    <row r="100" spans="1:8" s="1" customFormat="1" ht="37.5" x14ac:dyDescent="0.3">
      <c r="A100" s="362"/>
      <c r="B100" s="300"/>
      <c r="C100" s="263" t="s">
        <v>3</v>
      </c>
      <c r="D100" s="209" t="s">
        <v>237</v>
      </c>
      <c r="E100" s="208"/>
      <c r="F100" s="208"/>
      <c r="G100" s="208" t="s">
        <v>76</v>
      </c>
      <c r="H100" s="209"/>
    </row>
    <row r="101" spans="1:8" s="1" customFormat="1" ht="37.5" x14ac:dyDescent="0.3">
      <c r="A101" s="362"/>
      <c r="B101" s="300"/>
      <c r="C101" s="263" t="s">
        <v>3</v>
      </c>
      <c r="D101" s="207" t="s">
        <v>237</v>
      </c>
      <c r="E101" s="208"/>
      <c r="F101" s="208"/>
      <c r="G101" s="208" t="s">
        <v>77</v>
      </c>
      <c r="H101" s="207"/>
    </row>
    <row r="102" spans="1:8" s="1" customFormat="1" ht="37.5" x14ac:dyDescent="0.3">
      <c r="A102" s="362"/>
      <c r="B102" s="300"/>
      <c r="C102" s="263" t="s">
        <v>3</v>
      </c>
      <c r="D102" s="209" t="s">
        <v>237</v>
      </c>
      <c r="E102" s="208"/>
      <c r="F102" s="208"/>
      <c r="G102" s="208" t="s">
        <v>78</v>
      </c>
      <c r="H102" s="209"/>
    </row>
    <row r="103" spans="1:8" s="1" customFormat="1" ht="37.5" x14ac:dyDescent="0.3">
      <c r="A103" s="362"/>
      <c r="B103" s="300"/>
      <c r="C103" s="263" t="s">
        <v>3</v>
      </c>
      <c r="D103" s="209" t="s">
        <v>237</v>
      </c>
      <c r="E103" s="208"/>
      <c r="F103" s="208"/>
      <c r="G103" s="208" t="s">
        <v>79</v>
      </c>
      <c r="H103" s="209"/>
    </row>
    <row r="104" spans="1:8" s="1" customFormat="1" ht="37.5" x14ac:dyDescent="0.3">
      <c r="A104" s="362"/>
      <c r="B104" s="300"/>
      <c r="C104" s="263" t="s">
        <v>3</v>
      </c>
      <c r="D104" s="209" t="s">
        <v>237</v>
      </c>
      <c r="E104" s="208"/>
      <c r="F104" s="208"/>
      <c r="G104" s="208" t="s">
        <v>74</v>
      </c>
      <c r="H104" s="209"/>
    </row>
    <row r="105" spans="1:8" s="1" customFormat="1" ht="18.75" x14ac:dyDescent="0.3">
      <c r="A105" s="371" t="s">
        <v>2</v>
      </c>
      <c r="B105" s="371"/>
      <c r="C105" s="371"/>
      <c r="D105" s="6"/>
      <c r="E105" s="348" t="s">
        <v>51</v>
      </c>
      <c r="F105" s="348"/>
      <c r="G105" s="348"/>
      <c r="H105" s="348"/>
    </row>
    <row r="106" spans="1:8" s="1" customFormat="1" ht="18.75" x14ac:dyDescent="0.3">
      <c r="A106" s="369" t="s">
        <v>52</v>
      </c>
      <c r="B106" s="369"/>
      <c r="C106" s="370"/>
      <c r="D106" s="6"/>
      <c r="E106" s="291"/>
      <c r="F106" s="291"/>
      <c r="G106" s="112"/>
      <c r="H106" s="8"/>
    </row>
    <row r="107" spans="1:8" s="1" customFormat="1" ht="18.75" x14ac:dyDescent="0.3">
      <c r="C107" s="32"/>
      <c r="D107" s="6"/>
      <c r="E107" s="291"/>
      <c r="F107" s="291"/>
      <c r="G107" s="112"/>
      <c r="H107" s="8"/>
    </row>
    <row r="108" spans="1:8" s="1" customFormat="1" ht="18.75" x14ac:dyDescent="0.3">
      <c r="C108" s="32"/>
      <c r="D108" s="6"/>
      <c r="E108" s="345" t="s">
        <v>53</v>
      </c>
      <c r="F108" s="345"/>
      <c r="G108" s="345"/>
      <c r="H108" s="345"/>
    </row>
    <row r="109" spans="1:8" s="1" customFormat="1" ht="18.75" x14ac:dyDescent="0.3">
      <c r="C109" s="32"/>
      <c r="D109" s="6"/>
      <c r="E109" s="32"/>
      <c r="F109" s="32"/>
      <c r="G109" s="113"/>
      <c r="H109" s="6"/>
    </row>
    <row r="110" spans="1:8" s="1" customFormat="1" ht="18.75" x14ac:dyDescent="0.3">
      <c r="C110" s="32"/>
      <c r="D110" s="6"/>
      <c r="E110" s="32"/>
      <c r="F110" s="32"/>
      <c r="G110" s="113"/>
      <c r="H110" s="6"/>
    </row>
    <row r="111" spans="1:8" s="1" customFormat="1" ht="18.75" x14ac:dyDescent="0.3">
      <c r="C111" s="32"/>
      <c r="D111" s="6"/>
      <c r="E111" s="32"/>
      <c r="F111" s="32"/>
      <c r="G111" s="113"/>
      <c r="H111" s="6"/>
    </row>
    <row r="112" spans="1:8" s="1" customFormat="1" ht="18.75" x14ac:dyDescent="0.3">
      <c r="C112" s="32"/>
      <c r="D112" s="6"/>
      <c r="E112" s="32"/>
      <c r="F112" s="32"/>
      <c r="G112" s="113"/>
      <c r="H112" s="6"/>
    </row>
    <row r="113" spans="3:8" s="1" customFormat="1" ht="18.75" x14ac:dyDescent="0.3">
      <c r="C113" s="32"/>
      <c r="D113" s="6"/>
      <c r="E113" s="32"/>
      <c r="F113" s="32"/>
      <c r="G113" s="113"/>
      <c r="H113" s="6"/>
    </row>
    <row r="114" spans="3:8" s="1" customFormat="1" ht="18.75" x14ac:dyDescent="0.3">
      <c r="C114" s="32"/>
      <c r="D114" s="6"/>
      <c r="E114" s="32"/>
      <c r="F114" s="32"/>
      <c r="G114" s="113"/>
      <c r="H114" s="6"/>
    </row>
    <row r="115" spans="3:8" s="1" customFormat="1" ht="18.75" x14ac:dyDescent="0.3">
      <c r="C115" s="32"/>
      <c r="D115" s="6"/>
      <c r="E115" s="32"/>
      <c r="F115" s="32"/>
      <c r="G115" s="113"/>
      <c r="H115" s="6"/>
    </row>
  </sheetData>
  <mergeCells count="25">
    <mergeCell ref="E105:H105"/>
    <mergeCell ref="E108:H108"/>
    <mergeCell ref="A106:C106"/>
    <mergeCell ref="A89:A104"/>
    <mergeCell ref="A105:C105"/>
    <mergeCell ref="A1:K1"/>
    <mergeCell ref="A2:K2"/>
    <mergeCell ref="A3:H3"/>
    <mergeCell ref="A4:H4"/>
    <mergeCell ref="A5:H5"/>
    <mergeCell ref="A6:H6"/>
    <mergeCell ref="B8:C8"/>
    <mergeCell ref="A9:A24"/>
    <mergeCell ref="B9:B16"/>
    <mergeCell ref="B17:B24"/>
    <mergeCell ref="A25:A40"/>
    <mergeCell ref="B25:B32"/>
    <mergeCell ref="B33:B40"/>
    <mergeCell ref="A41:A56"/>
    <mergeCell ref="A73:A88"/>
    <mergeCell ref="B73:B80"/>
    <mergeCell ref="B81:B88"/>
    <mergeCell ref="A57:A72"/>
    <mergeCell ref="B57:B64"/>
    <mergeCell ref="B65:B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workbookViewId="0">
      <selection activeCell="D10" sqref="D10"/>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40" t="s">
        <v>47</v>
      </c>
      <c r="B1" s="340"/>
      <c r="C1" s="340"/>
      <c r="D1" s="340"/>
      <c r="E1" s="340"/>
      <c r="F1" s="340"/>
      <c r="G1" s="340"/>
      <c r="H1" s="340"/>
      <c r="I1" s="340"/>
      <c r="J1" s="340"/>
      <c r="K1" s="340"/>
      <c r="L1" s="340"/>
    </row>
    <row r="2" spans="1:12" s="24" customFormat="1" ht="15.75" x14ac:dyDescent="0.25">
      <c r="A2" s="340" t="s">
        <v>114</v>
      </c>
      <c r="B2" s="340"/>
      <c r="C2" s="340"/>
      <c r="D2" s="340"/>
      <c r="E2" s="340"/>
      <c r="F2" s="340"/>
      <c r="G2" s="340"/>
      <c r="H2" s="340"/>
      <c r="I2" s="340"/>
      <c r="J2" s="340"/>
      <c r="K2" s="340"/>
      <c r="L2" s="340"/>
    </row>
    <row r="3" spans="1:12" s="33" customFormat="1" ht="21" customHeight="1" x14ac:dyDescent="0.2">
      <c r="A3" s="375"/>
      <c r="B3" s="375"/>
      <c r="C3" s="375"/>
      <c r="D3" s="375"/>
      <c r="E3" s="375"/>
      <c r="F3" s="375"/>
      <c r="G3" s="375"/>
    </row>
    <row r="4" spans="1:12" s="33" customFormat="1" ht="18.75" x14ac:dyDescent="0.2">
      <c r="A4" s="376" t="s">
        <v>599</v>
      </c>
      <c r="B4" s="376"/>
      <c r="C4" s="376"/>
      <c r="D4" s="376"/>
      <c r="E4" s="376"/>
      <c r="F4" s="376"/>
      <c r="G4" s="376"/>
    </row>
    <row r="5" spans="1:12" s="33" customFormat="1" ht="15.75" x14ac:dyDescent="0.2">
      <c r="A5" s="375" t="s">
        <v>600</v>
      </c>
      <c r="B5" s="375"/>
      <c r="C5" s="375"/>
      <c r="D5" s="375"/>
      <c r="E5" s="375"/>
      <c r="F5" s="375"/>
      <c r="G5" s="375"/>
    </row>
    <row r="6" spans="1:12" s="33" customFormat="1" ht="31.5" x14ac:dyDescent="0.2">
      <c r="A6" s="302" t="s">
        <v>55</v>
      </c>
      <c r="B6" s="372" t="s">
        <v>56</v>
      </c>
      <c r="C6" s="372"/>
      <c r="D6" s="302" t="s">
        <v>57</v>
      </c>
      <c r="E6" s="302" t="s">
        <v>50</v>
      </c>
      <c r="F6" s="302" t="s">
        <v>58</v>
      </c>
      <c r="G6" s="302" t="s">
        <v>59</v>
      </c>
    </row>
    <row r="7" spans="1:12" s="34" customFormat="1" ht="31.5" x14ac:dyDescent="0.2">
      <c r="A7" s="372" t="s">
        <v>60</v>
      </c>
      <c r="B7" s="372" t="s">
        <v>0</v>
      </c>
      <c r="C7" s="372"/>
      <c r="D7" s="279" t="s">
        <v>459</v>
      </c>
      <c r="E7" s="303" t="s">
        <v>460</v>
      </c>
      <c r="F7" s="373" t="s">
        <v>96</v>
      </c>
      <c r="G7" s="373"/>
    </row>
    <row r="8" spans="1:12" s="24" customFormat="1" ht="31.5" x14ac:dyDescent="0.25">
      <c r="A8" s="372"/>
      <c r="B8" s="372" t="s">
        <v>1</v>
      </c>
      <c r="C8" s="372"/>
      <c r="D8" s="279" t="s">
        <v>461</v>
      </c>
      <c r="E8" s="303" t="s">
        <v>462</v>
      </c>
      <c r="F8" s="373"/>
      <c r="G8" s="373"/>
    </row>
    <row r="9" spans="1:12" s="34" customFormat="1" ht="15.75" x14ac:dyDescent="0.2">
      <c r="A9" s="372" t="s">
        <v>61</v>
      </c>
      <c r="B9" s="372" t="s">
        <v>0</v>
      </c>
      <c r="C9" s="372"/>
      <c r="D9" s="279" t="s">
        <v>251</v>
      </c>
      <c r="E9" s="303" t="s">
        <v>95</v>
      </c>
      <c r="F9" s="373"/>
      <c r="G9" s="373"/>
    </row>
    <row r="10" spans="1:12" s="24" customFormat="1" ht="47.25" x14ac:dyDescent="0.25">
      <c r="A10" s="372"/>
      <c r="B10" s="372" t="s">
        <v>1</v>
      </c>
      <c r="C10" s="372"/>
      <c r="D10" s="279" t="s">
        <v>463</v>
      </c>
      <c r="E10" s="303" t="s">
        <v>381</v>
      </c>
      <c r="F10" s="373"/>
      <c r="G10" s="373"/>
    </row>
    <row r="11" spans="1:12" s="34" customFormat="1" ht="15.75" x14ac:dyDescent="0.2">
      <c r="A11" s="372" t="s">
        <v>62</v>
      </c>
      <c r="B11" s="372" t="s">
        <v>0</v>
      </c>
      <c r="C11" s="372"/>
      <c r="D11" s="279" t="s">
        <v>464</v>
      </c>
      <c r="E11" s="303" t="s">
        <v>95</v>
      </c>
      <c r="F11" s="373"/>
      <c r="G11" s="373"/>
    </row>
    <row r="12" spans="1:12" s="24" customFormat="1" ht="31.5" x14ac:dyDescent="0.25">
      <c r="A12" s="372"/>
      <c r="B12" s="372" t="s">
        <v>1</v>
      </c>
      <c r="C12" s="372"/>
      <c r="D12" s="279" t="s">
        <v>380</v>
      </c>
      <c r="E12" s="303" t="s">
        <v>95</v>
      </c>
      <c r="F12" s="373"/>
      <c r="G12" s="373"/>
    </row>
    <row r="13" spans="1:12" s="34" customFormat="1" ht="31.5" x14ac:dyDescent="0.2">
      <c r="A13" s="372" t="s">
        <v>63</v>
      </c>
      <c r="B13" s="372" t="s">
        <v>0</v>
      </c>
      <c r="C13" s="372"/>
      <c r="D13" s="279" t="s">
        <v>465</v>
      </c>
      <c r="E13" s="303" t="s">
        <v>466</v>
      </c>
      <c r="F13" s="373"/>
      <c r="G13" s="373"/>
    </row>
    <row r="14" spans="1:12" s="24" customFormat="1" ht="47.25" x14ac:dyDescent="0.25">
      <c r="A14" s="372"/>
      <c r="B14" s="372" t="s">
        <v>1</v>
      </c>
      <c r="C14" s="372"/>
      <c r="D14" s="279" t="s">
        <v>467</v>
      </c>
      <c r="E14" s="303" t="s">
        <v>381</v>
      </c>
      <c r="F14" s="373"/>
      <c r="G14" s="373"/>
    </row>
    <row r="15" spans="1:12" s="34" customFormat="1" ht="78.75" x14ac:dyDescent="0.2">
      <c r="A15" s="372" t="s">
        <v>64</v>
      </c>
      <c r="B15" s="372" t="s">
        <v>0</v>
      </c>
      <c r="C15" s="372"/>
      <c r="D15" s="279" t="s">
        <v>468</v>
      </c>
      <c r="E15" s="303" t="s">
        <v>95</v>
      </c>
      <c r="F15" s="373"/>
      <c r="G15" s="373"/>
    </row>
    <row r="16" spans="1:12" s="24" customFormat="1" ht="15.75" x14ac:dyDescent="0.25">
      <c r="A16" s="372"/>
      <c r="B16" s="372" t="s">
        <v>1</v>
      </c>
      <c r="C16" s="372"/>
      <c r="D16" s="279" t="s">
        <v>251</v>
      </c>
      <c r="E16" s="303" t="s">
        <v>95</v>
      </c>
      <c r="F16" s="373"/>
      <c r="G16" s="373"/>
    </row>
    <row r="17" spans="1:9" s="34" customFormat="1" ht="15.75" x14ac:dyDescent="0.2">
      <c r="A17" s="372" t="s">
        <v>65</v>
      </c>
      <c r="B17" s="372" t="s">
        <v>0</v>
      </c>
      <c r="C17" s="372"/>
      <c r="D17" s="279" t="s">
        <v>251</v>
      </c>
      <c r="E17" s="303" t="s">
        <v>95</v>
      </c>
      <c r="F17" s="373"/>
      <c r="G17" s="373"/>
    </row>
    <row r="18" spans="1:9" s="24" customFormat="1" ht="15.75" x14ac:dyDescent="0.25">
      <c r="A18" s="372"/>
      <c r="B18" s="372" t="s">
        <v>1</v>
      </c>
      <c r="C18" s="372"/>
      <c r="D18" s="236" t="s">
        <v>66</v>
      </c>
      <c r="E18" s="303"/>
      <c r="F18" s="373"/>
      <c r="G18" s="373"/>
    </row>
    <row r="19" spans="1:9" s="24" customFormat="1" ht="15.75" x14ac:dyDescent="0.25">
      <c r="A19" s="374"/>
      <c r="B19" s="374"/>
      <c r="C19" s="374"/>
      <c r="D19" s="374"/>
      <c r="E19" s="374"/>
      <c r="F19" s="374"/>
      <c r="G19" s="374"/>
    </row>
    <row r="20" spans="1:9" s="35" customFormat="1" ht="47.25" x14ac:dyDescent="0.25">
      <c r="A20" s="372" t="s">
        <v>60</v>
      </c>
      <c r="B20" s="447" t="s">
        <v>0</v>
      </c>
      <c r="C20" s="447"/>
      <c r="D20" s="448" t="s">
        <v>601</v>
      </c>
      <c r="E20" s="449" t="s">
        <v>140</v>
      </c>
      <c r="F20" s="373" t="s">
        <v>98</v>
      </c>
      <c r="G20" s="373"/>
    </row>
    <row r="21" spans="1:9" s="35" customFormat="1" ht="31.5" x14ac:dyDescent="0.25">
      <c r="A21" s="372"/>
      <c r="B21" s="447" t="s">
        <v>1</v>
      </c>
      <c r="C21" s="447"/>
      <c r="D21" s="450" t="s">
        <v>602</v>
      </c>
      <c r="E21" s="449" t="s">
        <v>43</v>
      </c>
      <c r="F21" s="373"/>
      <c r="G21" s="373"/>
    </row>
    <row r="22" spans="1:9" s="36" customFormat="1" ht="63" x14ac:dyDescent="0.25">
      <c r="A22" s="372" t="s">
        <v>61</v>
      </c>
      <c r="B22" s="302" t="s">
        <v>0</v>
      </c>
      <c r="C22" s="302"/>
      <c r="D22" s="450" t="s">
        <v>603</v>
      </c>
      <c r="E22" s="449" t="s">
        <v>43</v>
      </c>
      <c r="F22" s="373"/>
      <c r="G22" s="373"/>
      <c r="I22" s="35"/>
    </row>
    <row r="23" spans="1:9" s="36" customFormat="1" ht="120.75" customHeight="1" x14ac:dyDescent="0.25">
      <c r="A23" s="372"/>
      <c r="B23" s="447" t="s">
        <v>1</v>
      </c>
      <c r="C23" s="447"/>
      <c r="D23" s="451" t="s">
        <v>407</v>
      </c>
      <c r="E23" s="449" t="s">
        <v>379</v>
      </c>
      <c r="F23" s="373"/>
      <c r="G23" s="373"/>
      <c r="I23" s="35"/>
    </row>
    <row r="24" spans="1:9" s="36" customFormat="1" ht="47.25" x14ac:dyDescent="0.25">
      <c r="A24" s="372" t="s">
        <v>62</v>
      </c>
      <c r="B24" s="447" t="s">
        <v>0</v>
      </c>
      <c r="C24" s="447"/>
      <c r="D24" s="448" t="s">
        <v>604</v>
      </c>
      <c r="E24" s="449" t="s">
        <v>43</v>
      </c>
      <c r="F24" s="373"/>
      <c r="G24" s="373"/>
    </row>
    <row r="25" spans="1:9" s="36" customFormat="1" ht="52.5" customHeight="1" x14ac:dyDescent="0.25">
      <c r="A25" s="372"/>
      <c r="B25" s="372" t="s">
        <v>1</v>
      </c>
      <c r="C25" s="372"/>
      <c r="D25" s="448" t="s">
        <v>408</v>
      </c>
      <c r="E25" s="449" t="s">
        <v>409</v>
      </c>
      <c r="F25" s="373"/>
      <c r="G25" s="373"/>
    </row>
    <row r="26" spans="1:9" s="33" customFormat="1" ht="47.25" x14ac:dyDescent="0.2">
      <c r="A26" s="372" t="s">
        <v>63</v>
      </c>
      <c r="B26" s="447" t="s">
        <v>0</v>
      </c>
      <c r="C26" s="447"/>
      <c r="D26" s="451" t="s">
        <v>605</v>
      </c>
      <c r="E26" s="449" t="s">
        <v>379</v>
      </c>
      <c r="F26" s="373"/>
      <c r="G26" s="373"/>
    </row>
    <row r="27" spans="1:9" s="33" customFormat="1" ht="48" customHeight="1" x14ac:dyDescent="0.2">
      <c r="A27" s="372"/>
      <c r="B27" s="447" t="s">
        <v>1</v>
      </c>
      <c r="C27" s="447"/>
      <c r="D27" s="448" t="s">
        <v>606</v>
      </c>
      <c r="E27" s="449" t="s">
        <v>43</v>
      </c>
      <c r="F27" s="373"/>
      <c r="G27" s="373"/>
    </row>
    <row r="28" spans="1:9" s="33" customFormat="1" ht="39" customHeight="1" x14ac:dyDescent="0.2">
      <c r="A28" s="372" t="s">
        <v>64</v>
      </c>
      <c r="B28" s="447" t="s">
        <v>0</v>
      </c>
      <c r="C28" s="447"/>
      <c r="D28" s="448" t="s">
        <v>607</v>
      </c>
      <c r="E28" s="449" t="s">
        <v>43</v>
      </c>
      <c r="F28" s="373"/>
      <c r="G28" s="373"/>
    </row>
    <row r="29" spans="1:9" s="33" customFormat="1" ht="63.75" customHeight="1" x14ac:dyDescent="0.2">
      <c r="A29" s="372"/>
      <c r="B29" s="372" t="s">
        <v>1</v>
      </c>
      <c r="C29" s="372"/>
      <c r="D29" s="451" t="s">
        <v>469</v>
      </c>
      <c r="E29" s="449" t="s">
        <v>470</v>
      </c>
      <c r="F29" s="373"/>
      <c r="G29" s="373"/>
      <c r="I29" s="260"/>
    </row>
    <row r="30" spans="1:9" s="33" customFormat="1" ht="31.5" x14ac:dyDescent="0.2">
      <c r="A30" s="372" t="s">
        <v>65</v>
      </c>
      <c r="B30" s="372" t="s">
        <v>0</v>
      </c>
      <c r="C30" s="372"/>
      <c r="D30" s="237" t="s">
        <v>410</v>
      </c>
      <c r="E30" s="303" t="s">
        <v>43</v>
      </c>
      <c r="F30" s="373"/>
      <c r="G30" s="373"/>
    </row>
    <row r="31" spans="1:9" s="33" customFormat="1" ht="15.75" x14ac:dyDescent="0.2">
      <c r="A31" s="372"/>
      <c r="B31" s="372" t="s">
        <v>1</v>
      </c>
      <c r="C31" s="372"/>
      <c r="D31" s="236" t="s">
        <v>66</v>
      </c>
      <c r="E31" s="303"/>
      <c r="F31" s="373"/>
      <c r="G31" s="373"/>
    </row>
    <row r="32" spans="1:9" s="24" customFormat="1" ht="15.75" x14ac:dyDescent="0.25">
      <c r="A32" s="374"/>
      <c r="B32" s="374"/>
      <c r="C32" s="374"/>
      <c r="D32" s="374"/>
      <c r="E32" s="374"/>
      <c r="F32" s="374"/>
      <c r="G32" s="374"/>
    </row>
    <row r="33" spans="1:7" s="33" customFormat="1" ht="31.5" x14ac:dyDescent="0.2">
      <c r="A33" s="372" t="s">
        <v>60</v>
      </c>
      <c r="B33" s="372" t="s">
        <v>0</v>
      </c>
      <c r="C33" s="372"/>
      <c r="D33" s="211" t="s">
        <v>382</v>
      </c>
      <c r="E33" s="303" t="s">
        <v>43</v>
      </c>
      <c r="F33" s="373" t="s">
        <v>99</v>
      </c>
      <c r="G33" s="373"/>
    </row>
    <row r="34" spans="1:7" s="33" customFormat="1" ht="31.5" x14ac:dyDescent="0.2">
      <c r="A34" s="372"/>
      <c r="B34" s="372" t="s">
        <v>1</v>
      </c>
      <c r="C34" s="372"/>
      <c r="D34" s="211" t="s">
        <v>471</v>
      </c>
      <c r="E34" s="303" t="s">
        <v>43</v>
      </c>
      <c r="F34" s="373"/>
      <c r="G34" s="373"/>
    </row>
    <row r="35" spans="1:7" s="33" customFormat="1" ht="31.5" x14ac:dyDescent="0.2">
      <c r="A35" s="372" t="s">
        <v>61</v>
      </c>
      <c r="B35" s="372" t="s">
        <v>0</v>
      </c>
      <c r="C35" s="372"/>
      <c r="D35" s="211" t="s">
        <v>383</v>
      </c>
      <c r="E35" s="303" t="s">
        <v>43</v>
      </c>
      <c r="F35" s="373"/>
      <c r="G35" s="373"/>
    </row>
    <row r="36" spans="1:7" s="33" customFormat="1" ht="31.5" x14ac:dyDescent="0.2">
      <c r="A36" s="372"/>
      <c r="B36" s="372" t="s">
        <v>1</v>
      </c>
      <c r="C36" s="372"/>
      <c r="D36" s="211" t="s">
        <v>326</v>
      </c>
      <c r="E36" s="303" t="s">
        <v>43</v>
      </c>
      <c r="F36" s="373"/>
      <c r="G36" s="373"/>
    </row>
    <row r="37" spans="1:7" s="33" customFormat="1" ht="15.75" x14ac:dyDescent="0.2">
      <c r="A37" s="372" t="s">
        <v>62</v>
      </c>
      <c r="B37" s="372" t="s">
        <v>0</v>
      </c>
      <c r="C37" s="372"/>
      <c r="D37" s="211" t="s">
        <v>327</v>
      </c>
      <c r="E37" s="303" t="s">
        <v>43</v>
      </c>
      <c r="F37" s="373"/>
      <c r="G37" s="373"/>
    </row>
    <row r="38" spans="1:7" s="33" customFormat="1" ht="31.5" x14ac:dyDescent="0.2">
      <c r="A38" s="372"/>
      <c r="B38" s="372" t="s">
        <v>1</v>
      </c>
      <c r="C38" s="372"/>
      <c r="D38" s="211" t="s">
        <v>384</v>
      </c>
      <c r="E38" s="303" t="s">
        <v>43</v>
      </c>
      <c r="F38" s="373"/>
      <c r="G38" s="373"/>
    </row>
    <row r="39" spans="1:7" s="33" customFormat="1" ht="34.5" customHeight="1" x14ac:dyDescent="0.2">
      <c r="A39" s="372" t="s">
        <v>63</v>
      </c>
      <c r="B39" s="372" t="s">
        <v>0</v>
      </c>
      <c r="C39" s="372"/>
      <c r="D39" s="211" t="s">
        <v>472</v>
      </c>
      <c r="E39" s="303" t="s">
        <v>43</v>
      </c>
      <c r="F39" s="373"/>
      <c r="G39" s="373"/>
    </row>
    <row r="40" spans="1:7" s="33" customFormat="1" ht="31.5" x14ac:dyDescent="0.2">
      <c r="A40" s="372"/>
      <c r="B40" s="372" t="s">
        <v>1</v>
      </c>
      <c r="C40" s="372"/>
      <c r="D40" s="237" t="s">
        <v>473</v>
      </c>
      <c r="E40" s="303" t="s">
        <v>43</v>
      </c>
      <c r="F40" s="373"/>
      <c r="G40" s="373"/>
    </row>
    <row r="41" spans="1:7" s="33" customFormat="1" ht="15.75" x14ac:dyDescent="0.2">
      <c r="A41" s="372" t="s">
        <v>64</v>
      </c>
      <c r="B41" s="372" t="s">
        <v>0</v>
      </c>
      <c r="C41" s="372"/>
      <c r="D41" s="211" t="s">
        <v>385</v>
      </c>
      <c r="E41" s="303" t="s">
        <v>43</v>
      </c>
      <c r="F41" s="373"/>
      <c r="G41" s="373"/>
    </row>
    <row r="42" spans="1:7" s="33" customFormat="1" ht="15.75" x14ac:dyDescent="0.2">
      <c r="A42" s="372"/>
      <c r="B42" s="372" t="s">
        <v>1</v>
      </c>
      <c r="C42" s="372"/>
      <c r="D42" s="211" t="s">
        <v>386</v>
      </c>
      <c r="E42" s="303" t="s">
        <v>43</v>
      </c>
      <c r="F42" s="373"/>
      <c r="G42" s="373"/>
    </row>
    <row r="43" spans="1:7" s="33" customFormat="1" ht="15.75" x14ac:dyDescent="0.2">
      <c r="A43" s="372" t="s">
        <v>65</v>
      </c>
      <c r="B43" s="372" t="s">
        <v>0</v>
      </c>
      <c r="C43" s="372"/>
      <c r="D43" s="211" t="s">
        <v>387</v>
      </c>
      <c r="E43" s="303" t="s">
        <v>43</v>
      </c>
      <c r="F43" s="373"/>
      <c r="G43" s="373"/>
    </row>
    <row r="44" spans="1:7" s="33" customFormat="1" ht="15.75" x14ac:dyDescent="0.2">
      <c r="A44" s="372"/>
      <c r="B44" s="372" t="s">
        <v>1</v>
      </c>
      <c r="C44" s="372"/>
      <c r="D44" s="236" t="s">
        <v>66</v>
      </c>
      <c r="E44" s="303"/>
      <c r="F44" s="373"/>
      <c r="G44" s="373"/>
    </row>
    <row r="45" spans="1:7" s="33" customFormat="1" ht="15.75" x14ac:dyDescent="0.2">
      <c r="A45" s="374"/>
      <c r="B45" s="374"/>
      <c r="C45" s="374"/>
      <c r="D45" s="374"/>
      <c r="E45" s="374"/>
      <c r="F45" s="374"/>
      <c r="G45" s="374"/>
    </row>
    <row r="46" spans="1:7" s="33" customFormat="1" ht="34.5" customHeight="1" x14ac:dyDescent="0.2">
      <c r="A46" s="372" t="s">
        <v>60</v>
      </c>
      <c r="B46" s="372" t="s">
        <v>0</v>
      </c>
      <c r="C46" s="372"/>
      <c r="D46" s="211" t="s">
        <v>329</v>
      </c>
      <c r="E46" s="303" t="s">
        <v>328</v>
      </c>
      <c r="F46" s="373" t="s">
        <v>100</v>
      </c>
      <c r="G46" s="373"/>
    </row>
    <row r="47" spans="1:7" s="33" customFormat="1" ht="15.75" x14ac:dyDescent="0.2">
      <c r="A47" s="372"/>
      <c r="B47" s="372" t="s">
        <v>1</v>
      </c>
      <c r="C47" s="372"/>
      <c r="D47" s="211" t="s">
        <v>329</v>
      </c>
      <c r="E47" s="303" t="s">
        <v>276</v>
      </c>
      <c r="F47" s="373"/>
      <c r="G47" s="373"/>
    </row>
    <row r="48" spans="1:7" s="33" customFormat="1" ht="42" customHeight="1" x14ac:dyDescent="0.2">
      <c r="A48" s="372" t="s">
        <v>61</v>
      </c>
      <c r="B48" s="372" t="s">
        <v>0</v>
      </c>
      <c r="C48" s="372"/>
      <c r="D48" s="211" t="s">
        <v>388</v>
      </c>
      <c r="E48" s="303" t="s">
        <v>330</v>
      </c>
      <c r="F48" s="373"/>
      <c r="G48" s="373"/>
    </row>
    <row r="49" spans="1:9" s="33" customFormat="1" ht="15.75" x14ac:dyDescent="0.2">
      <c r="A49" s="372"/>
      <c r="B49" s="372" t="s">
        <v>1</v>
      </c>
      <c r="C49" s="372"/>
      <c r="D49" s="211" t="s">
        <v>329</v>
      </c>
      <c r="E49" s="303" t="s">
        <v>331</v>
      </c>
      <c r="F49" s="373"/>
      <c r="G49" s="373"/>
    </row>
    <row r="50" spans="1:9" s="33" customFormat="1" ht="47.25" x14ac:dyDescent="0.2">
      <c r="A50" s="372" t="s">
        <v>62</v>
      </c>
      <c r="B50" s="372" t="s">
        <v>0</v>
      </c>
      <c r="C50" s="372"/>
      <c r="D50" s="211" t="s">
        <v>474</v>
      </c>
      <c r="E50" s="303" t="s">
        <v>330</v>
      </c>
      <c r="F50" s="373"/>
      <c r="G50" s="373"/>
    </row>
    <row r="51" spans="1:9" s="33" customFormat="1" ht="31.5" x14ac:dyDescent="0.2">
      <c r="A51" s="372"/>
      <c r="B51" s="372" t="s">
        <v>1</v>
      </c>
      <c r="C51" s="372"/>
      <c r="D51" s="211" t="s">
        <v>475</v>
      </c>
      <c r="E51" s="303" t="s">
        <v>43</v>
      </c>
      <c r="F51" s="373"/>
      <c r="G51" s="373"/>
    </row>
    <row r="52" spans="1:9" s="33" customFormat="1" ht="31.5" x14ac:dyDescent="0.2">
      <c r="A52" s="372" t="s">
        <v>63</v>
      </c>
      <c r="B52" s="372" t="s">
        <v>0</v>
      </c>
      <c r="C52" s="372"/>
      <c r="D52" s="211" t="s">
        <v>476</v>
      </c>
      <c r="E52" s="303" t="s">
        <v>43</v>
      </c>
      <c r="F52" s="373"/>
      <c r="G52" s="373"/>
    </row>
    <row r="53" spans="1:9" s="33" customFormat="1" ht="15.75" x14ac:dyDescent="0.2">
      <c r="A53" s="372"/>
      <c r="B53" s="372" t="s">
        <v>1</v>
      </c>
      <c r="C53" s="372"/>
      <c r="D53" s="211" t="s">
        <v>277</v>
      </c>
      <c r="E53" s="303" t="s">
        <v>43</v>
      </c>
      <c r="F53" s="373"/>
      <c r="G53" s="373"/>
    </row>
    <row r="54" spans="1:9" s="33" customFormat="1" ht="15.75" x14ac:dyDescent="0.2">
      <c r="A54" s="372" t="s">
        <v>64</v>
      </c>
      <c r="B54" s="372" t="s">
        <v>0</v>
      </c>
      <c r="C54" s="372"/>
      <c r="D54" s="211" t="str">
        <f>+D53</f>
        <v>Làm pháp lý các dự án và công tác nội nghiệp</v>
      </c>
      <c r="E54" s="303" t="str">
        <f>+E53</f>
        <v>Ban QLDA</v>
      </c>
      <c r="F54" s="373"/>
      <c r="G54" s="373"/>
    </row>
    <row r="55" spans="1:9" s="33" customFormat="1" ht="15.75" x14ac:dyDescent="0.2">
      <c r="A55" s="372"/>
      <c r="B55" s="372" t="s">
        <v>1</v>
      </c>
      <c r="C55" s="372"/>
      <c r="D55" s="211" t="str">
        <f>+D53</f>
        <v>Làm pháp lý các dự án và công tác nội nghiệp</v>
      </c>
      <c r="E55" s="303" t="s">
        <v>43</v>
      </c>
      <c r="F55" s="373"/>
      <c r="G55" s="373"/>
    </row>
    <row r="56" spans="1:9" s="33" customFormat="1" ht="15.75" x14ac:dyDescent="0.2">
      <c r="A56" s="372" t="s">
        <v>65</v>
      </c>
      <c r="B56" s="372" t="s">
        <v>0</v>
      </c>
      <c r="C56" s="372"/>
      <c r="D56" s="211" t="s">
        <v>278</v>
      </c>
      <c r="E56" s="303" t="s">
        <v>43</v>
      </c>
      <c r="F56" s="373"/>
      <c r="G56" s="373"/>
    </row>
    <row r="57" spans="1:9" s="33" customFormat="1" ht="15.75" x14ac:dyDescent="0.2">
      <c r="A57" s="372"/>
      <c r="B57" s="372" t="s">
        <v>1</v>
      </c>
      <c r="C57" s="372"/>
      <c r="D57" s="236" t="s">
        <v>66</v>
      </c>
      <c r="E57" s="303"/>
      <c r="F57" s="373"/>
      <c r="G57" s="373"/>
    </row>
    <row r="58" spans="1:9" s="33" customFormat="1" ht="15.75" x14ac:dyDescent="0.2">
      <c r="A58" s="374"/>
      <c r="B58" s="374"/>
      <c r="C58" s="374"/>
      <c r="D58" s="374"/>
      <c r="E58" s="374"/>
      <c r="F58" s="374"/>
      <c r="G58" s="374"/>
    </row>
    <row r="59" spans="1:9" s="33" customFormat="1" ht="15.75" x14ac:dyDescent="0.2">
      <c r="A59" s="372" t="s">
        <v>60</v>
      </c>
      <c r="B59" s="372" t="s">
        <v>0</v>
      </c>
      <c r="C59" s="372"/>
      <c r="D59" s="211" t="s">
        <v>332</v>
      </c>
      <c r="E59" s="303" t="s">
        <v>43</v>
      </c>
      <c r="F59" s="373" t="s">
        <v>101</v>
      </c>
      <c r="G59" s="373"/>
    </row>
    <row r="60" spans="1:9" s="33" customFormat="1" ht="15.75" x14ac:dyDescent="0.2">
      <c r="A60" s="372"/>
      <c r="B60" s="372" t="s">
        <v>1</v>
      </c>
      <c r="C60" s="372"/>
      <c r="D60" s="211" t="s">
        <v>333</v>
      </c>
      <c r="E60" s="303" t="s">
        <v>43</v>
      </c>
      <c r="F60" s="373"/>
      <c r="G60" s="373"/>
    </row>
    <row r="61" spans="1:9" s="33" customFormat="1" ht="15.75" x14ac:dyDescent="0.2">
      <c r="A61" s="372" t="s">
        <v>61</v>
      </c>
      <c r="B61" s="372" t="s">
        <v>0</v>
      </c>
      <c r="C61" s="372"/>
      <c r="D61" s="211" t="s">
        <v>334</v>
      </c>
      <c r="E61" s="303" t="s">
        <v>43</v>
      </c>
      <c r="F61" s="373"/>
      <c r="G61" s="373"/>
      <c r="I61" s="33">
        <v>448</v>
      </c>
    </row>
    <row r="62" spans="1:9" s="33" customFormat="1" ht="31.5" x14ac:dyDescent="0.2">
      <c r="A62" s="372"/>
      <c r="B62" s="372" t="s">
        <v>1</v>
      </c>
      <c r="C62" s="372"/>
      <c r="D62" s="211" t="s">
        <v>335</v>
      </c>
      <c r="E62" s="303" t="s">
        <v>43</v>
      </c>
      <c r="F62" s="373"/>
      <c r="G62" s="373"/>
      <c r="I62" s="33">
        <f>I61*0.6</f>
        <v>268.8</v>
      </c>
    </row>
    <row r="63" spans="1:9" s="33" customFormat="1" ht="15.75" x14ac:dyDescent="0.2">
      <c r="A63" s="372" t="s">
        <v>62</v>
      </c>
      <c r="B63" s="372" t="s">
        <v>0</v>
      </c>
      <c r="C63" s="372"/>
      <c r="D63" s="211" t="s">
        <v>279</v>
      </c>
      <c r="E63" s="303" t="s">
        <v>43</v>
      </c>
      <c r="F63" s="373"/>
      <c r="G63" s="373"/>
    </row>
    <row r="64" spans="1:9" s="33" customFormat="1" ht="15.75" x14ac:dyDescent="0.2">
      <c r="A64" s="372"/>
      <c r="B64" s="372" t="s">
        <v>1</v>
      </c>
      <c r="C64" s="372"/>
      <c r="D64" s="211" t="s">
        <v>336</v>
      </c>
      <c r="E64" s="303" t="s">
        <v>43</v>
      </c>
      <c r="F64" s="373"/>
      <c r="G64" s="373"/>
    </row>
    <row r="65" spans="1:7" s="33" customFormat="1" ht="31.5" x14ac:dyDescent="0.2">
      <c r="A65" s="372" t="s">
        <v>63</v>
      </c>
      <c r="B65" s="372" t="s">
        <v>0</v>
      </c>
      <c r="C65" s="372"/>
      <c r="D65" s="211" t="s">
        <v>337</v>
      </c>
      <c r="E65" s="303" t="s">
        <v>43</v>
      </c>
      <c r="F65" s="373"/>
      <c r="G65" s="373"/>
    </row>
    <row r="66" spans="1:7" s="33" customFormat="1" ht="15.75" x14ac:dyDescent="0.2">
      <c r="A66" s="372"/>
      <c r="B66" s="372" t="s">
        <v>1</v>
      </c>
      <c r="C66" s="372"/>
      <c r="D66" s="211" t="s">
        <v>280</v>
      </c>
      <c r="E66" s="303" t="s">
        <v>43</v>
      </c>
      <c r="F66" s="373"/>
      <c r="G66" s="373"/>
    </row>
    <row r="67" spans="1:7" s="33" customFormat="1" ht="15.75" x14ac:dyDescent="0.2">
      <c r="A67" s="372" t="s">
        <v>64</v>
      </c>
      <c r="B67" s="372" t="s">
        <v>0</v>
      </c>
      <c r="C67" s="372"/>
      <c r="D67" s="211" t="s">
        <v>280</v>
      </c>
      <c r="E67" s="303" t="s">
        <v>43</v>
      </c>
      <c r="F67" s="373"/>
      <c r="G67" s="373"/>
    </row>
    <row r="68" spans="1:7" s="33" customFormat="1" ht="15.75" x14ac:dyDescent="0.2">
      <c r="A68" s="372"/>
      <c r="B68" s="372" t="s">
        <v>1</v>
      </c>
      <c r="C68" s="372"/>
      <c r="D68" s="211" t="s">
        <v>280</v>
      </c>
      <c r="E68" s="303" t="s">
        <v>43</v>
      </c>
      <c r="F68" s="373"/>
      <c r="G68" s="373"/>
    </row>
    <row r="69" spans="1:7" s="33" customFormat="1" ht="15.75" x14ac:dyDescent="0.2">
      <c r="A69" s="372" t="s">
        <v>65</v>
      </c>
      <c r="B69" s="372" t="s">
        <v>0</v>
      </c>
      <c r="C69" s="372"/>
      <c r="D69" s="211" t="s">
        <v>280</v>
      </c>
      <c r="E69" s="303" t="s">
        <v>43</v>
      </c>
      <c r="F69" s="373"/>
      <c r="G69" s="373"/>
    </row>
    <row r="70" spans="1:7" s="33" customFormat="1" ht="15.75" x14ac:dyDescent="0.2">
      <c r="A70" s="372"/>
      <c r="B70" s="372" t="s">
        <v>1</v>
      </c>
      <c r="C70" s="372"/>
      <c r="D70" s="211" t="s">
        <v>280</v>
      </c>
      <c r="E70" s="303"/>
      <c r="F70" s="373"/>
      <c r="G70" s="373"/>
    </row>
    <row r="71" spans="1:7" s="33" customFormat="1" ht="15.75" x14ac:dyDescent="0.2">
      <c r="A71" s="304"/>
      <c r="B71" s="304"/>
      <c r="C71" s="304"/>
      <c r="D71" s="304"/>
      <c r="E71" s="304"/>
      <c r="F71" s="304"/>
      <c r="G71" s="304"/>
    </row>
    <row r="72" spans="1:7" s="33" customFormat="1" ht="15.75" x14ac:dyDescent="0.2">
      <c r="A72" s="372" t="s">
        <v>60</v>
      </c>
      <c r="B72" s="372" t="s">
        <v>0</v>
      </c>
      <c r="C72" s="372"/>
      <c r="D72" s="211" t="s">
        <v>97</v>
      </c>
      <c r="E72" s="303" t="s">
        <v>95</v>
      </c>
      <c r="F72" s="373" t="s">
        <v>161</v>
      </c>
      <c r="G72" s="303"/>
    </row>
    <row r="73" spans="1:7" s="33" customFormat="1" ht="15.75" x14ac:dyDescent="0.2">
      <c r="A73" s="372"/>
      <c r="B73" s="372" t="s">
        <v>1</v>
      </c>
      <c r="C73" s="372"/>
      <c r="D73" s="211" t="s">
        <v>608</v>
      </c>
      <c r="E73" s="303" t="s">
        <v>609</v>
      </c>
      <c r="F73" s="373"/>
      <c r="G73" s="303"/>
    </row>
    <row r="74" spans="1:7" s="33" customFormat="1" ht="15.75" x14ac:dyDescent="0.2">
      <c r="A74" s="372" t="s">
        <v>61</v>
      </c>
      <c r="B74" s="372" t="s">
        <v>0</v>
      </c>
      <c r="C74" s="372"/>
      <c r="D74" s="211" t="s">
        <v>97</v>
      </c>
      <c r="E74" s="303" t="s">
        <v>95</v>
      </c>
      <c r="F74" s="373"/>
      <c r="G74" s="303"/>
    </row>
    <row r="75" spans="1:7" s="33" customFormat="1" ht="15.75" x14ac:dyDescent="0.2">
      <c r="A75" s="372"/>
      <c r="B75" s="372" t="s">
        <v>1</v>
      </c>
      <c r="C75" s="372"/>
      <c r="D75" s="211" t="s">
        <v>610</v>
      </c>
      <c r="E75" s="303" t="s">
        <v>611</v>
      </c>
      <c r="F75" s="373"/>
      <c r="G75" s="303"/>
    </row>
    <row r="76" spans="1:7" s="33" customFormat="1" ht="15.75" x14ac:dyDescent="0.2">
      <c r="A76" s="372" t="s">
        <v>62</v>
      </c>
      <c r="B76" s="372" t="s">
        <v>0</v>
      </c>
      <c r="C76" s="372"/>
      <c r="D76" s="211" t="s">
        <v>97</v>
      </c>
      <c r="E76" s="303" t="s">
        <v>95</v>
      </c>
      <c r="F76" s="373"/>
      <c r="G76" s="303"/>
    </row>
    <row r="77" spans="1:7" s="33" customFormat="1" ht="15.75" x14ac:dyDescent="0.2">
      <c r="A77" s="372"/>
      <c r="B77" s="372" t="s">
        <v>1</v>
      </c>
      <c r="C77" s="372"/>
      <c r="D77" s="211" t="s">
        <v>97</v>
      </c>
      <c r="E77" s="303" t="s">
        <v>95</v>
      </c>
      <c r="F77" s="373"/>
      <c r="G77" s="303"/>
    </row>
    <row r="78" spans="1:7" s="33" customFormat="1" ht="15.75" x14ac:dyDescent="0.2">
      <c r="A78" s="372" t="s">
        <v>63</v>
      </c>
      <c r="B78" s="372" t="s">
        <v>0</v>
      </c>
      <c r="C78" s="372"/>
      <c r="D78" s="211" t="s">
        <v>97</v>
      </c>
      <c r="E78" s="303" t="s">
        <v>95</v>
      </c>
      <c r="F78" s="373"/>
      <c r="G78" s="303"/>
    </row>
    <row r="79" spans="1:7" s="33" customFormat="1" ht="15.75" x14ac:dyDescent="0.2">
      <c r="A79" s="372"/>
      <c r="B79" s="372" t="s">
        <v>1</v>
      </c>
      <c r="C79" s="372"/>
      <c r="D79" s="211" t="s">
        <v>97</v>
      </c>
      <c r="E79" s="303" t="s">
        <v>95</v>
      </c>
      <c r="F79" s="373"/>
      <c r="G79" s="303"/>
    </row>
    <row r="80" spans="1:7" s="33" customFormat="1" ht="15.75" x14ac:dyDescent="0.2">
      <c r="A80" s="372" t="s">
        <v>64</v>
      </c>
      <c r="B80" s="372" t="s">
        <v>0</v>
      </c>
      <c r="C80" s="372"/>
      <c r="D80" s="211" t="s">
        <v>97</v>
      </c>
      <c r="E80" s="303" t="s">
        <v>95</v>
      </c>
      <c r="F80" s="373"/>
      <c r="G80" s="303"/>
    </row>
    <row r="81" spans="1:7" s="33" customFormat="1" ht="15.75" x14ac:dyDescent="0.2">
      <c r="A81" s="372"/>
      <c r="B81" s="372" t="s">
        <v>1</v>
      </c>
      <c r="C81" s="372"/>
      <c r="D81" s="211" t="s">
        <v>97</v>
      </c>
      <c r="E81" s="303" t="s">
        <v>95</v>
      </c>
      <c r="F81" s="373"/>
      <c r="G81" s="303"/>
    </row>
    <row r="82" spans="1:7" s="33" customFormat="1" ht="15.75" x14ac:dyDescent="0.2">
      <c r="A82" s="372" t="s">
        <v>65</v>
      </c>
      <c r="B82" s="372" t="s">
        <v>0</v>
      </c>
      <c r="C82" s="372"/>
      <c r="D82" s="211" t="s">
        <v>97</v>
      </c>
      <c r="E82" s="303" t="s">
        <v>95</v>
      </c>
      <c r="F82" s="373"/>
      <c r="G82" s="303"/>
    </row>
    <row r="83" spans="1:7" s="33" customFormat="1" ht="15.75" x14ac:dyDescent="0.2">
      <c r="A83" s="372"/>
      <c r="B83" s="372" t="s">
        <v>1</v>
      </c>
      <c r="C83" s="372"/>
      <c r="D83" s="236"/>
      <c r="E83" s="238"/>
      <c r="F83" s="373"/>
      <c r="G83" s="303"/>
    </row>
    <row r="84" spans="1:7" s="33" customFormat="1" ht="15.75" x14ac:dyDescent="0.2">
      <c r="A84" s="304"/>
      <c r="B84" s="304"/>
      <c r="C84" s="304"/>
      <c r="D84" s="304"/>
      <c r="E84" s="304"/>
      <c r="F84" s="304"/>
      <c r="G84" s="304"/>
    </row>
    <row r="85" spans="1:7" s="33" customFormat="1" ht="15.75" x14ac:dyDescent="0.2">
      <c r="A85" s="372" t="s">
        <v>60</v>
      </c>
      <c r="B85" s="372" t="s">
        <v>0</v>
      </c>
      <c r="C85" s="372"/>
      <c r="D85" s="211" t="s">
        <v>612</v>
      </c>
      <c r="E85" s="303" t="s">
        <v>95</v>
      </c>
      <c r="F85" s="373" t="s">
        <v>223</v>
      </c>
      <c r="G85" s="303"/>
    </row>
    <row r="86" spans="1:7" s="33" customFormat="1" ht="31.5" x14ac:dyDescent="0.2">
      <c r="A86" s="372"/>
      <c r="B86" s="372" t="s">
        <v>1</v>
      </c>
      <c r="C86" s="372"/>
      <c r="D86" s="211" t="s">
        <v>613</v>
      </c>
      <c r="E86" s="303" t="s">
        <v>614</v>
      </c>
      <c r="F86" s="373"/>
      <c r="G86" s="303"/>
    </row>
    <row r="87" spans="1:7" s="33" customFormat="1" ht="15.75" x14ac:dyDescent="0.2">
      <c r="A87" s="372" t="s">
        <v>61</v>
      </c>
      <c r="B87" s="372" t="s">
        <v>0</v>
      </c>
      <c r="C87" s="372"/>
      <c r="D87" s="211" t="s">
        <v>389</v>
      </c>
      <c r="E87" s="303" t="s">
        <v>95</v>
      </c>
      <c r="F87" s="373"/>
      <c r="G87" s="303"/>
    </row>
    <row r="88" spans="1:7" s="33" customFormat="1" ht="15.75" x14ac:dyDescent="0.2">
      <c r="A88" s="372"/>
      <c r="B88" s="372" t="s">
        <v>1</v>
      </c>
      <c r="C88" s="372"/>
      <c r="D88" s="211" t="s">
        <v>615</v>
      </c>
      <c r="E88" s="303" t="s">
        <v>616</v>
      </c>
      <c r="F88" s="373"/>
      <c r="G88" s="303"/>
    </row>
    <row r="89" spans="1:7" s="33" customFormat="1" ht="15.75" x14ac:dyDescent="0.2">
      <c r="A89" s="372" t="s">
        <v>62</v>
      </c>
      <c r="B89" s="372" t="s">
        <v>0</v>
      </c>
      <c r="C89" s="372"/>
      <c r="D89" s="211" t="s">
        <v>281</v>
      </c>
      <c r="E89" s="303" t="s">
        <v>95</v>
      </c>
      <c r="F89" s="373"/>
      <c r="G89" s="303"/>
    </row>
    <row r="90" spans="1:7" s="33" customFormat="1" ht="15.75" x14ac:dyDescent="0.2">
      <c r="A90" s="372"/>
      <c r="B90" s="372" t="s">
        <v>1</v>
      </c>
      <c r="C90" s="372"/>
      <c r="D90" s="211" t="s">
        <v>617</v>
      </c>
      <c r="E90" s="303" t="s">
        <v>95</v>
      </c>
      <c r="F90" s="373"/>
      <c r="G90" s="303"/>
    </row>
    <row r="91" spans="1:7" s="33" customFormat="1" ht="15.75" x14ac:dyDescent="0.2">
      <c r="A91" s="372" t="s">
        <v>63</v>
      </c>
      <c r="B91" s="372" t="s">
        <v>0</v>
      </c>
      <c r="C91" s="372"/>
      <c r="D91" s="211" t="s">
        <v>390</v>
      </c>
      <c r="E91" s="303" t="s">
        <v>95</v>
      </c>
      <c r="F91" s="373"/>
      <c r="G91" s="303"/>
    </row>
    <row r="92" spans="1:7" s="33" customFormat="1" ht="15.75" x14ac:dyDescent="0.2">
      <c r="A92" s="372"/>
      <c r="B92" s="372" t="s">
        <v>1</v>
      </c>
      <c r="C92" s="372"/>
      <c r="D92" s="237" t="s">
        <v>222</v>
      </c>
      <c r="E92" s="303" t="s">
        <v>95</v>
      </c>
      <c r="F92" s="373"/>
      <c r="G92" s="303"/>
    </row>
    <row r="93" spans="1:7" s="33" customFormat="1" ht="15.75" x14ac:dyDescent="0.2">
      <c r="A93" s="372" t="s">
        <v>64</v>
      </c>
      <c r="B93" s="372" t="s">
        <v>0</v>
      </c>
      <c r="C93" s="372"/>
      <c r="D93" s="211" t="s">
        <v>391</v>
      </c>
      <c r="E93" s="303" t="s">
        <v>95</v>
      </c>
      <c r="F93" s="373"/>
      <c r="G93" s="303"/>
    </row>
    <row r="94" spans="1:7" s="33" customFormat="1" ht="15.75" x14ac:dyDescent="0.2">
      <c r="A94" s="372"/>
      <c r="B94" s="372" t="s">
        <v>1</v>
      </c>
      <c r="C94" s="372"/>
      <c r="D94" s="211" t="s">
        <v>97</v>
      </c>
      <c r="E94" s="303" t="s">
        <v>95</v>
      </c>
      <c r="F94" s="373"/>
      <c r="G94" s="303"/>
    </row>
    <row r="95" spans="1:7" s="33" customFormat="1" ht="15.75" x14ac:dyDescent="0.2">
      <c r="A95" s="372" t="s">
        <v>65</v>
      </c>
      <c r="B95" s="372" t="s">
        <v>0</v>
      </c>
      <c r="C95" s="372"/>
      <c r="D95" s="211" t="s">
        <v>282</v>
      </c>
      <c r="E95" s="303" t="s">
        <v>95</v>
      </c>
      <c r="F95" s="373"/>
      <c r="G95" s="303"/>
    </row>
    <row r="96" spans="1:7" s="33" customFormat="1" ht="15.75" x14ac:dyDescent="0.2">
      <c r="A96" s="372"/>
      <c r="B96" s="372" t="s">
        <v>1</v>
      </c>
      <c r="C96" s="372"/>
      <c r="D96" s="236" t="s">
        <v>66</v>
      </c>
      <c r="E96" s="238"/>
      <c r="F96" s="373"/>
      <c r="G96" s="303"/>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row r="113" spans="5:5" s="33" customFormat="1" ht="14.25" x14ac:dyDescent="0.2">
      <c r="E113" s="58"/>
    </row>
    <row r="114" spans="5:5" s="33" customFormat="1" ht="14.25" x14ac:dyDescent="0.2">
      <c r="E114" s="58"/>
    </row>
    <row r="115" spans="5:5" s="33" customFormat="1" ht="14.25" x14ac:dyDescent="0.2">
      <c r="E115" s="58"/>
    </row>
    <row r="116" spans="5:5" s="33" customFormat="1" ht="14.25" x14ac:dyDescent="0.2">
      <c r="E116" s="58"/>
    </row>
    <row r="117" spans="5:5" s="33" customFormat="1" ht="14.25" x14ac:dyDescent="0.2">
      <c r="E117" s="58"/>
    </row>
  </sheetData>
  <mergeCells count="147">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82" zoomScaleNormal="82" workbookViewId="0">
      <selection activeCell="J9" sqref="J9"/>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1" width="9" style="56"/>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381"/>
      <c r="B1" s="381"/>
      <c r="F1" s="380" t="s">
        <v>70</v>
      </c>
      <c r="G1" s="380"/>
      <c r="H1" s="380"/>
      <c r="I1" s="380"/>
    </row>
    <row r="2" spans="1:14" s="50" customFormat="1" ht="15.75" customHeight="1" x14ac:dyDescent="0.25">
      <c r="A2" s="381"/>
      <c r="B2" s="381"/>
      <c r="F2" s="382" t="s">
        <v>72</v>
      </c>
      <c r="G2" s="382"/>
      <c r="H2" s="382"/>
      <c r="I2" s="382"/>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89" customFormat="1" ht="6.75" customHeight="1" x14ac:dyDescent="0.3">
      <c r="A5" s="97"/>
      <c r="B5" s="149"/>
      <c r="G5" s="150"/>
      <c r="H5" s="150"/>
      <c r="I5" s="150"/>
      <c r="J5" s="150"/>
    </row>
    <row r="6" spans="1:14" s="84" customFormat="1" ht="19.5" customHeight="1" x14ac:dyDescent="0.25">
      <c r="A6" s="383" t="s">
        <v>86</v>
      </c>
      <c r="B6" s="383"/>
      <c r="C6" s="383"/>
      <c r="D6" s="383"/>
      <c r="E6" s="83"/>
      <c r="F6" s="83"/>
      <c r="G6" s="83"/>
      <c r="H6" s="83"/>
      <c r="I6" s="83"/>
      <c r="J6" s="82">
        <v>20</v>
      </c>
      <c r="K6" s="83"/>
      <c r="L6" s="83"/>
    </row>
    <row r="7" spans="1:14" s="84" customFormat="1" ht="26.25" customHeight="1" x14ac:dyDescent="0.25">
      <c r="A7" s="384" t="s">
        <v>618</v>
      </c>
      <c r="B7" s="384"/>
      <c r="C7" s="384"/>
      <c r="D7" s="384"/>
      <c r="E7" s="384"/>
      <c r="F7" s="384"/>
      <c r="G7" s="384"/>
      <c r="H7" s="384"/>
      <c r="I7" s="384"/>
      <c r="J7" s="384"/>
      <c r="K7" s="384"/>
      <c r="L7" s="384"/>
    </row>
    <row r="8" spans="1:14" s="84" customFormat="1" ht="4.5" customHeight="1" x14ac:dyDescent="0.25">
      <c r="A8" s="85"/>
      <c r="B8" s="85"/>
      <c r="C8" s="306"/>
      <c r="D8" s="85"/>
      <c r="E8" s="85"/>
      <c r="F8" s="85"/>
      <c r="G8" s="85"/>
      <c r="H8" s="85"/>
      <c r="I8" s="85"/>
      <c r="J8" s="85"/>
      <c r="K8" s="85"/>
      <c r="L8" s="85"/>
    </row>
    <row r="9" spans="1:14" s="84" customFormat="1" ht="47.25" customHeight="1" x14ac:dyDescent="0.25">
      <c r="A9" s="307" t="s">
        <v>55</v>
      </c>
      <c r="B9" s="385" t="s">
        <v>56</v>
      </c>
      <c r="C9" s="385"/>
      <c r="D9" s="307" t="s">
        <v>57</v>
      </c>
      <c r="E9" s="386" t="s">
        <v>8</v>
      </c>
      <c r="F9" s="386"/>
      <c r="G9" s="386"/>
      <c r="H9" s="386"/>
      <c r="I9" s="386"/>
      <c r="J9" s="307" t="s">
        <v>68</v>
      </c>
      <c r="K9" s="307" t="s">
        <v>49</v>
      </c>
      <c r="L9" s="307" t="s">
        <v>50</v>
      </c>
    </row>
    <row r="10" spans="1:14" s="84" customFormat="1" ht="73.5" customHeight="1" x14ac:dyDescent="0.25">
      <c r="A10" s="385" t="s">
        <v>189</v>
      </c>
      <c r="B10" s="307" t="s">
        <v>0</v>
      </c>
      <c r="C10" s="86" t="s">
        <v>24</v>
      </c>
      <c r="D10" s="87" t="s">
        <v>252</v>
      </c>
      <c r="E10" s="86"/>
      <c r="F10" s="86"/>
      <c r="G10" s="86"/>
      <c r="H10" s="86"/>
      <c r="I10" s="86" t="s">
        <v>22</v>
      </c>
      <c r="J10" s="184" t="s">
        <v>270</v>
      </c>
      <c r="K10" s="86" t="s">
        <v>453</v>
      </c>
      <c r="L10" s="86" t="s">
        <v>83</v>
      </c>
    </row>
    <row r="11" spans="1:14" s="84" customFormat="1" ht="55.5" customHeight="1" x14ac:dyDescent="0.25">
      <c r="A11" s="385"/>
      <c r="B11" s="385" t="s">
        <v>1</v>
      </c>
      <c r="C11" s="86" t="s">
        <v>190</v>
      </c>
      <c r="D11" s="277" t="s">
        <v>397</v>
      </c>
      <c r="E11" s="452"/>
      <c r="F11" s="452"/>
      <c r="G11" s="452"/>
      <c r="H11" s="86"/>
      <c r="I11" s="86"/>
      <c r="J11" s="184"/>
      <c r="K11" s="188" t="s">
        <v>323</v>
      </c>
      <c r="L11" s="86" t="s">
        <v>83</v>
      </c>
    </row>
    <row r="12" spans="1:14" s="84" customFormat="1" ht="52.5" customHeight="1" x14ac:dyDescent="0.25">
      <c r="A12" s="385"/>
      <c r="B12" s="385"/>
      <c r="C12" s="86" t="s">
        <v>190</v>
      </c>
      <c r="D12" s="87" t="s">
        <v>619</v>
      </c>
      <c r="E12" s="86"/>
      <c r="F12" s="86"/>
      <c r="G12" s="86"/>
      <c r="H12" s="86"/>
      <c r="I12" s="86"/>
      <c r="J12" s="184"/>
      <c r="K12" s="86" t="s">
        <v>77</v>
      </c>
      <c r="L12" s="86" t="s">
        <v>25</v>
      </c>
      <c r="N12" s="158"/>
    </row>
    <row r="13" spans="1:14" s="84" customFormat="1" ht="61.5" customHeight="1" x14ac:dyDescent="0.25">
      <c r="A13" s="385"/>
      <c r="B13" s="385"/>
      <c r="C13" s="86" t="s">
        <v>190</v>
      </c>
      <c r="D13" s="87" t="s">
        <v>620</v>
      </c>
      <c r="E13" s="86"/>
      <c r="F13" s="86"/>
      <c r="G13" s="86"/>
      <c r="H13" s="86"/>
      <c r="I13" s="86" t="s">
        <v>22</v>
      </c>
      <c r="J13" s="184" t="s">
        <v>141</v>
      </c>
      <c r="K13" s="86" t="s">
        <v>315</v>
      </c>
      <c r="L13" s="86" t="s">
        <v>83</v>
      </c>
      <c r="N13" s="158"/>
    </row>
    <row r="14" spans="1:14" s="97" customFormat="1" ht="37.5" customHeight="1" x14ac:dyDescent="0.25">
      <c r="A14" s="385"/>
      <c r="B14" s="385"/>
      <c r="C14" s="151" t="s">
        <v>305</v>
      </c>
      <c r="D14" s="152" t="s">
        <v>302</v>
      </c>
      <c r="E14" s="151"/>
      <c r="F14" s="151"/>
      <c r="G14" s="151"/>
      <c r="H14" s="151"/>
      <c r="I14" s="86" t="s">
        <v>22</v>
      </c>
      <c r="J14" s="184" t="s">
        <v>141</v>
      </c>
      <c r="K14" s="151"/>
      <c r="L14" s="151" t="s">
        <v>239</v>
      </c>
    </row>
    <row r="15" spans="1:14" s="84" customFormat="1" ht="50.25" customHeight="1" x14ac:dyDescent="0.25">
      <c r="A15" s="385" t="s">
        <v>238</v>
      </c>
      <c r="B15" s="385" t="s">
        <v>303</v>
      </c>
      <c r="C15" s="453" t="s">
        <v>285</v>
      </c>
      <c r="D15" s="87" t="s">
        <v>619</v>
      </c>
      <c r="E15" s="86"/>
      <c r="F15" s="86"/>
      <c r="G15" s="86"/>
      <c r="H15" s="86"/>
      <c r="I15" s="86"/>
      <c r="J15" s="184"/>
      <c r="K15" s="86" t="s">
        <v>77</v>
      </c>
      <c r="L15" s="86" t="s">
        <v>25</v>
      </c>
      <c r="M15" s="134"/>
      <c r="N15" s="134"/>
    </row>
    <row r="16" spans="1:14" s="84" customFormat="1" ht="50.25" customHeight="1" x14ac:dyDescent="0.25">
      <c r="A16" s="385"/>
      <c r="B16" s="385"/>
      <c r="C16" s="453"/>
      <c r="D16" s="87" t="s">
        <v>621</v>
      </c>
      <c r="E16" s="86"/>
      <c r="F16" s="86"/>
      <c r="G16" s="86"/>
      <c r="H16" s="86"/>
      <c r="I16" s="86" t="s">
        <v>22</v>
      </c>
      <c r="J16" s="184" t="s">
        <v>141</v>
      </c>
      <c r="K16" s="86" t="s">
        <v>622</v>
      </c>
      <c r="L16" s="86" t="s">
        <v>623</v>
      </c>
      <c r="M16" s="134"/>
      <c r="N16" s="134"/>
    </row>
    <row r="17" spans="1:14" s="84" customFormat="1" ht="63" customHeight="1" x14ac:dyDescent="0.25">
      <c r="A17" s="385"/>
      <c r="B17" s="385"/>
      <c r="C17" s="453"/>
      <c r="D17" s="87" t="s">
        <v>624</v>
      </c>
      <c r="E17" s="86"/>
      <c r="F17" s="86"/>
      <c r="G17" s="86"/>
      <c r="H17" s="86"/>
      <c r="I17" s="86"/>
      <c r="J17" s="184"/>
      <c r="K17" s="86" t="s">
        <v>315</v>
      </c>
      <c r="L17" s="86" t="s">
        <v>83</v>
      </c>
      <c r="M17" s="134"/>
      <c r="N17" s="134"/>
    </row>
    <row r="18" spans="1:14" s="84" customFormat="1" ht="68.25" customHeight="1" x14ac:dyDescent="0.25">
      <c r="A18" s="385"/>
      <c r="B18" s="385"/>
      <c r="C18" s="453"/>
      <c r="D18" s="277" t="s">
        <v>455</v>
      </c>
      <c r="E18" s="86"/>
      <c r="F18" s="86"/>
      <c r="G18" s="86"/>
      <c r="H18" s="86"/>
      <c r="I18" s="88"/>
      <c r="J18" s="189"/>
      <c r="K18" s="454" t="s">
        <v>398</v>
      </c>
      <c r="L18" s="86" t="s">
        <v>25</v>
      </c>
      <c r="M18" s="134"/>
    </row>
    <row r="19" spans="1:14" s="84" customFormat="1" ht="54.75" hidden="1" customHeight="1" x14ac:dyDescent="0.25">
      <c r="A19" s="385"/>
      <c r="B19" s="385" t="s">
        <v>1</v>
      </c>
      <c r="C19" s="86" t="s">
        <v>190</v>
      </c>
      <c r="D19" s="87" t="s">
        <v>301</v>
      </c>
      <c r="E19" s="86"/>
      <c r="F19" s="86"/>
      <c r="G19" s="86"/>
      <c r="H19" s="86"/>
      <c r="I19" s="86" t="s">
        <v>22</v>
      </c>
      <c r="J19" s="184" t="s">
        <v>141</v>
      </c>
      <c r="K19" s="86" t="s">
        <v>304</v>
      </c>
      <c r="L19" s="86" t="s">
        <v>25</v>
      </c>
      <c r="M19" s="134"/>
      <c r="N19" s="134"/>
    </row>
    <row r="20" spans="1:14" s="84" customFormat="1" ht="51.75" hidden="1" customHeight="1" x14ac:dyDescent="0.25">
      <c r="A20" s="385"/>
      <c r="B20" s="385"/>
      <c r="C20" s="86" t="s">
        <v>190</v>
      </c>
      <c r="D20" s="159"/>
      <c r="E20" s="86"/>
      <c r="F20" s="86"/>
      <c r="G20" s="86"/>
      <c r="H20" s="86"/>
      <c r="I20" s="86"/>
      <c r="J20" s="184"/>
      <c r="K20" s="86" t="s">
        <v>286</v>
      </c>
      <c r="L20" s="86" t="s">
        <v>83</v>
      </c>
      <c r="M20" s="134"/>
      <c r="N20" s="134"/>
    </row>
    <row r="21" spans="1:14" s="136" customFormat="1" ht="68.25" customHeight="1" x14ac:dyDescent="0.25">
      <c r="A21" s="385" t="s">
        <v>191</v>
      </c>
      <c r="B21" s="385" t="s">
        <v>303</v>
      </c>
      <c r="C21" s="455" t="s">
        <v>24</v>
      </c>
      <c r="D21" s="277" t="s">
        <v>625</v>
      </c>
      <c r="E21" s="86"/>
      <c r="F21" s="86"/>
      <c r="G21" s="86"/>
      <c r="H21" s="86"/>
      <c r="I21" s="88" t="s">
        <v>22</v>
      </c>
      <c r="J21" s="184" t="s">
        <v>141</v>
      </c>
      <c r="K21" s="86" t="s">
        <v>315</v>
      </c>
      <c r="L21" s="86" t="s">
        <v>83</v>
      </c>
      <c r="M21" s="135"/>
      <c r="N21" s="135"/>
    </row>
    <row r="22" spans="1:14" s="136" customFormat="1" ht="68.25" customHeight="1" x14ac:dyDescent="0.25">
      <c r="A22" s="385"/>
      <c r="B22" s="385"/>
      <c r="C22" s="455"/>
      <c r="D22" s="277" t="s">
        <v>626</v>
      </c>
      <c r="E22" s="86"/>
      <c r="F22" s="86"/>
      <c r="G22" s="86"/>
      <c r="H22" s="86"/>
      <c r="I22" s="88"/>
      <c r="J22" s="184"/>
      <c r="K22" s="86" t="s">
        <v>77</v>
      </c>
      <c r="L22" s="86" t="s">
        <v>83</v>
      </c>
      <c r="M22" s="135"/>
      <c r="N22" s="135"/>
    </row>
    <row r="23" spans="1:14" s="136" customFormat="1" ht="68.25" customHeight="1" x14ac:dyDescent="0.25">
      <c r="A23" s="385"/>
      <c r="B23" s="385"/>
      <c r="C23" s="455"/>
      <c r="D23" s="185" t="s">
        <v>627</v>
      </c>
      <c r="E23" s="86"/>
      <c r="F23" s="86"/>
      <c r="G23" s="86"/>
      <c r="H23" s="86"/>
      <c r="I23" s="88"/>
      <c r="J23" s="189"/>
      <c r="K23" s="454" t="s">
        <v>398</v>
      </c>
      <c r="L23" s="86" t="s">
        <v>25</v>
      </c>
      <c r="M23" s="135"/>
      <c r="N23" s="135"/>
    </row>
    <row r="24" spans="1:14" s="136" customFormat="1" ht="68.25" customHeight="1" x14ac:dyDescent="0.25">
      <c r="A24" s="385"/>
      <c r="B24" s="385"/>
      <c r="C24" s="455" t="s">
        <v>3</v>
      </c>
      <c r="D24" s="87" t="s">
        <v>628</v>
      </c>
      <c r="E24" s="86"/>
      <c r="F24" s="86"/>
      <c r="G24" s="86"/>
      <c r="H24" s="86"/>
      <c r="I24" s="86" t="s">
        <v>22</v>
      </c>
      <c r="J24" s="184" t="s">
        <v>141</v>
      </c>
      <c r="K24" s="86" t="s">
        <v>77</v>
      </c>
      <c r="L24" s="86" t="s">
        <v>629</v>
      </c>
      <c r="M24" s="135"/>
      <c r="N24" s="135"/>
    </row>
    <row r="25" spans="1:14" s="136" customFormat="1" ht="68.25" customHeight="1" x14ac:dyDescent="0.25">
      <c r="A25" s="385"/>
      <c r="B25" s="385"/>
      <c r="C25" s="455"/>
      <c r="D25" s="87" t="s">
        <v>630</v>
      </c>
      <c r="E25" s="86"/>
      <c r="F25" s="86"/>
      <c r="G25" s="86"/>
      <c r="H25" s="86"/>
      <c r="I25" s="86"/>
      <c r="J25" s="184"/>
      <c r="K25" s="86" t="s">
        <v>315</v>
      </c>
      <c r="L25" s="86" t="s">
        <v>83</v>
      </c>
      <c r="M25" s="135"/>
      <c r="N25" s="135"/>
    </row>
    <row r="26" spans="1:14" s="136" customFormat="1" ht="68.25" customHeight="1" x14ac:dyDescent="0.25">
      <c r="A26" s="385"/>
      <c r="B26" s="385"/>
      <c r="C26" s="455"/>
      <c r="D26" s="185" t="s">
        <v>631</v>
      </c>
      <c r="E26" s="86"/>
      <c r="F26" s="86"/>
      <c r="G26" s="86"/>
      <c r="H26" s="86"/>
      <c r="I26" s="88"/>
      <c r="J26" s="189"/>
      <c r="K26" s="454" t="s">
        <v>398</v>
      </c>
      <c r="L26" s="86" t="s">
        <v>25</v>
      </c>
      <c r="M26" s="135"/>
      <c r="N26" s="135"/>
    </row>
    <row r="27" spans="1:14" s="97" customFormat="1" ht="37.5" customHeight="1" x14ac:dyDescent="0.25">
      <c r="A27" s="385"/>
      <c r="B27" s="385"/>
      <c r="C27" s="151" t="s">
        <v>305</v>
      </c>
      <c r="D27" s="152" t="s">
        <v>302</v>
      </c>
      <c r="E27" s="151"/>
      <c r="F27" s="151"/>
      <c r="G27" s="151"/>
      <c r="H27" s="151"/>
      <c r="I27" s="86" t="s">
        <v>22</v>
      </c>
      <c r="J27" s="184" t="s">
        <v>141</v>
      </c>
      <c r="K27" s="151"/>
      <c r="L27" s="151" t="s">
        <v>239</v>
      </c>
    </row>
    <row r="28" spans="1:14" s="136" customFormat="1" ht="68.25" customHeight="1" x14ac:dyDescent="0.25">
      <c r="A28" s="385" t="s">
        <v>399</v>
      </c>
      <c r="B28" s="385" t="s">
        <v>303</v>
      </c>
      <c r="C28" s="453" t="s">
        <v>285</v>
      </c>
      <c r="D28" s="277" t="s">
        <v>632</v>
      </c>
      <c r="E28" s="86"/>
      <c r="F28" s="86"/>
      <c r="G28" s="86"/>
      <c r="H28" s="86"/>
      <c r="I28" s="88" t="s">
        <v>22</v>
      </c>
      <c r="J28" s="184" t="s">
        <v>141</v>
      </c>
      <c r="K28" s="86" t="s">
        <v>315</v>
      </c>
      <c r="L28" s="86" t="s">
        <v>25</v>
      </c>
      <c r="M28" s="135"/>
      <c r="N28" s="135"/>
    </row>
    <row r="29" spans="1:14" s="136" customFormat="1" ht="68.25" customHeight="1" x14ac:dyDescent="0.25">
      <c r="A29" s="385"/>
      <c r="B29" s="385"/>
      <c r="C29" s="453"/>
      <c r="D29" s="277" t="s">
        <v>626</v>
      </c>
      <c r="E29" s="86"/>
      <c r="F29" s="86"/>
      <c r="G29" s="86"/>
      <c r="H29" s="86"/>
      <c r="I29" s="88"/>
      <c r="J29" s="184"/>
      <c r="K29" s="86" t="s">
        <v>77</v>
      </c>
      <c r="L29" s="86" t="s">
        <v>83</v>
      </c>
      <c r="M29" s="135"/>
      <c r="N29" s="135"/>
    </row>
    <row r="30" spans="1:14" s="136" customFormat="1" ht="28.5" customHeight="1" x14ac:dyDescent="0.25">
      <c r="A30" s="385"/>
      <c r="B30" s="385"/>
      <c r="C30" s="187" t="s">
        <v>24</v>
      </c>
      <c r="D30" s="185" t="s">
        <v>633</v>
      </c>
      <c r="E30" s="86"/>
      <c r="F30" s="86"/>
      <c r="G30" s="86"/>
      <c r="H30" s="86"/>
      <c r="I30" s="88"/>
      <c r="J30" s="184"/>
      <c r="K30" s="454" t="s">
        <v>398</v>
      </c>
      <c r="L30" s="86" t="s">
        <v>83</v>
      </c>
      <c r="M30" s="135"/>
      <c r="N30" s="135"/>
    </row>
    <row r="31" spans="1:14" s="136" customFormat="1" ht="50.25" customHeight="1" x14ac:dyDescent="0.25">
      <c r="A31" s="307"/>
      <c r="B31" s="307"/>
      <c r="C31" s="187" t="s">
        <v>3</v>
      </c>
      <c r="D31" s="185" t="s">
        <v>634</v>
      </c>
      <c r="E31" s="86"/>
      <c r="F31" s="86"/>
      <c r="G31" s="86"/>
      <c r="H31" s="86"/>
      <c r="I31" s="88"/>
      <c r="J31" s="184"/>
      <c r="K31" s="454" t="s">
        <v>398</v>
      </c>
      <c r="L31" s="86" t="s">
        <v>25</v>
      </c>
      <c r="M31" s="135"/>
      <c r="N31" s="135"/>
    </row>
    <row r="32" spans="1:14" s="136" customFormat="1" ht="76.5" customHeight="1" x14ac:dyDescent="0.25">
      <c r="A32" s="385" t="s">
        <v>253</v>
      </c>
      <c r="B32" s="385" t="s">
        <v>303</v>
      </c>
      <c r="C32" s="86" t="s">
        <v>285</v>
      </c>
      <c r="D32" s="87" t="s">
        <v>635</v>
      </c>
      <c r="E32" s="86"/>
      <c r="F32" s="86"/>
      <c r="G32" s="86"/>
      <c r="H32" s="86"/>
      <c r="I32" s="86" t="s">
        <v>22</v>
      </c>
      <c r="J32" s="184" t="s">
        <v>141</v>
      </c>
      <c r="K32" s="86" t="s">
        <v>315</v>
      </c>
      <c r="L32" s="86" t="s">
        <v>25</v>
      </c>
      <c r="M32" s="135"/>
      <c r="N32" s="135"/>
    </row>
    <row r="33" spans="1:12" s="89" customFormat="1" ht="45" customHeight="1" x14ac:dyDescent="0.3">
      <c r="A33" s="385"/>
      <c r="B33" s="385"/>
      <c r="C33" s="86" t="s">
        <v>285</v>
      </c>
      <c r="D33" s="278" t="s">
        <v>636</v>
      </c>
      <c r="E33" s="190"/>
      <c r="F33" s="190"/>
      <c r="G33" s="190"/>
      <c r="H33" s="190"/>
      <c r="I33" s="190"/>
      <c r="J33" s="190"/>
      <c r="K33" s="86" t="s">
        <v>77</v>
      </c>
      <c r="L33" s="86" t="s">
        <v>83</v>
      </c>
    </row>
    <row r="34" spans="1:12" s="89" customFormat="1" ht="54" customHeight="1" x14ac:dyDescent="0.3">
      <c r="A34" s="385"/>
      <c r="B34" s="385"/>
      <c r="C34" s="187" t="s">
        <v>24</v>
      </c>
      <c r="D34" s="185" t="s">
        <v>627</v>
      </c>
      <c r="E34" s="190"/>
      <c r="F34" s="190"/>
      <c r="G34" s="190"/>
      <c r="H34" s="190"/>
      <c r="I34" s="190"/>
      <c r="J34" s="190"/>
      <c r="K34" s="454" t="s">
        <v>398</v>
      </c>
      <c r="L34" s="86" t="s">
        <v>25</v>
      </c>
    </row>
    <row r="35" spans="1:12" s="89" customFormat="1" ht="66" customHeight="1" x14ac:dyDescent="0.3">
      <c r="A35" s="385"/>
      <c r="B35" s="385"/>
      <c r="C35" s="86" t="s">
        <v>190</v>
      </c>
      <c r="D35" s="185" t="s">
        <v>631</v>
      </c>
      <c r="E35" s="186"/>
      <c r="F35" s="186"/>
      <c r="G35" s="186"/>
      <c r="H35" s="187"/>
      <c r="I35" s="187"/>
      <c r="J35" s="190"/>
      <c r="K35" s="188" t="s">
        <v>398</v>
      </c>
      <c r="L35" s="86" t="s">
        <v>25</v>
      </c>
    </row>
    <row r="36" spans="1:12" s="97" customFormat="1" ht="37.5" customHeight="1" x14ac:dyDescent="0.25">
      <c r="A36" s="385"/>
      <c r="B36" s="385"/>
      <c r="C36" s="151" t="s">
        <v>305</v>
      </c>
      <c r="D36" s="152" t="s">
        <v>302</v>
      </c>
      <c r="E36" s="151"/>
      <c r="F36" s="151"/>
      <c r="G36" s="151"/>
      <c r="H36" s="151"/>
      <c r="I36" s="86" t="s">
        <v>22</v>
      </c>
      <c r="J36" s="184" t="s">
        <v>141</v>
      </c>
      <c r="K36" s="151"/>
      <c r="L36" s="151" t="s">
        <v>239</v>
      </c>
    </row>
    <row r="37" spans="1:12" s="89" customFormat="1" ht="60.75" customHeight="1" x14ac:dyDescent="0.3">
      <c r="A37" s="307" t="s">
        <v>400</v>
      </c>
      <c r="B37" s="307" t="s">
        <v>303</v>
      </c>
      <c r="C37" s="88" t="s">
        <v>285</v>
      </c>
      <c r="D37" s="277" t="s">
        <v>457</v>
      </c>
      <c r="E37" s="86"/>
      <c r="F37" s="86"/>
      <c r="G37" s="86"/>
      <c r="H37" s="86"/>
      <c r="I37" s="88" t="s">
        <v>22</v>
      </c>
      <c r="J37" s="184" t="s">
        <v>141</v>
      </c>
      <c r="K37" s="86" t="s">
        <v>458</v>
      </c>
      <c r="L37" s="86" t="s">
        <v>25</v>
      </c>
    </row>
    <row r="38" spans="1:12" s="50" customFormat="1" ht="62.25" customHeight="1" x14ac:dyDescent="0.25">
      <c r="A38" s="378" t="s">
        <v>151</v>
      </c>
      <c r="B38" s="385" t="s">
        <v>303</v>
      </c>
      <c r="C38" s="456" t="s">
        <v>29</v>
      </c>
      <c r="D38" s="64" t="s">
        <v>316</v>
      </c>
      <c r="E38" s="63"/>
      <c r="F38" s="63"/>
      <c r="G38" s="63"/>
      <c r="H38" s="63"/>
      <c r="I38" s="63"/>
      <c r="J38" s="191"/>
      <c r="K38" s="63" t="s">
        <v>317</v>
      </c>
      <c r="L38" s="63" t="s">
        <v>318</v>
      </c>
    </row>
    <row r="39" spans="1:12" s="50" customFormat="1" ht="60" customHeight="1" x14ac:dyDescent="0.25">
      <c r="A39" s="378"/>
      <c r="B39" s="385"/>
      <c r="C39" s="456"/>
      <c r="D39" s="62" t="s">
        <v>82</v>
      </c>
      <c r="E39" s="63"/>
      <c r="F39" s="63"/>
      <c r="G39" s="63"/>
      <c r="H39" s="63"/>
      <c r="I39" s="63"/>
      <c r="J39" s="191"/>
      <c r="K39" s="63" t="s">
        <v>271</v>
      </c>
      <c r="L39" s="87" t="s">
        <v>25</v>
      </c>
    </row>
    <row r="40" spans="1:12" s="137" customFormat="1" ht="27" customHeight="1" x14ac:dyDescent="0.25">
      <c r="A40" s="114"/>
      <c r="B40" s="115" t="s">
        <v>240</v>
      </c>
      <c r="C40" s="379" t="s">
        <v>254</v>
      </c>
      <c r="D40" s="379"/>
      <c r="E40" s="379"/>
      <c r="F40" s="379"/>
      <c r="G40" s="379"/>
      <c r="H40" s="379"/>
      <c r="I40" s="379"/>
      <c r="J40" s="379"/>
      <c r="K40" s="379"/>
      <c r="L40" s="379"/>
    </row>
    <row r="41" spans="1:12" s="50" customFormat="1" ht="25.5" customHeight="1" x14ac:dyDescent="0.25">
      <c r="A41" s="116"/>
      <c r="B41" s="116"/>
      <c r="C41" s="192"/>
      <c r="D41" s="192"/>
      <c r="E41" s="192"/>
      <c r="F41" s="192"/>
      <c r="G41" s="192"/>
      <c r="H41" s="192"/>
      <c r="I41" s="192"/>
      <c r="J41" s="192"/>
      <c r="K41" s="192"/>
      <c r="L41" s="192"/>
    </row>
    <row r="42" spans="1:12" s="94" customFormat="1" ht="22.5" customHeight="1" x14ac:dyDescent="0.25">
      <c r="A42" s="90" t="s">
        <v>2</v>
      </c>
      <c r="B42" s="91"/>
      <c r="C42" s="92"/>
      <c r="D42" s="93"/>
      <c r="E42" s="92"/>
      <c r="F42" s="92"/>
      <c r="H42" s="92"/>
      <c r="I42" s="92"/>
      <c r="J42" s="377" t="s">
        <v>152</v>
      </c>
      <c r="K42" s="377"/>
      <c r="L42" s="95"/>
    </row>
    <row r="43" spans="1:12" s="94" customFormat="1" ht="17.25" customHeight="1" x14ac:dyDescent="0.25">
      <c r="A43" s="96" t="s">
        <v>153</v>
      </c>
      <c r="B43" s="91"/>
      <c r="C43" s="92"/>
      <c r="D43" s="95"/>
      <c r="E43" s="92"/>
      <c r="F43" s="92"/>
      <c r="H43" s="92"/>
      <c r="I43" s="92"/>
      <c r="J43" s="97"/>
      <c r="K43" s="98"/>
      <c r="L43" s="92"/>
    </row>
    <row r="44" spans="1:12" s="94" customFormat="1" ht="17.25" customHeight="1" x14ac:dyDescent="0.25">
      <c r="A44" s="96" t="s">
        <v>154</v>
      </c>
      <c r="B44" s="91"/>
      <c r="C44" s="92"/>
      <c r="D44" s="95"/>
      <c r="E44" s="92"/>
      <c r="F44" s="92"/>
      <c r="H44" s="92"/>
      <c r="I44" s="92"/>
      <c r="J44" s="97"/>
      <c r="K44" s="98"/>
      <c r="L44" s="92"/>
    </row>
    <row r="45" spans="1:12" s="94" customFormat="1" ht="17.25" customHeight="1" x14ac:dyDescent="0.25">
      <c r="A45" s="96" t="s">
        <v>155</v>
      </c>
      <c r="B45" s="91"/>
      <c r="C45" s="92"/>
      <c r="D45" s="95"/>
      <c r="E45" s="92"/>
      <c r="F45" s="92"/>
      <c r="H45" s="92"/>
      <c r="I45" s="92"/>
      <c r="J45" s="97"/>
      <c r="K45" s="98"/>
      <c r="L45" s="92"/>
    </row>
    <row r="46" spans="1:12" s="94" customFormat="1" ht="17.25" customHeight="1" x14ac:dyDescent="0.25">
      <c r="A46" s="99" t="s">
        <v>156</v>
      </c>
      <c r="B46" s="100"/>
      <c r="C46" s="92"/>
      <c r="D46" s="95"/>
      <c r="E46" s="92"/>
      <c r="F46" s="92"/>
      <c r="H46" s="92"/>
      <c r="I46" s="92"/>
      <c r="J46" s="97"/>
      <c r="K46" s="98"/>
      <c r="L46" s="92"/>
    </row>
    <row r="47" spans="1:12" s="84" customFormat="1" ht="18.75" x14ac:dyDescent="0.25">
      <c r="C47" s="100"/>
      <c r="D47" s="117"/>
      <c r="E47" s="94"/>
      <c r="F47" s="94"/>
      <c r="H47" s="117"/>
      <c r="I47" s="117"/>
      <c r="J47" s="377" t="s">
        <v>241</v>
      </c>
      <c r="K47" s="377"/>
      <c r="L47" s="94"/>
    </row>
    <row r="48" spans="1:12" s="84" customFormat="1" ht="18.75" x14ac:dyDescent="0.25">
      <c r="C48" s="100"/>
      <c r="D48" s="117"/>
      <c r="E48" s="94"/>
      <c r="F48" s="94"/>
      <c r="G48" s="94"/>
      <c r="H48" s="117"/>
      <c r="I48" s="117"/>
      <c r="J48" s="305"/>
      <c r="K48" s="97"/>
      <c r="L48" s="94"/>
    </row>
    <row r="49" spans="3:12" s="84" customFormat="1" ht="18.75" x14ac:dyDescent="0.25">
      <c r="C49" s="100"/>
      <c r="D49" s="117"/>
      <c r="E49" s="94"/>
      <c r="F49" s="94"/>
      <c r="G49" s="94"/>
      <c r="H49" s="117"/>
      <c r="I49" s="117"/>
      <c r="K49" s="91" t="s">
        <v>26</v>
      </c>
      <c r="L49" s="94"/>
    </row>
  </sheetData>
  <mergeCells count="29">
    <mergeCell ref="J42:K42"/>
    <mergeCell ref="J47:K47"/>
    <mergeCell ref="A28:A30"/>
    <mergeCell ref="B28:B30"/>
    <mergeCell ref="C28:C29"/>
    <mergeCell ref="A32:A36"/>
    <mergeCell ref="B32:B36"/>
    <mergeCell ref="A15:A20"/>
    <mergeCell ref="B15:B18"/>
    <mergeCell ref="C15:C18"/>
    <mergeCell ref="B19:B20"/>
    <mergeCell ref="A21:A27"/>
    <mergeCell ref="B21:B27"/>
    <mergeCell ref="C21:C23"/>
    <mergeCell ref="A7:L7"/>
    <mergeCell ref="B9:C9"/>
    <mergeCell ref="E9:I9"/>
    <mergeCell ref="A10:A14"/>
    <mergeCell ref="B11:B14"/>
    <mergeCell ref="C24:C26"/>
    <mergeCell ref="F1:I1"/>
    <mergeCell ref="A2:B2"/>
    <mergeCell ref="F2:I2"/>
    <mergeCell ref="A1:B1"/>
    <mergeCell ref="A6:D6"/>
    <mergeCell ref="A38:A39"/>
    <mergeCell ref="B38:B39"/>
    <mergeCell ref="C38:C39"/>
    <mergeCell ref="C40:L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45" t="s">
        <v>442</v>
      </c>
      <c r="B4" s="345"/>
      <c r="C4" s="345"/>
      <c r="D4" s="345"/>
      <c r="E4" s="345"/>
      <c r="F4" s="345"/>
      <c r="G4" s="345"/>
      <c r="H4" s="345"/>
    </row>
    <row r="5" spans="1:8" s="1" customFormat="1" ht="18.75" x14ac:dyDescent="0.3">
      <c r="A5" s="345" t="s">
        <v>119</v>
      </c>
      <c r="B5" s="345"/>
      <c r="C5" s="345"/>
      <c r="D5" s="345"/>
      <c r="E5" s="345"/>
      <c r="F5" s="345"/>
      <c r="G5" s="345"/>
      <c r="H5" s="345"/>
    </row>
    <row r="6" spans="1:8" s="1" customFormat="1" ht="19.5" x14ac:dyDescent="0.35">
      <c r="A6" s="368" t="s">
        <v>443</v>
      </c>
      <c r="B6" s="368"/>
      <c r="C6" s="368"/>
      <c r="D6" s="368"/>
      <c r="E6" s="368"/>
      <c r="F6" s="368"/>
      <c r="G6" s="368"/>
      <c r="H6" s="368"/>
    </row>
    <row r="7" spans="1:8" s="1" customFormat="1" ht="19.5" x14ac:dyDescent="0.35">
      <c r="A7" s="366"/>
      <c r="B7" s="366"/>
      <c r="C7" s="366"/>
      <c r="D7" s="366"/>
      <c r="E7" s="366"/>
      <c r="F7" s="366"/>
      <c r="G7" s="366"/>
      <c r="H7" s="366"/>
    </row>
    <row r="8" spans="1:8" s="1" customFormat="1" ht="19.5" x14ac:dyDescent="0.35">
      <c r="A8" s="249"/>
      <c r="B8" s="249"/>
      <c r="C8" s="249"/>
      <c r="D8" s="5"/>
      <c r="E8" s="249"/>
      <c r="F8" s="249"/>
      <c r="G8" s="31"/>
      <c r="H8" s="5"/>
    </row>
    <row r="9" spans="1:8" s="1" customFormat="1" ht="37.5" x14ac:dyDescent="0.3">
      <c r="A9" s="205" t="s">
        <v>55</v>
      </c>
      <c r="B9" s="388" t="s">
        <v>56</v>
      </c>
      <c r="C9" s="389"/>
      <c r="D9" s="250" t="s">
        <v>48</v>
      </c>
      <c r="E9" s="262" t="s">
        <v>120</v>
      </c>
      <c r="F9" s="262" t="s">
        <v>68</v>
      </c>
      <c r="G9" s="250" t="s">
        <v>49</v>
      </c>
      <c r="H9" s="250" t="s">
        <v>50</v>
      </c>
    </row>
    <row r="10" spans="1:8" s="1" customFormat="1" ht="37.5" x14ac:dyDescent="0.3">
      <c r="A10" s="362" t="s">
        <v>444</v>
      </c>
      <c r="B10" s="364"/>
      <c r="C10" s="206" t="s">
        <v>23</v>
      </c>
      <c r="D10" s="207" t="s">
        <v>367</v>
      </c>
      <c r="E10" s="208"/>
      <c r="F10" s="208"/>
      <c r="G10" s="207" t="s">
        <v>117</v>
      </c>
      <c r="H10" s="209" t="s">
        <v>80</v>
      </c>
    </row>
    <row r="11" spans="1:8" s="1" customFormat="1" ht="37.5" x14ac:dyDescent="0.3">
      <c r="A11" s="362"/>
      <c r="B11" s="364"/>
      <c r="C11" s="206" t="s">
        <v>23</v>
      </c>
      <c r="D11" s="207" t="s">
        <v>207</v>
      </c>
      <c r="E11" s="208"/>
      <c r="F11" s="208"/>
      <c r="G11" s="207" t="s">
        <v>121</v>
      </c>
      <c r="H11" s="209" t="s">
        <v>80</v>
      </c>
    </row>
    <row r="12" spans="1:8" s="1" customFormat="1" ht="18.75" x14ac:dyDescent="0.3">
      <c r="A12" s="362"/>
      <c r="B12" s="364"/>
      <c r="C12" s="206" t="s">
        <v>23</v>
      </c>
      <c r="D12" s="210" t="s">
        <v>193</v>
      </c>
      <c r="E12" s="208"/>
      <c r="F12" s="208"/>
      <c r="G12" s="207" t="s">
        <v>122</v>
      </c>
      <c r="H12" s="209" t="s">
        <v>80</v>
      </c>
    </row>
    <row r="13" spans="1:8" s="1" customFormat="1" ht="56.25" x14ac:dyDescent="0.3">
      <c r="A13" s="362"/>
      <c r="B13" s="364"/>
      <c r="C13" s="206" t="s">
        <v>23</v>
      </c>
      <c r="D13" s="207" t="s">
        <v>210</v>
      </c>
      <c r="E13" s="208"/>
      <c r="F13" s="208"/>
      <c r="G13" s="207" t="s">
        <v>123</v>
      </c>
      <c r="H13" s="209" t="s">
        <v>134</v>
      </c>
    </row>
    <row r="14" spans="1:8" s="1" customFormat="1" ht="37.5" x14ac:dyDescent="0.3">
      <c r="A14" s="362"/>
      <c r="B14" s="364"/>
      <c r="C14" s="206" t="s">
        <v>23</v>
      </c>
      <c r="D14" s="207" t="s">
        <v>194</v>
      </c>
      <c r="E14" s="208"/>
      <c r="F14" s="208"/>
      <c r="G14" s="207" t="s">
        <v>125</v>
      </c>
      <c r="H14" s="209" t="s">
        <v>80</v>
      </c>
    </row>
    <row r="15" spans="1:8" s="1" customFormat="1" ht="37.5" x14ac:dyDescent="0.3">
      <c r="A15" s="362"/>
      <c r="B15" s="364"/>
      <c r="C15" s="206" t="s">
        <v>23</v>
      </c>
      <c r="D15" s="207" t="s">
        <v>309</v>
      </c>
      <c r="E15" s="208"/>
      <c r="F15" s="208"/>
      <c r="G15" s="207" t="s">
        <v>127</v>
      </c>
      <c r="H15" s="209" t="s">
        <v>80</v>
      </c>
    </row>
    <row r="16" spans="1:8" s="1" customFormat="1" ht="37.5" x14ac:dyDescent="0.3">
      <c r="A16" s="362"/>
      <c r="B16" s="364"/>
      <c r="C16" s="206" t="s">
        <v>23</v>
      </c>
      <c r="D16" s="207" t="s">
        <v>310</v>
      </c>
      <c r="E16" s="208"/>
      <c r="F16" s="208"/>
      <c r="G16" s="207" t="s">
        <v>128</v>
      </c>
      <c r="H16" s="209" t="s">
        <v>80</v>
      </c>
    </row>
    <row r="17" spans="1:8" s="1" customFormat="1" ht="31.5" x14ac:dyDescent="0.3">
      <c r="A17" s="362"/>
      <c r="B17" s="364"/>
      <c r="C17" s="206" t="s">
        <v>23</v>
      </c>
      <c r="D17" s="211" t="s">
        <v>195</v>
      </c>
      <c r="E17" s="208"/>
      <c r="F17" s="208"/>
      <c r="G17" s="207" t="s">
        <v>130</v>
      </c>
      <c r="H17" s="209" t="s">
        <v>80</v>
      </c>
    </row>
    <row r="18" spans="1:8" s="1" customFormat="1" ht="31.5" x14ac:dyDescent="0.3">
      <c r="A18" s="362"/>
      <c r="B18" s="364"/>
      <c r="C18" s="206" t="s">
        <v>23</v>
      </c>
      <c r="D18" s="211" t="s">
        <v>196</v>
      </c>
      <c r="E18" s="208"/>
      <c r="F18" s="208"/>
      <c r="G18" s="207" t="s">
        <v>197</v>
      </c>
      <c r="H18" s="209" t="s">
        <v>80</v>
      </c>
    </row>
    <row r="19" spans="1:8" s="1" customFormat="1" ht="37.5" x14ac:dyDescent="0.3">
      <c r="A19" s="362"/>
      <c r="B19" s="364"/>
      <c r="C19" s="206" t="s">
        <v>3</v>
      </c>
      <c r="D19" s="207" t="s">
        <v>211</v>
      </c>
      <c r="E19" s="208"/>
      <c r="F19" s="208"/>
      <c r="G19" s="207" t="s">
        <v>117</v>
      </c>
      <c r="H19" s="209" t="s">
        <v>80</v>
      </c>
    </row>
    <row r="20" spans="1:8" s="1" customFormat="1" ht="37.5" x14ac:dyDescent="0.3">
      <c r="A20" s="362"/>
      <c r="B20" s="364"/>
      <c r="C20" s="206" t="s">
        <v>3</v>
      </c>
      <c r="D20" s="207" t="s">
        <v>192</v>
      </c>
      <c r="E20" s="208"/>
      <c r="F20" s="208"/>
      <c r="G20" s="207" t="s">
        <v>121</v>
      </c>
      <c r="H20" s="209" t="s">
        <v>80</v>
      </c>
    </row>
    <row r="21" spans="1:8" s="1" customFormat="1" ht="37.5" x14ac:dyDescent="0.3">
      <c r="A21" s="362"/>
      <c r="B21" s="364"/>
      <c r="C21" s="206" t="s">
        <v>3</v>
      </c>
      <c r="D21" s="207" t="s">
        <v>311</v>
      </c>
      <c r="E21" s="208"/>
      <c r="F21" s="208"/>
      <c r="G21" s="207" t="s">
        <v>122</v>
      </c>
      <c r="H21" s="209" t="s">
        <v>132</v>
      </c>
    </row>
    <row r="22" spans="1:8" s="1" customFormat="1" ht="56.25" x14ac:dyDescent="0.3">
      <c r="A22" s="362"/>
      <c r="B22" s="364"/>
      <c r="C22" s="206" t="s">
        <v>3</v>
      </c>
      <c r="D22" s="207" t="s">
        <v>368</v>
      </c>
      <c r="E22" s="208"/>
      <c r="F22" s="208"/>
      <c r="G22" s="207" t="s">
        <v>123</v>
      </c>
      <c r="H22" s="207" t="s">
        <v>80</v>
      </c>
    </row>
    <row r="23" spans="1:8" s="1" customFormat="1" ht="37.5" x14ac:dyDescent="0.3">
      <c r="A23" s="362"/>
      <c r="B23" s="364"/>
      <c r="C23" s="206" t="s">
        <v>3</v>
      </c>
      <c r="D23" s="207" t="s">
        <v>194</v>
      </c>
      <c r="E23" s="208"/>
      <c r="F23" s="208"/>
      <c r="G23" s="207" t="s">
        <v>125</v>
      </c>
      <c r="H23" s="209" t="s">
        <v>80</v>
      </c>
    </row>
    <row r="24" spans="1:8" s="1" customFormat="1" ht="37.5" x14ac:dyDescent="0.3">
      <c r="A24" s="362"/>
      <c r="B24" s="364"/>
      <c r="C24" s="206" t="s">
        <v>3</v>
      </c>
      <c r="D24" s="207" t="s">
        <v>309</v>
      </c>
      <c r="E24" s="208"/>
      <c r="F24" s="208"/>
      <c r="G24" s="207" t="s">
        <v>127</v>
      </c>
      <c r="H24" s="209" t="s">
        <v>80</v>
      </c>
    </row>
    <row r="25" spans="1:8" s="1" customFormat="1" ht="37.5" x14ac:dyDescent="0.3">
      <c r="A25" s="362"/>
      <c r="B25" s="364"/>
      <c r="C25" s="206" t="s">
        <v>3</v>
      </c>
      <c r="D25" s="207" t="s">
        <v>310</v>
      </c>
      <c r="E25" s="208"/>
      <c r="F25" s="208"/>
      <c r="G25" s="207" t="s">
        <v>128</v>
      </c>
      <c r="H25" s="209" t="s">
        <v>80</v>
      </c>
    </row>
    <row r="26" spans="1:8" s="1" customFormat="1" ht="37.5" x14ac:dyDescent="0.3">
      <c r="A26" s="362"/>
      <c r="B26" s="364"/>
      <c r="C26" s="206" t="s">
        <v>3</v>
      </c>
      <c r="D26" s="207" t="s">
        <v>312</v>
      </c>
      <c r="E26" s="208"/>
      <c r="F26" s="208"/>
      <c r="G26" s="207" t="s">
        <v>130</v>
      </c>
      <c r="H26" s="209" t="s">
        <v>200</v>
      </c>
    </row>
    <row r="27" spans="1:8" s="1" customFormat="1" ht="31.5" x14ac:dyDescent="0.3">
      <c r="A27" s="362"/>
      <c r="B27" s="364"/>
      <c r="C27" s="206" t="s">
        <v>3</v>
      </c>
      <c r="D27" s="211" t="s">
        <v>196</v>
      </c>
      <c r="E27" s="208"/>
      <c r="F27" s="208"/>
      <c r="G27" s="207" t="s">
        <v>197</v>
      </c>
      <c r="H27" s="209" t="s">
        <v>80</v>
      </c>
    </row>
    <row r="28" spans="1:8" s="3" customFormat="1" ht="37.5" x14ac:dyDescent="0.3">
      <c r="A28" s="362" t="s">
        <v>445</v>
      </c>
      <c r="B28" s="363" t="s">
        <v>0</v>
      </c>
      <c r="C28" s="206" t="s">
        <v>23</v>
      </c>
      <c r="D28" s="207" t="s">
        <v>158</v>
      </c>
      <c r="E28" s="208"/>
      <c r="F28" s="208"/>
      <c r="G28" s="207" t="s">
        <v>117</v>
      </c>
      <c r="H28" s="209" t="s">
        <v>80</v>
      </c>
    </row>
    <row r="29" spans="1:8" s="1" customFormat="1" ht="37.5" x14ac:dyDescent="0.3">
      <c r="A29" s="362"/>
      <c r="B29" s="364"/>
      <c r="C29" s="206" t="s">
        <v>23</v>
      </c>
      <c r="D29" s="207" t="s">
        <v>192</v>
      </c>
      <c r="E29" s="208"/>
      <c r="F29" s="208"/>
      <c r="G29" s="207" t="s">
        <v>121</v>
      </c>
      <c r="H29" s="209" t="s">
        <v>80</v>
      </c>
    </row>
    <row r="30" spans="1:8" s="1" customFormat="1" ht="18.75" x14ac:dyDescent="0.3">
      <c r="A30" s="362"/>
      <c r="B30" s="364"/>
      <c r="C30" s="206" t="s">
        <v>23</v>
      </c>
      <c r="D30" s="210" t="s">
        <v>193</v>
      </c>
      <c r="E30" s="208"/>
      <c r="F30" s="208"/>
      <c r="G30" s="207" t="s">
        <v>122</v>
      </c>
      <c r="H30" s="209" t="s">
        <v>80</v>
      </c>
    </row>
    <row r="31" spans="1:8" s="1" customFormat="1" ht="37.5" x14ac:dyDescent="0.3">
      <c r="A31" s="362"/>
      <c r="B31" s="364"/>
      <c r="C31" s="206" t="s">
        <v>23</v>
      </c>
      <c r="D31" s="207" t="s">
        <v>201</v>
      </c>
      <c r="E31" s="208"/>
      <c r="F31" s="208"/>
      <c r="G31" s="207" t="s">
        <v>123</v>
      </c>
      <c r="H31" s="209" t="s">
        <v>159</v>
      </c>
    </row>
    <row r="32" spans="1:8" s="1" customFormat="1" ht="37.5" x14ac:dyDescent="0.3">
      <c r="A32" s="362"/>
      <c r="B32" s="364"/>
      <c r="C32" s="206" t="s">
        <v>23</v>
      </c>
      <c r="D32" s="207" t="s">
        <v>124</v>
      </c>
      <c r="E32" s="208"/>
      <c r="F32" s="208"/>
      <c r="G32" s="207" t="s">
        <v>125</v>
      </c>
      <c r="H32" s="209" t="s">
        <v>133</v>
      </c>
    </row>
    <row r="33" spans="1:8" s="1" customFormat="1" ht="37.5" x14ac:dyDescent="0.3">
      <c r="A33" s="362"/>
      <c r="B33" s="364"/>
      <c r="C33" s="206" t="s">
        <v>23</v>
      </c>
      <c r="D33" s="207" t="s">
        <v>202</v>
      </c>
      <c r="E33" s="208"/>
      <c r="F33" s="208"/>
      <c r="G33" s="207" t="s">
        <v>127</v>
      </c>
      <c r="H33" s="209" t="s">
        <v>133</v>
      </c>
    </row>
    <row r="34" spans="1:8" s="1" customFormat="1" ht="37.5" x14ac:dyDescent="0.3">
      <c r="A34" s="362"/>
      <c r="B34" s="364"/>
      <c r="C34" s="206" t="s">
        <v>23</v>
      </c>
      <c r="D34" s="212" t="s">
        <v>203</v>
      </c>
      <c r="E34" s="208"/>
      <c r="F34" s="208"/>
      <c r="G34" s="207" t="s">
        <v>128</v>
      </c>
      <c r="H34" s="209" t="s">
        <v>80</v>
      </c>
    </row>
    <row r="35" spans="1:8" s="1" customFormat="1" ht="40.5" customHeight="1" x14ac:dyDescent="0.3">
      <c r="A35" s="362"/>
      <c r="B35" s="364"/>
      <c r="C35" s="206" t="s">
        <v>23</v>
      </c>
      <c r="D35" s="211" t="s">
        <v>446</v>
      </c>
      <c r="E35" s="208"/>
      <c r="F35" s="208"/>
      <c r="G35" s="207" t="s">
        <v>130</v>
      </c>
      <c r="H35" s="209" t="s">
        <v>204</v>
      </c>
    </row>
    <row r="36" spans="1:8" s="1" customFormat="1" ht="20.25" customHeight="1" x14ac:dyDescent="0.3">
      <c r="A36" s="362"/>
      <c r="B36" s="364"/>
      <c r="C36" s="206" t="s">
        <v>23</v>
      </c>
      <c r="D36" s="211" t="s">
        <v>205</v>
      </c>
      <c r="E36" s="208"/>
      <c r="F36" s="208"/>
      <c r="G36" s="207" t="s">
        <v>197</v>
      </c>
      <c r="H36" s="209" t="s">
        <v>80</v>
      </c>
    </row>
    <row r="37" spans="1:8" s="1" customFormat="1" ht="37.5" x14ac:dyDescent="0.3">
      <c r="A37" s="362"/>
      <c r="B37" s="363" t="s">
        <v>1</v>
      </c>
      <c r="C37" s="206" t="s">
        <v>3</v>
      </c>
      <c r="D37" s="207" t="s">
        <v>206</v>
      </c>
      <c r="E37" s="208"/>
      <c r="F37" s="208"/>
      <c r="G37" s="207" t="s">
        <v>117</v>
      </c>
      <c r="H37" s="209" t="s">
        <v>133</v>
      </c>
    </row>
    <row r="38" spans="1:8" s="1" customFormat="1" ht="37.5" x14ac:dyDescent="0.3">
      <c r="A38" s="362"/>
      <c r="B38" s="364"/>
      <c r="C38" s="206" t="s">
        <v>3</v>
      </c>
      <c r="D38" s="207" t="s">
        <v>207</v>
      </c>
      <c r="E38" s="208"/>
      <c r="F38" s="208"/>
      <c r="G38" s="207" t="s">
        <v>121</v>
      </c>
      <c r="H38" s="207" t="s">
        <v>135</v>
      </c>
    </row>
    <row r="39" spans="1:8" s="1" customFormat="1" ht="18.75" x14ac:dyDescent="0.3">
      <c r="A39" s="362"/>
      <c r="B39" s="364"/>
      <c r="C39" s="206" t="s">
        <v>3</v>
      </c>
      <c r="D39" s="210" t="s">
        <v>193</v>
      </c>
      <c r="E39" s="208"/>
      <c r="F39" s="208"/>
      <c r="G39" s="207" t="s">
        <v>122</v>
      </c>
      <c r="H39" s="209" t="s">
        <v>80</v>
      </c>
    </row>
    <row r="40" spans="1:8" s="1" customFormat="1" ht="25.5" customHeight="1" x14ac:dyDescent="0.3">
      <c r="A40" s="362"/>
      <c r="B40" s="364"/>
      <c r="C40" s="206" t="s">
        <v>3</v>
      </c>
      <c r="D40" s="213" t="s">
        <v>208</v>
      </c>
      <c r="E40" s="208"/>
      <c r="F40" s="208"/>
      <c r="G40" s="207" t="s">
        <v>123</v>
      </c>
      <c r="H40" s="209" t="s">
        <v>137</v>
      </c>
    </row>
    <row r="41" spans="1:8" s="1" customFormat="1" ht="37.5" x14ac:dyDescent="0.3">
      <c r="A41" s="362"/>
      <c r="B41" s="364"/>
      <c r="C41" s="206" t="s">
        <v>3</v>
      </c>
      <c r="D41" s="207" t="s">
        <v>124</v>
      </c>
      <c r="E41" s="208"/>
      <c r="F41" s="208"/>
      <c r="G41" s="207" t="s">
        <v>125</v>
      </c>
      <c r="H41" s="209" t="s">
        <v>80</v>
      </c>
    </row>
    <row r="42" spans="1:8" s="1" customFormat="1" ht="37.5" x14ac:dyDescent="0.3">
      <c r="A42" s="362"/>
      <c r="B42" s="364"/>
      <c r="C42" s="206" t="s">
        <v>3</v>
      </c>
      <c r="D42" s="207" t="s">
        <v>198</v>
      </c>
      <c r="E42" s="208"/>
      <c r="F42" s="208"/>
      <c r="G42" s="207" t="s">
        <v>127</v>
      </c>
      <c r="H42" s="209" t="s">
        <v>80</v>
      </c>
    </row>
    <row r="43" spans="1:8" s="1" customFormat="1" ht="37.5" x14ac:dyDescent="0.3">
      <c r="A43" s="362"/>
      <c r="B43" s="364"/>
      <c r="C43" s="206" t="s">
        <v>3</v>
      </c>
      <c r="D43" s="212" t="s">
        <v>203</v>
      </c>
      <c r="E43" s="208"/>
      <c r="F43" s="208"/>
      <c r="G43" s="207" t="s">
        <v>128</v>
      </c>
      <c r="H43" s="209" t="s">
        <v>80</v>
      </c>
    </row>
    <row r="44" spans="1:8" s="1" customFormat="1" ht="31.5" x14ac:dyDescent="0.3">
      <c r="A44" s="362"/>
      <c r="B44" s="364"/>
      <c r="C44" s="206" t="s">
        <v>3</v>
      </c>
      <c r="D44" s="211" t="s">
        <v>209</v>
      </c>
      <c r="E44" s="208"/>
      <c r="F44" s="208"/>
      <c r="G44" s="207" t="s">
        <v>130</v>
      </c>
      <c r="H44" s="209" t="s">
        <v>80</v>
      </c>
    </row>
    <row r="45" spans="1:8" s="1" customFormat="1" ht="31.5" x14ac:dyDescent="0.3">
      <c r="A45" s="362"/>
      <c r="B45" s="364"/>
      <c r="C45" s="206" t="s">
        <v>3</v>
      </c>
      <c r="D45" s="211" t="s">
        <v>205</v>
      </c>
      <c r="E45" s="208"/>
      <c r="F45" s="208"/>
      <c r="G45" s="207" t="s">
        <v>197</v>
      </c>
      <c r="H45" s="209" t="s">
        <v>80</v>
      </c>
    </row>
    <row r="46" spans="1:8" s="1" customFormat="1" ht="37.5" x14ac:dyDescent="0.3">
      <c r="A46" s="362" t="s">
        <v>447</v>
      </c>
      <c r="B46" s="363" t="s">
        <v>0</v>
      </c>
      <c r="C46" s="206" t="s">
        <v>23</v>
      </c>
      <c r="D46" s="207" t="s">
        <v>369</v>
      </c>
      <c r="E46" s="208"/>
      <c r="F46" s="208"/>
      <c r="G46" s="207" t="s">
        <v>117</v>
      </c>
      <c r="H46" s="209" t="s">
        <v>370</v>
      </c>
    </row>
    <row r="47" spans="1:8" s="1" customFormat="1" ht="37.5" x14ac:dyDescent="0.3">
      <c r="A47" s="362"/>
      <c r="B47" s="364"/>
      <c r="C47" s="206" t="s">
        <v>23</v>
      </c>
      <c r="D47" s="207" t="s">
        <v>192</v>
      </c>
      <c r="E47" s="208"/>
      <c r="F47" s="208"/>
      <c r="G47" s="207" t="s">
        <v>121</v>
      </c>
      <c r="H47" s="209" t="s">
        <v>80</v>
      </c>
    </row>
    <row r="48" spans="1:8" s="1" customFormat="1" ht="18.75" x14ac:dyDescent="0.3">
      <c r="A48" s="362"/>
      <c r="B48" s="364"/>
      <c r="C48" s="206" t="s">
        <v>23</v>
      </c>
      <c r="D48" s="210" t="s">
        <v>193</v>
      </c>
      <c r="E48" s="208"/>
      <c r="F48" s="208"/>
      <c r="G48" s="207" t="s">
        <v>122</v>
      </c>
      <c r="H48" s="209" t="s">
        <v>80</v>
      </c>
    </row>
    <row r="49" spans="1:8" s="1" customFormat="1" ht="56.25" x14ac:dyDescent="0.3">
      <c r="A49" s="362"/>
      <c r="B49" s="364"/>
      <c r="C49" s="206" t="s">
        <v>23</v>
      </c>
      <c r="D49" s="207" t="s">
        <v>210</v>
      </c>
      <c r="E49" s="208"/>
      <c r="F49" s="208"/>
      <c r="G49" s="207" t="s">
        <v>123</v>
      </c>
      <c r="H49" s="209" t="s">
        <v>134</v>
      </c>
    </row>
    <row r="50" spans="1:8" s="1" customFormat="1" ht="37.5" x14ac:dyDescent="0.3">
      <c r="A50" s="362"/>
      <c r="B50" s="364"/>
      <c r="C50" s="206" t="s">
        <v>23</v>
      </c>
      <c r="D50" s="207" t="s">
        <v>194</v>
      </c>
      <c r="E50" s="208"/>
      <c r="F50" s="208"/>
      <c r="G50" s="207" t="s">
        <v>125</v>
      </c>
      <c r="H50" s="209" t="s">
        <v>80</v>
      </c>
    </row>
    <row r="51" spans="1:8" s="1" customFormat="1" ht="37.5" x14ac:dyDescent="0.3">
      <c r="A51" s="362"/>
      <c r="B51" s="364"/>
      <c r="C51" s="206" t="s">
        <v>23</v>
      </c>
      <c r="D51" s="207" t="s">
        <v>126</v>
      </c>
      <c r="E51" s="208"/>
      <c r="F51" s="208"/>
      <c r="G51" s="207" t="s">
        <v>127</v>
      </c>
      <c r="H51" s="209" t="s">
        <v>80</v>
      </c>
    </row>
    <row r="52" spans="1:8" s="1" customFormat="1" ht="37.5" x14ac:dyDescent="0.3">
      <c r="A52" s="362"/>
      <c r="B52" s="364"/>
      <c r="C52" s="206" t="s">
        <v>23</v>
      </c>
      <c r="D52" s="207" t="s">
        <v>199</v>
      </c>
      <c r="E52" s="208"/>
      <c r="F52" s="208"/>
      <c r="G52" s="207" t="s">
        <v>128</v>
      </c>
      <c r="H52" s="209" t="s">
        <v>80</v>
      </c>
    </row>
    <row r="53" spans="1:8" s="1" customFormat="1" ht="31.5" x14ac:dyDescent="0.3">
      <c r="A53" s="362"/>
      <c r="B53" s="364"/>
      <c r="C53" s="206" t="s">
        <v>23</v>
      </c>
      <c r="D53" s="211" t="s">
        <v>195</v>
      </c>
      <c r="E53" s="208"/>
      <c r="F53" s="208"/>
      <c r="G53" s="207" t="s">
        <v>130</v>
      </c>
      <c r="H53" s="209" t="s">
        <v>80</v>
      </c>
    </row>
    <row r="54" spans="1:8" s="1" customFormat="1" ht="31.5" x14ac:dyDescent="0.3">
      <c r="A54" s="362"/>
      <c r="B54" s="364"/>
      <c r="C54" s="206" t="s">
        <v>23</v>
      </c>
      <c r="D54" s="211" t="s">
        <v>196</v>
      </c>
      <c r="E54" s="208"/>
      <c r="F54" s="208"/>
      <c r="G54" s="207" t="s">
        <v>197</v>
      </c>
      <c r="H54" s="209" t="s">
        <v>80</v>
      </c>
    </row>
    <row r="55" spans="1:8" s="3" customFormat="1" ht="37.5" x14ac:dyDescent="0.3">
      <c r="A55" s="362"/>
      <c r="B55" s="363" t="s">
        <v>1</v>
      </c>
      <c r="C55" s="206" t="s">
        <v>3</v>
      </c>
      <c r="D55" s="207" t="s">
        <v>211</v>
      </c>
      <c r="E55" s="208"/>
      <c r="F55" s="208"/>
      <c r="G55" s="207" t="s">
        <v>117</v>
      </c>
      <c r="H55" s="209" t="s">
        <v>80</v>
      </c>
    </row>
    <row r="56" spans="1:8" s="1" customFormat="1" ht="37.5" x14ac:dyDescent="0.3">
      <c r="A56" s="362"/>
      <c r="B56" s="364"/>
      <c r="C56" s="206" t="s">
        <v>3</v>
      </c>
      <c r="D56" s="207" t="s">
        <v>192</v>
      </c>
      <c r="E56" s="208"/>
      <c r="F56" s="208"/>
      <c r="G56" s="207" t="s">
        <v>121</v>
      </c>
      <c r="H56" s="209" t="s">
        <v>80</v>
      </c>
    </row>
    <row r="57" spans="1:8" s="1" customFormat="1" ht="37.5" x14ac:dyDescent="0.3">
      <c r="A57" s="362"/>
      <c r="B57" s="364"/>
      <c r="C57" s="206" t="s">
        <v>3</v>
      </c>
      <c r="D57" s="207" t="s">
        <v>131</v>
      </c>
      <c r="E57" s="208"/>
      <c r="F57" s="208"/>
      <c r="G57" s="207" t="s">
        <v>122</v>
      </c>
      <c r="H57" s="209" t="s">
        <v>132</v>
      </c>
    </row>
    <row r="58" spans="1:8" s="1" customFormat="1" ht="30" customHeight="1" x14ac:dyDescent="0.3">
      <c r="A58" s="362"/>
      <c r="B58" s="364"/>
      <c r="C58" s="206" t="s">
        <v>3</v>
      </c>
      <c r="D58" s="207" t="s">
        <v>210</v>
      </c>
      <c r="E58" s="208"/>
      <c r="F58" s="208"/>
      <c r="G58" s="207" t="s">
        <v>123</v>
      </c>
      <c r="H58" s="207" t="s">
        <v>80</v>
      </c>
    </row>
    <row r="59" spans="1:8" s="1" customFormat="1" ht="37.5" x14ac:dyDescent="0.3">
      <c r="A59" s="362"/>
      <c r="B59" s="364"/>
      <c r="C59" s="206" t="s">
        <v>3</v>
      </c>
      <c r="D59" s="207" t="s">
        <v>194</v>
      </c>
      <c r="E59" s="208"/>
      <c r="F59" s="208"/>
      <c r="G59" s="207" t="s">
        <v>125</v>
      </c>
      <c r="H59" s="209" t="s">
        <v>80</v>
      </c>
    </row>
    <row r="60" spans="1:8" s="1" customFormat="1" ht="37.5" x14ac:dyDescent="0.3">
      <c r="A60" s="362"/>
      <c r="B60" s="364"/>
      <c r="C60" s="206" t="s">
        <v>3</v>
      </c>
      <c r="D60" s="207" t="s">
        <v>126</v>
      </c>
      <c r="E60" s="208"/>
      <c r="F60" s="208"/>
      <c r="G60" s="207" t="s">
        <v>127</v>
      </c>
      <c r="H60" s="209" t="s">
        <v>80</v>
      </c>
    </row>
    <row r="61" spans="1:8" s="1" customFormat="1" ht="37.5" x14ac:dyDescent="0.3">
      <c r="A61" s="362"/>
      <c r="B61" s="364"/>
      <c r="C61" s="206" t="s">
        <v>3</v>
      </c>
      <c r="D61" s="207" t="s">
        <v>199</v>
      </c>
      <c r="E61" s="208"/>
      <c r="F61" s="208"/>
      <c r="G61" s="207" t="s">
        <v>128</v>
      </c>
      <c r="H61" s="209" t="s">
        <v>80</v>
      </c>
    </row>
    <row r="62" spans="1:8" s="1" customFormat="1" ht="37.5" x14ac:dyDescent="0.3">
      <c r="A62" s="362"/>
      <c r="B62" s="364"/>
      <c r="C62" s="206" t="s">
        <v>3</v>
      </c>
      <c r="D62" s="207" t="s">
        <v>129</v>
      </c>
      <c r="E62" s="208"/>
      <c r="F62" s="208"/>
      <c r="G62" s="207" t="s">
        <v>130</v>
      </c>
      <c r="H62" s="209" t="s">
        <v>80</v>
      </c>
    </row>
    <row r="63" spans="1:8" s="1" customFormat="1" ht="31.5" x14ac:dyDescent="0.3">
      <c r="A63" s="362"/>
      <c r="B63" s="364"/>
      <c r="C63" s="206" t="s">
        <v>3</v>
      </c>
      <c r="D63" s="211" t="s">
        <v>196</v>
      </c>
      <c r="E63" s="208"/>
      <c r="F63" s="208"/>
      <c r="G63" s="207" t="s">
        <v>197</v>
      </c>
      <c r="H63" s="209" t="s">
        <v>80</v>
      </c>
    </row>
    <row r="64" spans="1:8" s="3" customFormat="1" ht="37.5" x14ac:dyDescent="0.3">
      <c r="A64" s="362" t="s">
        <v>448</v>
      </c>
      <c r="B64" s="363" t="s">
        <v>0</v>
      </c>
      <c r="C64" s="206" t="s">
        <v>23</v>
      </c>
      <c r="D64" s="207" t="s">
        <v>212</v>
      </c>
      <c r="E64" s="208"/>
      <c r="F64" s="208"/>
      <c r="G64" s="207" t="s">
        <v>117</v>
      </c>
      <c r="H64" s="209" t="s">
        <v>80</v>
      </c>
    </row>
    <row r="65" spans="1:8" s="1" customFormat="1" ht="37.5" x14ac:dyDescent="0.3">
      <c r="A65" s="362"/>
      <c r="B65" s="364"/>
      <c r="C65" s="206" t="s">
        <v>23</v>
      </c>
      <c r="D65" s="207" t="s">
        <v>136</v>
      </c>
      <c r="E65" s="208"/>
      <c r="F65" s="208"/>
      <c r="G65" s="207" t="s">
        <v>121</v>
      </c>
      <c r="H65" s="209" t="s">
        <v>80</v>
      </c>
    </row>
    <row r="66" spans="1:8" s="1" customFormat="1" ht="18.75" x14ac:dyDescent="0.3">
      <c r="A66" s="362"/>
      <c r="B66" s="364"/>
      <c r="C66" s="206" t="s">
        <v>23</v>
      </c>
      <c r="D66" s="210" t="s">
        <v>193</v>
      </c>
      <c r="E66" s="208"/>
      <c r="F66" s="208"/>
      <c r="G66" s="207" t="s">
        <v>122</v>
      </c>
      <c r="H66" s="209" t="s">
        <v>80</v>
      </c>
    </row>
    <row r="67" spans="1:8" s="1" customFormat="1" ht="75" x14ac:dyDescent="0.3">
      <c r="A67" s="362"/>
      <c r="B67" s="364"/>
      <c r="C67" s="206" t="s">
        <v>23</v>
      </c>
      <c r="D67" s="207" t="s">
        <v>213</v>
      </c>
      <c r="E67" s="208"/>
      <c r="F67" s="208"/>
      <c r="G67" s="207" t="s">
        <v>123</v>
      </c>
      <c r="H67" s="209" t="s">
        <v>80</v>
      </c>
    </row>
    <row r="68" spans="1:8" s="1" customFormat="1" ht="37.5" x14ac:dyDescent="0.3">
      <c r="A68" s="362"/>
      <c r="B68" s="364"/>
      <c r="C68" s="206" t="s">
        <v>23</v>
      </c>
      <c r="D68" s="207" t="s">
        <v>214</v>
      </c>
      <c r="E68" s="208"/>
      <c r="F68" s="208"/>
      <c r="G68" s="207" t="s">
        <v>125</v>
      </c>
      <c r="H68" s="209" t="s">
        <v>215</v>
      </c>
    </row>
    <row r="69" spans="1:8" s="1" customFormat="1" ht="37.5" x14ac:dyDescent="0.3">
      <c r="A69" s="362"/>
      <c r="B69" s="364"/>
      <c r="C69" s="206" t="s">
        <v>23</v>
      </c>
      <c r="D69" s="207" t="s">
        <v>313</v>
      </c>
      <c r="E69" s="208"/>
      <c r="F69" s="208"/>
      <c r="G69" s="207" t="s">
        <v>127</v>
      </c>
      <c r="H69" s="209" t="s">
        <v>138</v>
      </c>
    </row>
    <row r="70" spans="1:8" s="1" customFormat="1" ht="22.5" customHeight="1" x14ac:dyDescent="0.3">
      <c r="A70" s="362"/>
      <c r="B70" s="364"/>
      <c r="C70" s="206" t="s">
        <v>23</v>
      </c>
      <c r="D70" s="212" t="s">
        <v>203</v>
      </c>
      <c r="E70" s="208"/>
      <c r="F70" s="208"/>
      <c r="G70" s="207" t="s">
        <v>128</v>
      </c>
      <c r="H70" s="209" t="s">
        <v>80</v>
      </c>
    </row>
    <row r="71" spans="1:8" s="1" customFormat="1" ht="24" customHeight="1" x14ac:dyDescent="0.3">
      <c r="A71" s="362"/>
      <c r="B71" s="364"/>
      <c r="C71" s="206" t="s">
        <v>23</v>
      </c>
      <c r="D71" s="212" t="s">
        <v>216</v>
      </c>
      <c r="E71" s="208"/>
      <c r="F71" s="208"/>
      <c r="G71" s="207" t="s">
        <v>130</v>
      </c>
      <c r="H71" s="209" t="s">
        <v>80</v>
      </c>
    </row>
    <row r="72" spans="1:8" s="1" customFormat="1" ht="19.5" customHeight="1" x14ac:dyDescent="0.3">
      <c r="A72" s="362"/>
      <c r="B72" s="364"/>
      <c r="C72" s="206" t="s">
        <v>23</v>
      </c>
      <c r="D72" s="211" t="s">
        <v>217</v>
      </c>
      <c r="E72" s="208"/>
      <c r="F72" s="208"/>
      <c r="G72" s="207" t="s">
        <v>197</v>
      </c>
      <c r="H72" s="207" t="s">
        <v>80</v>
      </c>
    </row>
    <row r="73" spans="1:8" s="1" customFormat="1" ht="37.5" x14ac:dyDescent="0.3">
      <c r="A73" s="362"/>
      <c r="B73" s="363" t="s">
        <v>1</v>
      </c>
      <c r="C73" s="206" t="s">
        <v>3</v>
      </c>
      <c r="D73" s="207" t="s">
        <v>212</v>
      </c>
      <c r="E73" s="208"/>
      <c r="F73" s="208"/>
      <c r="G73" s="207" t="s">
        <v>117</v>
      </c>
      <c r="H73" s="209" t="s">
        <v>80</v>
      </c>
    </row>
    <row r="74" spans="1:8" s="1" customFormat="1" ht="37.5" x14ac:dyDescent="0.3">
      <c r="A74" s="362"/>
      <c r="B74" s="364"/>
      <c r="C74" s="206" t="s">
        <v>3</v>
      </c>
      <c r="D74" s="207" t="s">
        <v>136</v>
      </c>
      <c r="E74" s="208"/>
      <c r="F74" s="208"/>
      <c r="G74" s="207" t="s">
        <v>121</v>
      </c>
      <c r="H74" s="209" t="s">
        <v>80</v>
      </c>
    </row>
    <row r="75" spans="1:8" s="1" customFormat="1" ht="37.5" x14ac:dyDescent="0.3">
      <c r="A75" s="362"/>
      <c r="B75" s="364"/>
      <c r="C75" s="206" t="s">
        <v>3</v>
      </c>
      <c r="D75" s="207" t="s">
        <v>218</v>
      </c>
      <c r="E75" s="208"/>
      <c r="F75" s="208"/>
      <c r="G75" s="207" t="s">
        <v>122</v>
      </c>
      <c r="H75" s="207" t="s">
        <v>80</v>
      </c>
    </row>
    <row r="76" spans="1:8" s="1" customFormat="1" ht="35.25" customHeight="1" x14ac:dyDescent="0.3">
      <c r="A76" s="362"/>
      <c r="B76" s="364"/>
      <c r="C76" s="206" t="s">
        <v>3</v>
      </c>
      <c r="D76" s="207" t="s">
        <v>219</v>
      </c>
      <c r="E76" s="208"/>
      <c r="F76" s="208"/>
      <c r="G76" s="207" t="s">
        <v>123</v>
      </c>
      <c r="H76" s="209" t="s">
        <v>139</v>
      </c>
    </row>
    <row r="77" spans="1:8" s="1" customFormat="1" ht="37.5" x14ac:dyDescent="0.3">
      <c r="A77" s="362"/>
      <c r="B77" s="364"/>
      <c r="C77" s="206" t="s">
        <v>3</v>
      </c>
      <c r="D77" s="207" t="s">
        <v>214</v>
      </c>
      <c r="E77" s="208"/>
      <c r="F77" s="208"/>
      <c r="G77" s="207" t="s">
        <v>125</v>
      </c>
      <c r="H77" s="209" t="s">
        <v>215</v>
      </c>
    </row>
    <row r="78" spans="1:8" s="1" customFormat="1" ht="37.5" x14ac:dyDescent="0.3">
      <c r="A78" s="362"/>
      <c r="B78" s="364"/>
      <c r="C78" s="206" t="s">
        <v>3</v>
      </c>
      <c r="D78" s="207" t="s">
        <v>220</v>
      </c>
      <c r="E78" s="208"/>
      <c r="F78" s="208"/>
      <c r="G78" s="207" t="s">
        <v>127</v>
      </c>
      <c r="H78" s="209" t="s">
        <v>133</v>
      </c>
    </row>
    <row r="79" spans="1:8" s="1" customFormat="1" ht="37.5" x14ac:dyDescent="0.3">
      <c r="A79" s="362"/>
      <c r="B79" s="364"/>
      <c r="C79" s="206" t="s">
        <v>3</v>
      </c>
      <c r="D79" s="212" t="s">
        <v>203</v>
      </c>
      <c r="E79" s="208"/>
      <c r="F79" s="208"/>
      <c r="G79" s="207" t="s">
        <v>128</v>
      </c>
      <c r="H79" s="209" t="s">
        <v>80</v>
      </c>
    </row>
    <row r="80" spans="1:8" s="1" customFormat="1" ht="31.5" x14ac:dyDescent="0.3">
      <c r="A80" s="362"/>
      <c r="B80" s="364"/>
      <c r="C80" s="206" t="s">
        <v>3</v>
      </c>
      <c r="D80" s="211" t="s">
        <v>209</v>
      </c>
      <c r="E80" s="208"/>
      <c r="F80" s="208"/>
      <c r="G80" s="207" t="s">
        <v>130</v>
      </c>
      <c r="H80" s="209" t="s">
        <v>80</v>
      </c>
    </row>
    <row r="81" spans="1:8" s="1" customFormat="1" ht="31.5" x14ac:dyDescent="0.3">
      <c r="A81" s="362"/>
      <c r="B81" s="364"/>
      <c r="C81" s="206" t="s">
        <v>3</v>
      </c>
      <c r="D81" s="211" t="s">
        <v>221</v>
      </c>
      <c r="E81" s="208"/>
      <c r="F81" s="208"/>
      <c r="G81" s="207" t="s">
        <v>197</v>
      </c>
      <c r="H81" s="207" t="s">
        <v>80</v>
      </c>
    </row>
    <row r="82" spans="1:8" s="1" customFormat="1" ht="37.5" x14ac:dyDescent="0.3">
      <c r="A82" s="362" t="s">
        <v>449</v>
      </c>
      <c r="B82" s="363" t="s">
        <v>0</v>
      </c>
      <c r="C82" s="206" t="s">
        <v>23</v>
      </c>
      <c r="D82" s="207" t="s">
        <v>212</v>
      </c>
      <c r="E82" s="208"/>
      <c r="F82" s="208"/>
      <c r="G82" s="207" t="s">
        <v>117</v>
      </c>
      <c r="H82" s="209" t="s">
        <v>80</v>
      </c>
    </row>
    <row r="83" spans="1:8" s="1" customFormat="1" ht="23.25" customHeight="1" x14ac:dyDescent="0.3">
      <c r="A83" s="362"/>
      <c r="B83" s="364"/>
      <c r="C83" s="206" t="s">
        <v>23</v>
      </c>
      <c r="D83" s="207" t="s">
        <v>207</v>
      </c>
      <c r="E83" s="208"/>
      <c r="F83" s="208"/>
      <c r="G83" s="207" t="s">
        <v>121</v>
      </c>
      <c r="H83" s="209" t="s">
        <v>287</v>
      </c>
    </row>
    <row r="84" spans="1:8" s="1" customFormat="1" ht="37.5" x14ac:dyDescent="0.3">
      <c r="A84" s="362"/>
      <c r="B84" s="364"/>
      <c r="C84" s="206" t="s">
        <v>23</v>
      </c>
      <c r="D84" s="207" t="s">
        <v>288</v>
      </c>
      <c r="E84" s="208"/>
      <c r="F84" s="208"/>
      <c r="G84" s="207" t="s">
        <v>122</v>
      </c>
      <c r="H84" s="209" t="s">
        <v>289</v>
      </c>
    </row>
    <row r="85" spans="1:8" s="1" customFormat="1" ht="56.25" x14ac:dyDescent="0.3">
      <c r="A85" s="362"/>
      <c r="B85" s="364"/>
      <c r="C85" s="206" t="s">
        <v>23</v>
      </c>
      <c r="D85" s="207" t="s">
        <v>290</v>
      </c>
      <c r="E85" s="208"/>
      <c r="F85" s="208"/>
      <c r="G85" s="207" t="s">
        <v>123</v>
      </c>
      <c r="H85" s="209" t="s">
        <v>134</v>
      </c>
    </row>
    <row r="86" spans="1:8" s="1" customFormat="1" ht="37.5" x14ac:dyDescent="0.3">
      <c r="A86" s="362"/>
      <c r="B86" s="364"/>
      <c r="C86" s="206" t="s">
        <v>23</v>
      </c>
      <c r="D86" s="207" t="s">
        <v>214</v>
      </c>
      <c r="E86" s="208"/>
      <c r="F86" s="208"/>
      <c r="G86" s="207" t="s">
        <v>125</v>
      </c>
      <c r="H86" s="209" t="s">
        <v>215</v>
      </c>
    </row>
    <row r="87" spans="1:8" s="1" customFormat="1" ht="37.5" x14ac:dyDescent="0.3">
      <c r="A87" s="362"/>
      <c r="B87" s="364"/>
      <c r="C87" s="206" t="s">
        <v>23</v>
      </c>
      <c r="D87" s="207" t="s">
        <v>291</v>
      </c>
      <c r="E87" s="208"/>
      <c r="F87" s="208"/>
      <c r="G87" s="207" t="s">
        <v>127</v>
      </c>
      <c r="H87" s="209" t="s">
        <v>80</v>
      </c>
    </row>
    <row r="88" spans="1:8" s="1" customFormat="1" ht="75" x14ac:dyDescent="0.3">
      <c r="A88" s="362"/>
      <c r="B88" s="364"/>
      <c r="C88" s="206" t="s">
        <v>23</v>
      </c>
      <c r="D88" s="207" t="s">
        <v>292</v>
      </c>
      <c r="E88" s="208"/>
      <c r="F88" s="208"/>
      <c r="G88" s="207" t="s">
        <v>128</v>
      </c>
      <c r="H88" s="209" t="s">
        <v>80</v>
      </c>
    </row>
    <row r="89" spans="1:8" s="1" customFormat="1" ht="56.25" x14ac:dyDescent="0.3">
      <c r="A89" s="362"/>
      <c r="B89" s="364"/>
      <c r="C89" s="206" t="s">
        <v>23</v>
      </c>
      <c r="D89" s="207" t="s">
        <v>450</v>
      </c>
      <c r="E89" s="208"/>
      <c r="F89" s="208"/>
      <c r="G89" s="207" t="s">
        <v>130</v>
      </c>
      <c r="H89" s="209" t="s">
        <v>293</v>
      </c>
    </row>
    <row r="90" spans="1:8" s="1" customFormat="1" ht="31.5" x14ac:dyDescent="0.3">
      <c r="A90" s="362"/>
      <c r="B90" s="364"/>
      <c r="C90" s="206" t="s">
        <v>23</v>
      </c>
      <c r="D90" s="211" t="s">
        <v>196</v>
      </c>
      <c r="E90" s="208"/>
      <c r="F90" s="208"/>
      <c r="G90" s="207" t="s">
        <v>197</v>
      </c>
      <c r="H90" s="209" t="s">
        <v>80</v>
      </c>
    </row>
    <row r="91" spans="1:8" s="3" customFormat="1" ht="37.5" x14ac:dyDescent="0.3">
      <c r="A91" s="362"/>
      <c r="B91" s="363" t="s">
        <v>1</v>
      </c>
      <c r="C91" s="206" t="s">
        <v>3</v>
      </c>
      <c r="D91" s="207" t="s">
        <v>212</v>
      </c>
      <c r="E91" s="208"/>
      <c r="F91" s="208"/>
      <c r="G91" s="207" t="s">
        <v>117</v>
      </c>
      <c r="H91" s="209" t="s">
        <v>80</v>
      </c>
    </row>
    <row r="92" spans="1:8" s="1" customFormat="1" ht="37.5" x14ac:dyDescent="0.3">
      <c r="A92" s="362"/>
      <c r="B92" s="364"/>
      <c r="C92" s="206" t="s">
        <v>3</v>
      </c>
      <c r="D92" s="207" t="s">
        <v>207</v>
      </c>
      <c r="E92" s="208"/>
      <c r="F92" s="208"/>
      <c r="G92" s="207" t="s">
        <v>121</v>
      </c>
      <c r="H92" s="209" t="s">
        <v>80</v>
      </c>
    </row>
    <row r="93" spans="1:8" s="1" customFormat="1" ht="31.5" x14ac:dyDescent="0.3">
      <c r="A93" s="362"/>
      <c r="B93" s="364"/>
      <c r="C93" s="206" t="s">
        <v>3</v>
      </c>
      <c r="D93" s="214" t="s">
        <v>294</v>
      </c>
      <c r="E93" s="208"/>
      <c r="F93" s="208"/>
      <c r="G93" s="207" t="s">
        <v>122</v>
      </c>
      <c r="H93" s="209" t="s">
        <v>80</v>
      </c>
    </row>
    <row r="94" spans="1:8" s="1" customFormat="1" ht="56.25" x14ac:dyDescent="0.3">
      <c r="A94" s="362"/>
      <c r="B94" s="364"/>
      <c r="C94" s="206" t="s">
        <v>3</v>
      </c>
      <c r="D94" s="207" t="s">
        <v>295</v>
      </c>
      <c r="E94" s="208"/>
      <c r="F94" s="208"/>
      <c r="G94" s="207" t="s">
        <v>123</v>
      </c>
      <c r="H94" s="209" t="s">
        <v>134</v>
      </c>
    </row>
    <row r="95" spans="1:8" s="1" customFormat="1" ht="37.5" x14ac:dyDescent="0.3">
      <c r="A95" s="362"/>
      <c r="B95" s="364"/>
      <c r="C95" s="206" t="s">
        <v>3</v>
      </c>
      <c r="D95" s="207" t="s">
        <v>214</v>
      </c>
      <c r="E95" s="208"/>
      <c r="F95" s="208"/>
      <c r="G95" s="207" t="s">
        <v>125</v>
      </c>
      <c r="H95" s="209" t="s">
        <v>215</v>
      </c>
    </row>
    <row r="96" spans="1:8" s="1" customFormat="1" ht="37.5" x14ac:dyDescent="0.3">
      <c r="A96" s="362"/>
      <c r="B96" s="364"/>
      <c r="C96" s="206" t="s">
        <v>3</v>
      </c>
      <c r="D96" s="207" t="s">
        <v>291</v>
      </c>
      <c r="E96" s="208"/>
      <c r="F96" s="208"/>
      <c r="G96" s="207" t="s">
        <v>127</v>
      </c>
      <c r="H96" s="209" t="s">
        <v>80</v>
      </c>
    </row>
    <row r="97" spans="1:8" s="1" customFormat="1" ht="37.5" x14ac:dyDescent="0.3">
      <c r="A97" s="362"/>
      <c r="B97" s="364"/>
      <c r="C97" s="206" t="s">
        <v>3</v>
      </c>
      <c r="D97" s="212" t="s">
        <v>203</v>
      </c>
      <c r="E97" s="208"/>
      <c r="F97" s="208"/>
      <c r="G97" s="207" t="s">
        <v>128</v>
      </c>
      <c r="H97" s="209" t="s">
        <v>80</v>
      </c>
    </row>
    <row r="98" spans="1:8" s="1" customFormat="1" ht="23.25" customHeight="1" x14ac:dyDescent="0.3">
      <c r="A98" s="362"/>
      <c r="B98" s="364"/>
      <c r="C98" s="206" t="s">
        <v>3</v>
      </c>
      <c r="D98" s="212" t="s">
        <v>300</v>
      </c>
      <c r="E98" s="208"/>
      <c r="F98" s="208"/>
      <c r="G98" s="207" t="s">
        <v>130</v>
      </c>
      <c r="H98" s="209" t="s">
        <v>371</v>
      </c>
    </row>
    <row r="99" spans="1:8" s="1" customFormat="1" ht="23.25" customHeight="1" x14ac:dyDescent="0.3">
      <c r="A99" s="362"/>
      <c r="B99" s="364"/>
      <c r="C99" s="206" t="s">
        <v>3</v>
      </c>
      <c r="D99" s="211" t="s">
        <v>196</v>
      </c>
      <c r="E99" s="208"/>
      <c r="F99" s="208"/>
      <c r="G99" s="207" t="s">
        <v>197</v>
      </c>
      <c r="H99" s="209" t="s">
        <v>80</v>
      </c>
    </row>
    <row r="100" spans="1:8" s="1" customFormat="1" ht="45.75" customHeight="1" x14ac:dyDescent="0.3">
      <c r="A100" s="390" t="s">
        <v>451</v>
      </c>
      <c r="B100" s="363" t="s">
        <v>0</v>
      </c>
      <c r="C100" s="215" t="s">
        <v>23</v>
      </c>
      <c r="D100" s="207" t="s">
        <v>296</v>
      </c>
      <c r="E100" s="208"/>
      <c r="F100" s="208"/>
      <c r="G100" s="207" t="s">
        <v>117</v>
      </c>
      <c r="H100" s="209" t="s">
        <v>80</v>
      </c>
    </row>
    <row r="101" spans="1:8" s="1" customFormat="1" ht="18.75" x14ac:dyDescent="0.3">
      <c r="A101" s="390"/>
      <c r="B101" s="364"/>
      <c r="C101" s="215"/>
      <c r="D101" s="209"/>
      <c r="E101" s="208"/>
      <c r="F101" s="208"/>
      <c r="G101" s="207" t="s">
        <v>121</v>
      </c>
      <c r="H101" s="209" t="s">
        <v>80</v>
      </c>
    </row>
    <row r="102" spans="1:8" s="1" customFormat="1" ht="18.75" x14ac:dyDescent="0.3">
      <c r="A102" s="390"/>
      <c r="B102" s="364"/>
      <c r="C102" s="215"/>
      <c r="D102" s="209"/>
      <c r="E102" s="208"/>
      <c r="F102" s="208"/>
      <c r="G102" s="207" t="s">
        <v>122</v>
      </c>
      <c r="H102" s="209" t="s">
        <v>80</v>
      </c>
    </row>
    <row r="103" spans="1:8" s="1" customFormat="1" ht="18.75" x14ac:dyDescent="0.3">
      <c r="A103" s="390"/>
      <c r="B103" s="364"/>
      <c r="C103" s="215"/>
      <c r="D103" s="207"/>
      <c r="E103" s="208"/>
      <c r="F103" s="208"/>
      <c r="G103" s="207" t="s">
        <v>123</v>
      </c>
      <c r="H103" s="209" t="s">
        <v>80</v>
      </c>
    </row>
    <row r="104" spans="1:8" s="1" customFormat="1" ht="18.75" x14ac:dyDescent="0.3">
      <c r="A104" s="390"/>
      <c r="B104" s="364"/>
      <c r="C104" s="215"/>
      <c r="D104" s="209"/>
      <c r="E104" s="208"/>
      <c r="F104" s="208"/>
      <c r="G104" s="207" t="s">
        <v>452</v>
      </c>
      <c r="H104" s="209" t="s">
        <v>80</v>
      </c>
    </row>
    <row r="105" spans="1:8" s="1" customFormat="1" ht="18.75" x14ac:dyDescent="0.3">
      <c r="A105" s="390"/>
      <c r="B105" s="364"/>
      <c r="C105" s="215"/>
      <c r="D105" s="209"/>
      <c r="E105" s="208"/>
      <c r="F105" s="208"/>
      <c r="G105" s="207" t="s">
        <v>125</v>
      </c>
      <c r="H105" s="209" t="s">
        <v>80</v>
      </c>
    </row>
    <row r="106" spans="1:8" s="1" customFormat="1" ht="18.75" x14ac:dyDescent="0.3">
      <c r="A106" s="390"/>
      <c r="B106" s="364"/>
      <c r="C106" s="215"/>
      <c r="D106" s="209"/>
      <c r="E106" s="208"/>
      <c r="F106" s="208"/>
      <c r="G106" s="207" t="s">
        <v>127</v>
      </c>
      <c r="H106" s="209" t="s">
        <v>80</v>
      </c>
    </row>
    <row r="107" spans="1:8" s="1" customFormat="1" ht="18.75" x14ac:dyDescent="0.3">
      <c r="A107" s="390"/>
      <c r="B107" s="387"/>
      <c r="C107" s="215"/>
      <c r="D107" s="209"/>
      <c r="E107" s="208"/>
      <c r="F107" s="208"/>
      <c r="G107" s="207" t="s">
        <v>128</v>
      </c>
      <c r="H107" s="209" t="s">
        <v>80</v>
      </c>
    </row>
    <row r="108" spans="1:8" s="1" customFormat="1" ht="18.75" x14ac:dyDescent="0.3">
      <c r="A108" s="362"/>
      <c r="B108" s="248"/>
      <c r="C108" s="206"/>
      <c r="D108" s="209"/>
      <c r="E108" s="208"/>
      <c r="F108" s="208"/>
      <c r="G108" s="207" t="s">
        <v>130</v>
      </c>
      <c r="H108" s="209" t="s">
        <v>80</v>
      </c>
    </row>
    <row r="109" spans="1:8" s="1" customFormat="1" ht="18.75" x14ac:dyDescent="0.3">
      <c r="A109" s="362"/>
      <c r="B109" s="248"/>
      <c r="C109" s="206"/>
      <c r="D109" s="209"/>
      <c r="E109" s="208"/>
      <c r="F109" s="208"/>
      <c r="G109" s="207" t="s">
        <v>197</v>
      </c>
      <c r="H109" s="209" t="s">
        <v>80</v>
      </c>
    </row>
    <row r="110" spans="1:8" s="1" customFormat="1" ht="18.75" x14ac:dyDescent="0.3">
      <c r="A110" s="371" t="s">
        <v>2</v>
      </c>
      <c r="B110" s="371"/>
      <c r="C110" s="371"/>
      <c r="D110" s="6"/>
      <c r="E110" s="348" t="s">
        <v>51</v>
      </c>
      <c r="F110" s="348"/>
      <c r="G110" s="348"/>
      <c r="H110" s="348"/>
    </row>
    <row r="111" spans="1:8" s="1" customFormat="1" ht="18.75" x14ac:dyDescent="0.3">
      <c r="A111" s="369" t="s">
        <v>52</v>
      </c>
      <c r="B111" s="369"/>
      <c r="C111" s="370"/>
      <c r="D111" s="6"/>
      <c r="E111" s="247"/>
      <c r="F111" s="247"/>
      <c r="G111" s="60"/>
      <c r="H111" s="8"/>
    </row>
    <row r="112" spans="1:8" s="1" customFormat="1" ht="18.75" x14ac:dyDescent="0.3">
      <c r="C112" s="32"/>
      <c r="D112" s="6"/>
      <c r="E112" s="247"/>
      <c r="F112" s="247"/>
      <c r="G112" s="60"/>
      <c r="H112" s="8"/>
    </row>
    <row r="113" spans="3:8" s="1" customFormat="1" ht="18.75" x14ac:dyDescent="0.3">
      <c r="C113" s="32"/>
      <c r="D113" s="6"/>
      <c r="E113" s="345" t="s">
        <v>53</v>
      </c>
      <c r="F113" s="345"/>
      <c r="G113" s="345"/>
      <c r="H113" s="345"/>
    </row>
    <row r="114" spans="3:8" s="1" customFormat="1" ht="18.75" x14ac:dyDescent="0.3">
      <c r="C114" s="32"/>
      <c r="D114" s="6"/>
      <c r="E114" s="345" t="s">
        <v>53</v>
      </c>
      <c r="F114" s="345"/>
      <c r="G114" s="345"/>
      <c r="H114" s="345"/>
    </row>
    <row r="115" spans="3:8" s="1" customFormat="1" ht="18.75" x14ac:dyDescent="0.3">
      <c r="C115" s="32"/>
      <c r="D115" s="6"/>
      <c r="E115" s="32"/>
      <c r="F115" s="32"/>
      <c r="G115" s="61"/>
      <c r="H115" s="6"/>
    </row>
  </sheetData>
  <mergeCells count="27">
    <mergeCell ref="E114:H114"/>
    <mergeCell ref="B37:B45"/>
    <mergeCell ref="A46:A63"/>
    <mergeCell ref="B46:B54"/>
    <mergeCell ref="B55:B63"/>
    <mergeCell ref="A64:A81"/>
    <mergeCell ref="B64:B72"/>
    <mergeCell ref="B73:B81"/>
    <mergeCell ref="A82:A99"/>
    <mergeCell ref="B82:B90"/>
    <mergeCell ref="B91:B99"/>
    <mergeCell ref="A110:C110"/>
    <mergeCell ref="E113:H113"/>
    <mergeCell ref="A28:A45"/>
    <mergeCell ref="B28:B36"/>
    <mergeCell ref="A100:A109"/>
    <mergeCell ref="B100:B107"/>
    <mergeCell ref="E110:H110"/>
    <mergeCell ref="A111:C111"/>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E12" sqref="E12"/>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84</v>
      </c>
      <c r="G1" s="49" t="s">
        <v>70</v>
      </c>
    </row>
    <row r="2" spans="1:9" x14ac:dyDescent="0.25">
      <c r="A2" s="11" t="s">
        <v>85</v>
      </c>
      <c r="G2" s="45" t="s">
        <v>72</v>
      </c>
    </row>
    <row r="3" spans="1:9" s="127" customFormat="1" ht="18.75" x14ac:dyDescent="0.25">
      <c r="A3" s="407" t="s">
        <v>520</v>
      </c>
      <c r="B3" s="407"/>
      <c r="C3" s="407"/>
      <c r="D3" s="407"/>
      <c r="E3" s="407"/>
      <c r="F3" s="407"/>
      <c r="G3" s="407"/>
      <c r="H3" s="407"/>
      <c r="I3" s="407"/>
    </row>
    <row r="4" spans="1:9" s="128" customFormat="1" ht="18.75" x14ac:dyDescent="0.25">
      <c r="A4" s="408" t="s">
        <v>521</v>
      </c>
      <c r="B4" s="408"/>
      <c r="C4" s="408"/>
      <c r="D4" s="408"/>
      <c r="E4" s="408"/>
      <c r="F4" s="408"/>
      <c r="G4" s="408"/>
      <c r="H4" s="408"/>
      <c r="I4" s="408"/>
    </row>
    <row r="5" spans="1:9" s="130" customFormat="1" ht="19.5" x14ac:dyDescent="0.35">
      <c r="A5" s="167"/>
      <c r="B5" s="167"/>
      <c r="C5" s="167"/>
      <c r="D5" s="168"/>
      <c r="E5" s="168"/>
      <c r="F5" s="129"/>
      <c r="G5" s="129"/>
    </row>
    <row r="6" spans="1:9" s="131" customFormat="1" x14ac:dyDescent="0.25">
      <c r="A6" s="409" t="s">
        <v>5</v>
      </c>
      <c r="B6" s="409" t="s">
        <v>6</v>
      </c>
      <c r="C6" s="409"/>
      <c r="D6" s="409" t="s">
        <v>143</v>
      </c>
      <c r="E6" s="409"/>
      <c r="F6" s="409"/>
      <c r="G6" s="409"/>
      <c r="H6" s="409"/>
      <c r="I6" s="409"/>
    </row>
    <row r="7" spans="1:9" s="131" customFormat="1" ht="37.5" customHeight="1" x14ac:dyDescent="0.25">
      <c r="A7" s="409"/>
      <c r="B7" s="409"/>
      <c r="C7" s="409"/>
      <c r="D7" s="410" t="s">
        <v>245</v>
      </c>
      <c r="E7" s="410"/>
      <c r="F7" s="410"/>
      <c r="G7" s="410" t="s">
        <v>246</v>
      </c>
      <c r="H7" s="410"/>
      <c r="I7" s="410"/>
    </row>
    <row r="8" spans="1:9" s="131" customFormat="1" x14ac:dyDescent="0.25">
      <c r="A8" s="409"/>
      <c r="B8" s="409"/>
      <c r="C8" s="409"/>
      <c r="D8" s="309" t="s">
        <v>7</v>
      </c>
      <c r="E8" s="309" t="s">
        <v>9</v>
      </c>
      <c r="F8" s="309" t="s">
        <v>11</v>
      </c>
      <c r="G8" s="309" t="s">
        <v>7</v>
      </c>
      <c r="H8" s="309" t="s">
        <v>9</v>
      </c>
      <c r="I8" s="309" t="s">
        <v>11</v>
      </c>
    </row>
    <row r="9" spans="1:9" s="128" customFormat="1" ht="63" x14ac:dyDescent="0.25">
      <c r="A9" s="430" t="s">
        <v>522</v>
      </c>
      <c r="B9" s="431" t="s">
        <v>0</v>
      </c>
      <c r="C9" s="431" t="s">
        <v>23</v>
      </c>
      <c r="D9" s="196" t="s">
        <v>523</v>
      </c>
      <c r="E9" s="197" t="s">
        <v>363</v>
      </c>
      <c r="F9" s="198" t="s">
        <v>363</v>
      </c>
      <c r="G9" s="193" t="s">
        <v>524</v>
      </c>
      <c r="H9" s="194" t="s">
        <v>525</v>
      </c>
      <c r="I9" s="194" t="s">
        <v>144</v>
      </c>
    </row>
    <row r="10" spans="1:9" s="128" customFormat="1" ht="63" x14ac:dyDescent="0.25">
      <c r="A10" s="398"/>
      <c r="B10" s="308" t="s">
        <v>1</v>
      </c>
      <c r="C10" s="308" t="s">
        <v>3</v>
      </c>
      <c r="D10" s="196" t="s">
        <v>523</v>
      </c>
      <c r="E10" s="199" t="s">
        <v>363</v>
      </c>
      <c r="F10" s="200" t="s">
        <v>363</v>
      </c>
      <c r="G10" s="193" t="s">
        <v>526</v>
      </c>
      <c r="H10" s="194" t="s">
        <v>527</v>
      </c>
      <c r="I10" s="194" t="s">
        <v>144</v>
      </c>
    </row>
    <row r="11" spans="1:9" s="128" customFormat="1" ht="47.25" x14ac:dyDescent="0.25">
      <c r="A11" s="398" t="s">
        <v>528</v>
      </c>
      <c r="B11" s="308" t="s">
        <v>0</v>
      </c>
      <c r="C11" s="308" t="s">
        <v>23</v>
      </c>
      <c r="D11" s="196" t="s">
        <v>529</v>
      </c>
      <c r="E11" s="199" t="s">
        <v>530</v>
      </c>
      <c r="F11" s="201" t="s">
        <v>530</v>
      </c>
      <c r="G11" s="195" t="s">
        <v>531</v>
      </c>
      <c r="H11" s="194" t="s">
        <v>144</v>
      </c>
      <c r="I11" s="194" t="s">
        <v>144</v>
      </c>
    </row>
    <row r="12" spans="1:9" s="128" customFormat="1" ht="47.25" x14ac:dyDescent="0.25">
      <c r="A12" s="398"/>
      <c r="B12" s="308" t="s">
        <v>1</v>
      </c>
      <c r="C12" s="308" t="s">
        <v>3</v>
      </c>
      <c r="D12" s="196" t="s">
        <v>529</v>
      </c>
      <c r="E12" s="199" t="s">
        <v>342</v>
      </c>
      <c r="F12" s="201" t="s">
        <v>342</v>
      </c>
      <c r="G12" s="193" t="s">
        <v>401</v>
      </c>
      <c r="H12" s="194" t="s">
        <v>402</v>
      </c>
      <c r="I12" s="194" t="s">
        <v>144</v>
      </c>
    </row>
    <row r="13" spans="1:9" s="128" customFormat="1" ht="63" x14ac:dyDescent="0.25">
      <c r="A13" s="398" t="s">
        <v>532</v>
      </c>
      <c r="B13" s="308" t="s">
        <v>0</v>
      </c>
      <c r="C13" s="308" t="s">
        <v>23</v>
      </c>
      <c r="D13" s="196" t="s">
        <v>533</v>
      </c>
      <c r="E13" s="200" t="s">
        <v>343</v>
      </c>
      <c r="F13" s="200" t="s">
        <v>343</v>
      </c>
      <c r="G13" s="202" t="s">
        <v>404</v>
      </c>
      <c r="H13" s="194" t="s">
        <v>364</v>
      </c>
      <c r="I13" s="194" t="s">
        <v>365</v>
      </c>
    </row>
    <row r="14" spans="1:9" s="128" customFormat="1" ht="63" x14ac:dyDescent="0.25">
      <c r="A14" s="398"/>
      <c r="B14" s="308" t="s">
        <v>1</v>
      </c>
      <c r="C14" s="308" t="s">
        <v>3</v>
      </c>
      <c r="D14" s="196" t="s">
        <v>533</v>
      </c>
      <c r="E14" s="200" t="s">
        <v>343</v>
      </c>
      <c r="F14" s="200" t="s">
        <v>343</v>
      </c>
      <c r="G14" s="202" t="s">
        <v>404</v>
      </c>
      <c r="H14" s="194" t="s">
        <v>364</v>
      </c>
      <c r="I14" s="194" t="s">
        <v>365</v>
      </c>
    </row>
    <row r="15" spans="1:9" s="128" customFormat="1" ht="63" x14ac:dyDescent="0.25">
      <c r="A15" s="398" t="s">
        <v>534</v>
      </c>
      <c r="B15" s="308" t="s">
        <v>0</v>
      </c>
      <c r="C15" s="308" t="s">
        <v>23</v>
      </c>
      <c r="D15" s="196" t="s">
        <v>533</v>
      </c>
      <c r="E15" s="200" t="s">
        <v>343</v>
      </c>
      <c r="F15" s="200" t="s">
        <v>343</v>
      </c>
      <c r="G15" s="202" t="s">
        <v>405</v>
      </c>
      <c r="H15" s="194" t="s">
        <v>366</v>
      </c>
      <c r="I15" s="194" t="s">
        <v>406</v>
      </c>
    </row>
    <row r="16" spans="1:9" s="128" customFormat="1" ht="63" x14ac:dyDescent="0.25">
      <c r="A16" s="398"/>
      <c r="B16" s="308" t="s">
        <v>1</v>
      </c>
      <c r="C16" s="308" t="s">
        <v>3</v>
      </c>
      <c r="D16" s="196" t="s">
        <v>533</v>
      </c>
      <c r="E16" s="200" t="s">
        <v>343</v>
      </c>
      <c r="F16" s="200" t="s">
        <v>343</v>
      </c>
      <c r="G16" s="202" t="s">
        <v>535</v>
      </c>
      <c r="H16" s="194" t="s">
        <v>144</v>
      </c>
      <c r="I16" s="194" t="s">
        <v>144</v>
      </c>
    </row>
    <row r="17" spans="1:9" s="128" customFormat="1" ht="63" x14ac:dyDescent="0.25">
      <c r="A17" s="398" t="s">
        <v>536</v>
      </c>
      <c r="B17" s="308" t="s">
        <v>0</v>
      </c>
      <c r="C17" s="308" t="s">
        <v>23</v>
      </c>
      <c r="D17" s="196" t="s">
        <v>533</v>
      </c>
      <c r="E17" s="200" t="s">
        <v>343</v>
      </c>
      <c r="F17" s="200" t="s">
        <v>343</v>
      </c>
      <c r="G17" s="193" t="s">
        <v>403</v>
      </c>
      <c r="H17" s="194" t="s">
        <v>366</v>
      </c>
      <c r="I17" s="194" t="s">
        <v>365</v>
      </c>
    </row>
    <row r="18" spans="1:9" s="128" customFormat="1" ht="63" x14ac:dyDescent="0.25">
      <c r="A18" s="398"/>
      <c r="B18" s="308" t="s">
        <v>1</v>
      </c>
      <c r="C18" s="308" t="s">
        <v>3</v>
      </c>
      <c r="D18" s="196" t="s">
        <v>533</v>
      </c>
      <c r="E18" s="200" t="s">
        <v>343</v>
      </c>
      <c r="F18" s="200" t="s">
        <v>343</v>
      </c>
      <c r="G18" s="202" t="s">
        <v>537</v>
      </c>
      <c r="H18" s="194" t="s">
        <v>538</v>
      </c>
      <c r="I18" s="194" t="s">
        <v>539</v>
      </c>
    </row>
    <row r="19" spans="1:9" s="128" customFormat="1" x14ac:dyDescent="0.25">
      <c r="A19" s="399" t="s">
        <v>540</v>
      </c>
      <c r="B19" s="310" t="s">
        <v>0</v>
      </c>
      <c r="C19" s="203" t="s">
        <v>23</v>
      </c>
      <c r="D19" s="401" t="s">
        <v>257</v>
      </c>
      <c r="E19" s="403"/>
      <c r="F19" s="405"/>
      <c r="G19" s="392" t="s">
        <v>258</v>
      </c>
      <c r="H19" s="394" t="s">
        <v>259</v>
      </c>
      <c r="I19" s="394" t="s">
        <v>260</v>
      </c>
    </row>
    <row r="20" spans="1:9" s="128" customFormat="1" x14ac:dyDescent="0.25">
      <c r="A20" s="400"/>
      <c r="B20" s="311" t="s">
        <v>1</v>
      </c>
      <c r="C20" s="204" t="s">
        <v>3</v>
      </c>
      <c r="D20" s="402"/>
      <c r="E20" s="404"/>
      <c r="F20" s="406"/>
      <c r="G20" s="393"/>
      <c r="H20" s="395"/>
      <c r="I20" s="395"/>
    </row>
    <row r="21" spans="1:9" s="128" customFormat="1" x14ac:dyDescent="0.25">
      <c r="A21" s="169"/>
      <c r="B21" s="169"/>
      <c r="C21" s="132"/>
      <c r="D21" s="165"/>
      <c r="E21" s="126"/>
      <c r="F21" s="166"/>
      <c r="G21" s="165"/>
      <c r="H21" s="126"/>
      <c r="I21" s="126"/>
    </row>
    <row r="22" spans="1:9" s="128" customFormat="1" x14ac:dyDescent="0.25">
      <c r="A22" s="170" t="s">
        <v>262</v>
      </c>
      <c r="B22" s="169"/>
      <c r="C22" s="132"/>
      <c r="D22" s="165"/>
      <c r="E22" s="126"/>
      <c r="F22" s="166"/>
      <c r="G22" s="165"/>
      <c r="H22" s="126"/>
      <c r="I22" s="166"/>
    </row>
    <row r="23" spans="1:9" s="128" customFormat="1" x14ac:dyDescent="0.25">
      <c r="A23" s="171" t="s">
        <v>263</v>
      </c>
      <c r="B23" s="171"/>
      <c r="C23" s="171"/>
      <c r="D23" s="171"/>
      <c r="E23" s="171"/>
      <c r="F23" s="171"/>
    </row>
    <row r="24" spans="1:9" s="128" customFormat="1" x14ac:dyDescent="0.25">
      <c r="A24" s="396" t="s">
        <v>264</v>
      </c>
      <c r="B24" s="396"/>
      <c r="C24" s="396"/>
      <c r="D24" s="396"/>
      <c r="E24" s="396"/>
      <c r="F24" s="396"/>
    </row>
    <row r="25" spans="1:9" s="128" customFormat="1" x14ac:dyDescent="0.25">
      <c r="A25" s="313"/>
      <c r="B25" s="313"/>
      <c r="C25" s="313"/>
      <c r="D25" s="313"/>
      <c r="E25" s="313"/>
      <c r="F25" s="313"/>
    </row>
    <row r="26" spans="1:9" s="130" customFormat="1" ht="19.5" x14ac:dyDescent="0.35">
      <c r="A26" s="397" t="s">
        <v>2</v>
      </c>
      <c r="B26" s="397"/>
      <c r="C26" s="397"/>
      <c r="D26" s="133"/>
      <c r="E26" s="172" t="s">
        <v>265</v>
      </c>
      <c r="F26" s="129"/>
      <c r="G26" s="129"/>
      <c r="H26" s="173" t="s">
        <v>51</v>
      </c>
    </row>
    <row r="27" spans="1:9" s="130" customFormat="1" ht="18.75" x14ac:dyDescent="0.3">
      <c r="A27" s="391" t="s">
        <v>266</v>
      </c>
      <c r="B27" s="391"/>
      <c r="C27" s="391"/>
      <c r="D27" s="172"/>
      <c r="E27" s="133"/>
      <c r="F27" s="129"/>
      <c r="G27" s="129"/>
      <c r="H27" s="174"/>
    </row>
    <row r="28" spans="1:9" s="130" customFormat="1" ht="18.75" x14ac:dyDescent="0.3">
      <c r="A28" s="312" t="s">
        <v>267</v>
      </c>
      <c r="B28" s="312"/>
      <c r="C28" s="312"/>
      <c r="D28" s="172"/>
      <c r="E28" s="133"/>
      <c r="F28" s="129"/>
      <c r="G28" s="129"/>
      <c r="H28" s="174"/>
    </row>
    <row r="29" spans="1:9" s="130" customFormat="1" ht="18.75" x14ac:dyDescent="0.3">
      <c r="A29" s="312" t="s">
        <v>268</v>
      </c>
      <c r="B29" s="312"/>
      <c r="C29" s="312"/>
      <c r="D29" s="172"/>
      <c r="E29" s="133"/>
      <c r="F29" s="129"/>
      <c r="G29" s="129"/>
      <c r="H29" s="174"/>
    </row>
    <row r="30" spans="1:9" s="130" customFormat="1" ht="18.75" x14ac:dyDescent="0.3">
      <c r="A30" s="312" t="s">
        <v>269</v>
      </c>
      <c r="B30" s="312"/>
      <c r="C30" s="312"/>
      <c r="D30" s="172"/>
      <c r="E30" s="133"/>
      <c r="F30" s="129"/>
      <c r="G30" s="129"/>
      <c r="H30" s="174"/>
    </row>
    <row r="31" spans="1:9" s="130" customFormat="1" ht="18.75" x14ac:dyDescent="0.3">
      <c r="A31" s="129"/>
      <c r="B31" s="129"/>
      <c r="C31" s="129"/>
      <c r="D31" s="175"/>
      <c r="E31" s="133"/>
      <c r="F31" s="129"/>
      <c r="G31" s="129"/>
      <c r="H31" s="173" t="s">
        <v>91</v>
      </c>
    </row>
    <row r="32" spans="1:9" s="130" customFormat="1" ht="18.75" x14ac:dyDescent="0.3">
      <c r="A32" s="129"/>
      <c r="B32" s="129"/>
      <c r="C32" s="129"/>
      <c r="D32" s="133"/>
      <c r="E32" s="133"/>
      <c r="F32" s="129"/>
      <c r="G32" s="129"/>
    </row>
    <row r="33" spans="1:7" s="130" customFormat="1" ht="18.75" x14ac:dyDescent="0.3">
      <c r="A33" s="129"/>
      <c r="B33" s="129"/>
      <c r="C33" s="129"/>
      <c r="D33" s="133"/>
      <c r="E33" s="133"/>
      <c r="F33" s="129"/>
      <c r="G33" s="129"/>
    </row>
    <row r="34" spans="1:7" s="130" customFormat="1" ht="18.75" x14ac:dyDescent="0.3">
      <c r="A34" s="129"/>
      <c r="B34" s="129"/>
      <c r="C34" s="129"/>
      <c r="D34" s="133"/>
      <c r="E34" s="133"/>
      <c r="F34" s="129"/>
      <c r="G34" s="129"/>
    </row>
    <row r="35" spans="1:7" s="130" customFormat="1" ht="18.75" x14ac:dyDescent="0.3">
      <c r="A35" s="129"/>
      <c r="B35" s="129"/>
      <c r="C35" s="129"/>
      <c r="D35" s="133"/>
      <c r="E35" s="133"/>
      <c r="F35" s="129"/>
      <c r="G35" s="129"/>
    </row>
    <row r="36" spans="1:7" s="130" customFormat="1" ht="18.75" x14ac:dyDescent="0.3">
      <c r="A36" s="129"/>
      <c r="B36" s="129"/>
      <c r="C36" s="129"/>
      <c r="D36" s="133"/>
      <c r="E36" s="133"/>
      <c r="F36" s="129"/>
      <c r="G36" s="129"/>
    </row>
    <row r="37" spans="1:7" s="130" customFormat="1" ht="18.75" x14ac:dyDescent="0.3">
      <c r="A37" s="129"/>
      <c r="B37" s="129"/>
      <c r="C37" s="129"/>
      <c r="D37" s="133"/>
      <c r="E37" s="133"/>
      <c r="F37" s="129"/>
      <c r="G37" s="129"/>
    </row>
    <row r="38" spans="1:7" s="130" customFormat="1" ht="18.75" x14ac:dyDescent="0.3">
      <c r="A38" s="129"/>
      <c r="B38" s="129"/>
      <c r="C38" s="129"/>
      <c r="D38" s="133"/>
      <c r="E38" s="133"/>
      <c r="F38" s="129"/>
      <c r="G38" s="129"/>
    </row>
    <row r="39" spans="1:7" s="130" customFormat="1" ht="18.75" x14ac:dyDescent="0.3">
      <c r="A39" s="129"/>
      <c r="B39" s="129"/>
      <c r="C39" s="129"/>
      <c r="D39" s="133"/>
      <c r="E39" s="133"/>
      <c r="F39" s="129"/>
      <c r="G39" s="129"/>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11" t="s">
        <v>86</v>
      </c>
      <c r="B4" s="411"/>
      <c r="C4" s="411"/>
      <c r="D4" s="411"/>
      <c r="E4" s="411"/>
      <c r="F4" s="411"/>
      <c r="G4" s="411"/>
      <c r="H4" s="411"/>
      <c r="I4" s="411"/>
    </row>
    <row r="5" spans="1:9" s="47" customFormat="1" x14ac:dyDescent="0.25">
      <c r="A5" s="412" t="s">
        <v>162</v>
      </c>
      <c r="B5" s="412"/>
      <c r="C5" s="412"/>
      <c r="D5" s="412"/>
      <c r="E5" s="412"/>
      <c r="F5" s="412"/>
      <c r="G5" s="412"/>
      <c r="H5" s="412"/>
      <c r="I5" s="412"/>
    </row>
    <row r="7" spans="1:9" s="52" customFormat="1" ht="30.75" customHeight="1" x14ac:dyDescent="0.2">
      <c r="A7" s="413" t="s">
        <v>87</v>
      </c>
      <c r="B7" s="413" t="s">
        <v>88</v>
      </c>
      <c r="C7" s="413" t="s">
        <v>163</v>
      </c>
      <c r="D7" s="415" t="s">
        <v>89</v>
      </c>
      <c r="E7" s="415"/>
      <c r="F7" s="415"/>
      <c r="G7" s="415"/>
      <c r="H7" s="415"/>
      <c r="I7" s="415"/>
    </row>
    <row r="8" spans="1:9" s="52" customFormat="1" ht="45" customHeight="1" x14ac:dyDescent="0.2">
      <c r="A8" s="414"/>
      <c r="B8" s="414"/>
      <c r="C8" s="414"/>
      <c r="D8" s="81" t="s">
        <v>103</v>
      </c>
      <c r="E8" s="81" t="s">
        <v>104</v>
      </c>
      <c r="F8" s="81" t="s">
        <v>105</v>
      </c>
      <c r="G8" s="81" t="s">
        <v>106</v>
      </c>
      <c r="H8" s="81" t="s">
        <v>107</v>
      </c>
      <c r="I8" s="81" t="s">
        <v>108</v>
      </c>
    </row>
    <row r="9" spans="1:9" s="52" customFormat="1" ht="240" x14ac:dyDescent="0.2">
      <c r="A9" s="101" t="s">
        <v>109</v>
      </c>
      <c r="B9" s="101" t="s">
        <v>110</v>
      </c>
      <c r="C9" s="102"/>
      <c r="D9" s="103" t="s">
        <v>164</v>
      </c>
      <c r="E9" s="103" t="s">
        <v>165</v>
      </c>
      <c r="F9" s="103" t="s">
        <v>166</v>
      </c>
      <c r="G9" s="103" t="s">
        <v>167</v>
      </c>
      <c r="H9" s="104" t="s">
        <v>168</v>
      </c>
      <c r="I9" s="103" t="s">
        <v>169</v>
      </c>
    </row>
    <row r="10" spans="1:9" s="52" customFormat="1" ht="120" x14ac:dyDescent="0.2">
      <c r="A10" s="105" t="s">
        <v>111</v>
      </c>
      <c r="B10" s="101" t="s">
        <v>110</v>
      </c>
      <c r="C10" s="102"/>
      <c r="D10" s="105" t="s">
        <v>170</v>
      </c>
      <c r="E10" s="105" t="s">
        <v>171</v>
      </c>
      <c r="F10" s="105" t="s">
        <v>172</v>
      </c>
      <c r="G10" s="105" t="s">
        <v>173</v>
      </c>
      <c r="H10" s="105" t="s">
        <v>174</v>
      </c>
      <c r="I10" s="106" t="s">
        <v>175</v>
      </c>
    </row>
    <row r="11" spans="1:9" s="52" customFormat="1" ht="127.5" customHeight="1" x14ac:dyDescent="0.2">
      <c r="A11" s="105" t="s">
        <v>112</v>
      </c>
      <c r="B11" s="101" t="s">
        <v>110</v>
      </c>
      <c r="C11" s="107"/>
      <c r="D11" s="105" t="s">
        <v>176</v>
      </c>
      <c r="E11" s="108" t="s">
        <v>177</v>
      </c>
      <c r="F11" s="105" t="s">
        <v>178</v>
      </c>
      <c r="G11" s="105" t="s">
        <v>179</v>
      </c>
      <c r="H11" s="108" t="s">
        <v>180</v>
      </c>
      <c r="I11" s="105" t="s">
        <v>181</v>
      </c>
    </row>
    <row r="12" spans="1:9" s="48" customFormat="1" ht="159.75" customHeight="1" x14ac:dyDescent="0.25">
      <c r="A12" s="105" t="s">
        <v>182</v>
      </c>
      <c r="B12" s="101" t="s">
        <v>110</v>
      </c>
      <c r="C12" s="107"/>
      <c r="D12" s="105" t="s">
        <v>183</v>
      </c>
      <c r="E12" s="108" t="s">
        <v>184</v>
      </c>
      <c r="F12" s="105" t="s">
        <v>185</v>
      </c>
      <c r="G12" s="105" t="s">
        <v>186</v>
      </c>
      <c r="H12" s="108" t="s">
        <v>187</v>
      </c>
      <c r="I12" s="105" t="s">
        <v>188</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2021-05-28T09:44:37Z</dcterms:modified>
</cp:coreProperties>
</file>