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7700" windowHeight="4605"/>
  </bookViews>
  <sheets>
    <sheet name="TH Lịch chung" sheetId="1" r:id="rId1"/>
    <sheet name="BP KHTH" sheetId="2" r:id="rId2"/>
    <sheet name="BP TĐNB" sheetId="3" r:id="rId3"/>
    <sheet name="BP CBĐTXD DD" sheetId="4" r:id="rId4"/>
    <sheet name="BPCBĐTXDGTHTKT" sheetId="5" r:id="rId5"/>
    <sheet name="BP DTDT" sheetId="6" r:id="rId6"/>
    <sheet name="THDA XD DD" sheetId="8" r:id="rId7"/>
    <sheet name="Tổ GPMB" sheetId="9" r:id="rId8"/>
    <sheet name="Tổ QHĐG" sheetId="10" r:id="rId9"/>
    <sheet name="THDA XDGT" sheetId="11" r:id="rId10"/>
  </sheets>
  <externalReferences>
    <externalReference r:id="rId11"/>
  </externalReferences>
  <definedNames>
    <definedName name="_xlnm.Print_Titles" localSheetId="0">'TH Lịch chung'!$7:$8</definedName>
  </definedNames>
  <calcPr calcId="144525"/>
</workbook>
</file>

<file path=xl/calcChain.xml><?xml version="1.0" encoding="utf-8"?>
<calcChain xmlns="http://schemas.openxmlformats.org/spreadsheetml/2006/main">
  <c r="I62" i="5" l="1"/>
  <c r="D55" i="5"/>
  <c r="E54" i="5"/>
  <c r="D54" i="5"/>
  <c r="H97" i="4"/>
  <c r="D66" i="4"/>
  <c r="I58" i="4"/>
  <c r="D50" i="4"/>
  <c r="D18" i="4"/>
  <c r="D10" i="4"/>
  <c r="C10" i="4"/>
  <c r="D121" i="11"/>
  <c r="D120" i="11"/>
  <c r="D119" i="11"/>
  <c r="D118" i="11"/>
  <c r="D117" i="11"/>
  <c r="D116" i="11"/>
  <c r="D115" i="11"/>
  <c r="E114" i="11"/>
  <c r="D114" i="11"/>
  <c r="E113" i="11"/>
  <c r="D113" i="11"/>
  <c r="E112" i="11"/>
  <c r="D112" i="11"/>
  <c r="F111" i="11"/>
  <c r="E111" i="11"/>
  <c r="D111" i="11"/>
  <c r="E108" i="11"/>
  <c r="E116" i="11"/>
  <c r="E118" i="11" s="1"/>
  <c r="E120" i="11" s="1"/>
  <c r="D108" i="11"/>
  <c r="E107" i="11"/>
  <c r="E117" i="11" s="1"/>
  <c r="D107" i="11"/>
  <c r="E106" i="11"/>
  <c r="D106" i="11"/>
  <c r="E105" i="11"/>
  <c r="D105" i="11"/>
  <c r="E104" i="11"/>
  <c r="D104" i="11"/>
  <c r="E103" i="11"/>
  <c r="D103" i="11"/>
  <c r="E102" i="11"/>
  <c r="D102" i="11"/>
  <c r="E101" i="11"/>
  <c r="D101" i="11"/>
  <c r="E100" i="11"/>
  <c r="D100" i="11"/>
  <c r="E99" i="11"/>
  <c r="D99" i="11"/>
  <c r="E98" i="11"/>
  <c r="D98" i="11"/>
  <c r="E95" i="11"/>
  <c r="D95" i="11"/>
  <c r="E94" i="11"/>
  <c r="D94" i="11"/>
  <c r="E93" i="11"/>
  <c r="D93" i="11"/>
  <c r="E92" i="11"/>
  <c r="D92" i="11"/>
  <c r="E91" i="11"/>
  <c r="D91" i="11"/>
  <c r="E90" i="11"/>
  <c r="D90" i="11"/>
  <c r="E89" i="11"/>
  <c r="D89" i="11"/>
  <c r="E88" i="11"/>
  <c r="D88" i="11"/>
  <c r="E87" i="11"/>
  <c r="D87" i="11"/>
  <c r="E86" i="11"/>
  <c r="D86" i="11"/>
  <c r="E85" i="11"/>
  <c r="D85" i="11"/>
  <c r="E82" i="11"/>
  <c r="D82" i="11"/>
  <c r="E81" i="11"/>
  <c r="D81" i="11"/>
  <c r="E80" i="11"/>
  <c r="D80" i="11"/>
  <c r="E79" i="11"/>
  <c r="D79" i="11"/>
  <c r="E78" i="11"/>
  <c r="D78" i="11"/>
  <c r="E77" i="11"/>
  <c r="D77" i="11"/>
  <c r="E76" i="11"/>
  <c r="D76" i="11"/>
  <c r="E75" i="11"/>
  <c r="D75" i="11"/>
  <c r="E74" i="11"/>
  <c r="D74" i="11"/>
  <c r="E73" i="11"/>
  <c r="D73" i="11"/>
  <c r="E72" i="11"/>
  <c r="D72" i="11"/>
  <c r="E69" i="11"/>
  <c r="D69" i="11"/>
  <c r="E68" i="11"/>
  <c r="D68" i="11"/>
  <c r="E67" i="11"/>
  <c r="D67" i="11"/>
  <c r="E66" i="11"/>
  <c r="D66" i="11"/>
  <c r="E65" i="11"/>
  <c r="D65" i="11"/>
  <c r="E64" i="11"/>
  <c r="D64" i="11"/>
  <c r="E63" i="11"/>
  <c r="D63" i="11"/>
  <c r="I62" i="11"/>
  <c r="E62" i="11"/>
  <c r="D62" i="11"/>
  <c r="E61" i="11"/>
  <c r="D61" i="11"/>
  <c r="E60" i="11"/>
  <c r="D60" i="11"/>
  <c r="E59" i="11"/>
  <c r="D59" i="11"/>
  <c r="E56" i="11"/>
  <c r="D56" i="11"/>
  <c r="E55" i="11"/>
  <c r="D55" i="11"/>
  <c r="E54" i="11"/>
  <c r="D54" i="11"/>
  <c r="E53" i="11"/>
  <c r="D53" i="11"/>
  <c r="E52" i="11"/>
  <c r="D52" i="11"/>
  <c r="E51" i="11"/>
  <c r="D51" i="11"/>
  <c r="E50" i="11"/>
  <c r="D50" i="11"/>
  <c r="E49" i="11"/>
  <c r="D49" i="11"/>
  <c r="E48" i="11"/>
  <c r="D48" i="11"/>
  <c r="E47" i="11"/>
  <c r="D47" i="11"/>
  <c r="E46" i="11"/>
  <c r="D46" i="11"/>
  <c r="E43" i="11"/>
  <c r="D43" i="11"/>
  <c r="E42" i="11"/>
  <c r="D42" i="11"/>
  <c r="E41" i="11"/>
  <c r="D41" i="11"/>
  <c r="E40" i="11"/>
  <c r="D40" i="11"/>
  <c r="E39" i="11"/>
  <c r="D39" i="11"/>
  <c r="E38" i="11"/>
  <c r="D38" i="11"/>
  <c r="E37" i="11"/>
  <c r="D37" i="11"/>
  <c r="E36" i="11"/>
  <c r="D36" i="11"/>
  <c r="E35" i="11"/>
  <c r="D35" i="11"/>
  <c r="E34" i="11"/>
  <c r="D34" i="11"/>
  <c r="E33" i="11"/>
  <c r="D33" i="11"/>
  <c r="E30" i="11"/>
  <c r="E29" i="11"/>
  <c r="E28" i="11"/>
  <c r="E27" i="11"/>
  <c r="E26" i="11"/>
  <c r="E25" i="11"/>
  <c r="E24" i="11"/>
  <c r="E23" i="11"/>
  <c r="E22" i="11"/>
  <c r="E21" i="11"/>
  <c r="E20" i="11"/>
  <c r="E17" i="11"/>
  <c r="D17" i="11"/>
  <c r="E16" i="11"/>
  <c r="D16" i="11"/>
  <c r="E15" i="11"/>
  <c r="D15" i="11"/>
  <c r="E14" i="11"/>
  <c r="D14" i="11"/>
  <c r="E13" i="11"/>
  <c r="D13" i="11"/>
  <c r="E12" i="11"/>
  <c r="D12" i="11"/>
  <c r="E11" i="11"/>
  <c r="D11" i="11"/>
  <c r="E10" i="11"/>
  <c r="D10" i="11"/>
  <c r="E9" i="11"/>
  <c r="D9" i="11"/>
  <c r="E8" i="11"/>
  <c r="D8" i="11"/>
  <c r="E7" i="11"/>
  <c r="D7" i="11"/>
  <c r="E115" i="11"/>
  <c r="C61" i="3"/>
  <c r="C56" i="3"/>
  <c r="C51" i="3"/>
  <c r="C46" i="3"/>
  <c r="C41" i="3"/>
  <c r="C36" i="3"/>
  <c r="C31" i="3"/>
  <c r="C26" i="3"/>
  <c r="C21" i="3"/>
  <c r="C16" i="3"/>
  <c r="C17" i="3"/>
  <c r="R15" i="3"/>
  <c r="R16" i="3"/>
  <c r="C11" i="3"/>
  <c r="E119" i="11" l="1"/>
  <c r="E121" i="11"/>
</calcChain>
</file>

<file path=xl/comments1.xml><?xml version="1.0" encoding="utf-8"?>
<comments xmlns="http://schemas.openxmlformats.org/spreadsheetml/2006/main">
  <authors>
    <author>Personal</author>
  </authors>
  <commentList>
    <comment ref="E50" authorId="0">
      <text>
        <r>
          <rPr>
            <b/>
            <sz val="9"/>
            <color indexed="81"/>
            <rFont val="Tahoma"/>
            <family val="2"/>
          </rPr>
          <t>Personal:</t>
        </r>
        <r>
          <rPr>
            <sz val="9"/>
            <color indexed="81"/>
            <rFont val="Tahoma"/>
            <family val="2"/>
          </rPr>
          <t xml:space="preserve">
</t>
        </r>
      </text>
    </comment>
  </commentList>
</comments>
</file>

<file path=xl/sharedStrings.xml><?xml version="1.0" encoding="utf-8"?>
<sst xmlns="http://schemas.openxmlformats.org/spreadsheetml/2006/main" count="2303" uniqueCount="621">
  <si>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</si>
  <si>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</si>
  <si>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</si>
  <si>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</si>
  <si>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</si>
  <si>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</si>
  <si>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</si>
  <si>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</si>
  <si>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</si>
  <si>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</si>
  <si>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</si>
  <si>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</si>
  <si>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</si>
  <si>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</si>
  <si>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Đ/c Dương</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</si>
  <si>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</si>
  <si>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</si>
  <si>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</si>
  <si>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</si>
  <si>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</si>
  <si>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</si>
  <si>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</si>
  <si>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</si>
  <si>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</si>
  <si>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</si>
  <si>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</si>
  <si>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</si>
  <si>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</si>
  <si>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Phòng GĐ</t>
  </si>
  <si>
    <t>8h00-17h00</t>
  </si>
  <si>
    <t>Phòng làm việc</t>
  </si>
  <si>
    <t>13h30</t>
  </si>
  <si>
    <t>BAN QLDA ĐẦU TƯ XÂY DỰNG                                          CỘNG HÒA XÃ HỘI CHỦ NGHĨA VIỆT NAM</t>
  </si>
  <si>
    <t>Dịu</t>
  </si>
  <si>
    <t>Dịu, Liên</t>
  </si>
  <si>
    <t>Điều chỉnh Lịch công tác</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</si>
  <si>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</si>
  <si>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</si>
  <si>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</si>
  <si>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</si>
  <si>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</si>
  <si>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</si>
  <si>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</si>
  <si>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</si>
  <si>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</si>
  <si>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</si>
  <si>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14h</t>
  </si>
  <si>
    <t>BAN QLDA ĐẦU TƯ XÂY DỰNG                                              CỘNG HÒA XÃ HỘI CHỦ NGHĨA VIỆT NAM</t>
  </si>
  <si>
    <t xml:space="preserve">Nội dung công việc </t>
  </si>
  <si>
    <t>Cán bộ chuẩn bị</t>
  </si>
  <si>
    <t>Địa điểm</t>
  </si>
  <si>
    <t>PHÓ GIÁM ĐỐC</t>
  </si>
  <si>
    <t>- UBND huyện;
- Đ/c Giám đốc;
- Lưu VT.</t>
  </si>
  <si>
    <t>Nguyễn Văn Hân</t>
  </si>
  <si>
    <t>BỘ PHẬN XD DÂN DỤNG                                                                           Độc lập - Tự do - Hạnh phúc</t>
  </si>
  <si>
    <t>Thứ ngày</t>
  </si>
  <si>
    <t>Thời gian</t>
  </si>
  <si>
    <t>Nội dung</t>
  </si>
  <si>
    <t>Cán bộ phụ trách</t>
  </si>
  <si>
    <t>Ghi chú</t>
  </si>
  <si>
    <t xml:space="preserve">
HAI
</t>
  </si>
  <si>
    <t xml:space="preserve">
BA
</t>
  </si>
  <si>
    <t xml:space="preserve">
TƯ
</t>
  </si>
  <si>
    <t xml:space="preserve">
NĂM
</t>
  </si>
  <si>
    <t xml:space="preserve">
SÁU
</t>
  </si>
  <si>
    <t xml:space="preserve">
BẢY
</t>
  </si>
  <si>
    <t>Nghỉ</t>
  </si>
  <si>
    <t>BỘ PHẬN THDA XDGTHTKT                                                                Độc lập - Tự do - Hạnh phúc</t>
  </si>
  <si>
    <t>Thành phần</t>
  </si>
  <si>
    <t>Hương</t>
  </si>
  <si>
    <t>CỘNG HÒA XÃ HỘI CHỦ NGHĨA VIỆT NAM</t>
  </si>
  <si>
    <t>BAN QUẢN LÝ DỰ ÁN ĐẦU TƯ XD</t>
  </si>
  <si>
    <t>Độc lập - Tự do - Hạnh phúc</t>
  </si>
  <si>
    <t>TỔ THỰC HIỆN DỰ ÁN XÂY DỰNG DÂN DỤNG</t>
  </si>
  <si>
    <t>Hiền</t>
  </si>
  <si>
    <t>Lan</t>
  </si>
  <si>
    <t>Đông</t>
  </si>
  <si>
    <t>Hiếu</t>
  </si>
  <si>
    <t>Quân</t>
  </si>
  <si>
    <t>Hằng</t>
  </si>
  <si>
    <t>Ban QLDA ĐTXD</t>
  </si>
  <si>
    <t>Phòng QLĐT</t>
  </si>
  <si>
    <t xml:space="preserve">Kiểm tra, giám sát công tác DTDT vệ sinh môi trường, chiếu sáng, thoát nước; Ký xác nhận Lệnh vận chuyển rác; </t>
  </si>
  <si>
    <t>CCN Phú Thị</t>
  </si>
  <si>
    <t>BAN QUẢN LÝ DỰ ÁN ĐTXD</t>
  </si>
  <si>
    <t xml:space="preserve">                TỔ GPMB</t>
  </si>
  <si>
    <t>LỊCH CÔNG TÁC TUẦN</t>
  </si>
  <si>
    <t>Họ và tên cán bộ</t>
  </si>
  <si>
    <t>Phân công nhiệm vụ</t>
  </si>
  <si>
    <t>Nội dung công việc</t>
  </si>
  <si>
    <t>LÃNH ĐẠO PHỤ TRÁCH</t>
  </si>
  <si>
    <t>Nguyễn Thị Thanh Vân</t>
  </si>
  <si>
    <t xml:space="preserve">UBND HUYỆN GIA LÂM                                         </t>
  </si>
  <si>
    <t xml:space="preserve"> CỘNG HÒA XÃ HỘI CHỦ NGHĨA VIỆT NAM</t>
  </si>
  <si>
    <t xml:space="preserve">BAN QLDA ĐẦU TƯ XÂY DỰNG                                           </t>
  </si>
  <si>
    <t>BQLDA</t>
  </si>
  <si>
    <t>Vũ Xuân Tùng</t>
  </si>
  <si>
    <t>Làm việc tại phòng: làm báo cáo, thủ tục các dự án</t>
  </si>
  <si>
    <t>Đào Thế Tiến</t>
  </si>
  <si>
    <t>Đỗ Xuân Quý</t>
  </si>
  <si>
    <t>Đinh Quốc Tuấn</t>
  </si>
  <si>
    <t>Vũ Ngọc Thành</t>
  </si>
  <si>
    <t>QUY HOẠCH - ĐẤU GIÁ</t>
  </si>
  <si>
    <t>Thứ 2</t>
  </si>
  <si>
    <t>Thứ 3</t>
  </si>
  <si>
    <t>Thứ 4</t>
  </si>
  <si>
    <t>Thứ 5</t>
  </si>
  <si>
    <t>Thứ 6</t>
  </si>
  <si>
    <t>Thứ 7</t>
  </si>
  <si>
    <t>Lê Văn Cường</t>
  </si>
  <si>
    <t>QH-ĐG</t>
  </si>
  <si>
    <t>Lê Đức Thọ</t>
  </si>
  <si>
    <t>Nguyễn Hải Hậu</t>
  </si>
  <si>
    <t>Lưu ý: Ngoài những nội dung trên, các đồng chí cán bộ trong tổ có thể được giao việc đột xuất thực hiện theo chỉ đạo của lãnh đạo Huyện, Giám đốc Ban</t>
  </si>
  <si>
    <t>BỘ PHẬN CBĐT XDGTHTKT                                                                Độc lập - Tự do - Hạnh phúc</t>
  </si>
  <si>
    <t>Xử lý văn bản đi và đến trên PMTN; VB giấy; Lịch báo cáo đột xuất</t>
  </si>
  <si>
    <t>9h00</t>
  </si>
  <si>
    <t>Mạnh</t>
  </si>
  <si>
    <t>LÊ TÙNG MINH</t>
  </si>
  <si>
    <t>TỔ THỰC HIỆN XÂY DỰNG DÂN DỤNG</t>
  </si>
  <si>
    <t>Lãnh đạo ban</t>
  </si>
  <si>
    <t>Kiên</t>
  </si>
  <si>
    <t>Vũ</t>
  </si>
  <si>
    <t>Tiến Dũng</t>
  </si>
  <si>
    <t>Kiểm tra hồ sơ công trình TH Đình Xuyên</t>
  </si>
  <si>
    <t>Vân</t>
  </si>
  <si>
    <t>Kiểm tra hồ sơ công trình UBND xã Ninh Hiệp</t>
  </si>
  <si>
    <t>Chiến</t>
  </si>
  <si>
    <t>Sơn</t>
  </si>
  <si>
    <t>Kiểm tra hồ sơ công trình THCS Văn Đức</t>
  </si>
  <si>
    <t>Sinh</t>
  </si>
  <si>
    <t>Kiểm tra công trình Tiểu học Dương Xá</t>
  </si>
  <si>
    <t>TH Dương Xá</t>
  </si>
  <si>
    <t>Xã Đình Xuyên</t>
  </si>
  <si>
    <t>Xã Phù Đổng</t>
  </si>
  <si>
    <t>Xã Đa Tốn</t>
  </si>
  <si>
    <t>Kiểm tra hồ sơ công trình UBND xã Kiêu Kỵ</t>
  </si>
  <si>
    <t>Xã Đặng Xá</t>
  </si>
  <si>
    <t>Xã Ninh Hiệp</t>
  </si>
  <si>
    <t>Xã Dương Quang</t>
  </si>
  <si>
    <t>Viện QH</t>
  </si>
  <si>
    <t>Đ/c Lâm Ngọc Dương - PGĐ</t>
  </si>
  <si>
    <t>Đ/c Lê</t>
  </si>
  <si>
    <t>CÁN BỘ THỰC HIỆN</t>
  </si>
  <si>
    <t>Ban QLDAĐTXD</t>
  </si>
  <si>
    <t>PHẠM HOÀNG VIỆT</t>
  </si>
  <si>
    <t>LÊ XUÂN THẮNG</t>
  </si>
  <si>
    <t>NGUYỄN VĂN TÌNH</t>
  </si>
  <si>
    <t>TRIỆU THANH TÙNG</t>
  </si>
  <si>
    <t>LÊ NGỌC ANH</t>
  </si>
  <si>
    <t>NGUYỄN HỮU QUÂN</t>
  </si>
  <si>
    <t>Công việc thường xuyên</t>
  </si>
  <si>
    <t xml:space="preserve"> PHÓ GIÁM ĐỐC</t>
  </si>
  <si>
    <t>- Đ/c Giám đốc Ban QLDA ĐTXD (đề chỉ đạo);</t>
  </si>
  <si>
    <t>- Bộ phận KTHT Ban QLDA ĐTXD;</t>
  </si>
  <si>
    <t>- Các đ/c trong tổ DTDT-CCN (để th/h);</t>
  </si>
  <si>
    <t xml:space="preserve"> - Lưu: DTDT-CCN.</t>
  </si>
  <si>
    <t>Rà soát hồ sơ dự án quyết toán</t>
  </si>
  <si>
    <t>Kiểm tra hồ sơ công trình THCS Đình Xuyên</t>
  </si>
  <si>
    <t>Xã Lệ Chi</t>
  </si>
  <si>
    <t>Xây dựng Lịch công tác; Đôn đốc một số văn bản chậm tiến độ</t>
  </si>
  <si>
    <t>Nguyễn Hữu Trình</t>
  </si>
  <si>
    <t>TUẦN 7/2020 (TỪ NGÀY 10/2/2020 ĐẾN NGÀY 15/2/2020)</t>
  </si>
  <si>
    <t>Những việc chưa hoàn thành trong tuần 6</t>
  </si>
  <si>
    <t xml:space="preserve">- Sáng Làm việc tại phòng: 
+ Hoàn thiện NVQHCT trình QLĐT thẩm định (02 dự án khu LC1, LC3 - xã Lệ Chi; 
- Chiều: Làm việc tại phòng lập các dự án mới;  Đi hiện trường xác định ranh giới mở rộng cùng tư vấn dự án LC4; </t>
  </si>
  <si>
    <t>- Sáng: Làm việc tại phòng:
+ Hoàn chỉnh pháp lý trình phê duyệt NVTK, NVKS DA: Phá dỡ, chuẩn bị mặt bằng phục vụ đấu giá quyền sử dụng đất các điểm trường mầm non không sử dụng tại các xã Phù Đổng,  Trung Mầu, Đặng Xá, Lệ Chi, Dương Quang, Kim Lan, Văn Đức
+ Làm hoàn thiện thủ tục pháp lý thanh toán tiền cho các nhà thầu tư vấn Khảo sát, CGĐĐ; 
- Chiều: Làm việc tại phòng; Phối hợp với địa chính các xã xác định ranh giới DA các xã Lệ Chi, Phú Thị</t>
  </si>
  <si>
    <t xml:space="preserve">- Sáng: Làm việc tại phòng:
+ Hoàn chỉnh Chỉnh TMB trình thẩm định QLĐT DA GPMB Theo Quy hoạch ô đất C19 xã Đa Tốn. 
+ Làm việc với các đơn vị tư vấn giao nhiệm vụ nghiên cứu các dự án Giải phóng mặt bằng tạo quỹ đất sạch thực hiện đấu giá QSD đất các ô đất không phải đầu tư hạ tầng trên địa bàn huyện Gia Lâm
- Chiều Làm việc tại phòng về ranh giới các dự án mới trên địa bàn cá xã Bắc Đuống.
</t>
  </si>
  <si>
    <r>
      <t xml:space="preserve">- Sáng: Làm việc tại phòng:
+ Hoàn chỉnh CTĐT trình ký thẩm định, phê duyệt Dự án Xây dựng HTKT phục vụ đấu giá đất nhỏ kẹt tại ô đất công C69 xã Kim Lan, huyện Gia Lâm.
- Chiều:  
+ Làm việc tại phòng: Điều chỉnh dự án X5 thôn Quy Mông - Trùng Quán xã Yên Thường.
+ Đi hiện trường xác định nguồn gốc đất các dự án thuộc xã Dương Quang, Dương Xá
</t>
    </r>
    <r>
      <rPr>
        <b/>
        <i/>
        <u/>
        <sz val="11"/>
        <rFont val="Times New Roman"/>
        <family val="1"/>
      </rPr>
      <t>Xây dựng lịch tuần 08</t>
    </r>
  </si>
  <si>
    <t>- Sáng: Làm việc tại phòng
+ Làm việc với tư vấn cảnh quan công viên 13ha trước mặt trụ sở Huyện. 
+ hoàn chỉnh CTĐT DA Xây dựng, hoàn chỉnh hạ tầng kỹ thuật các ô đất tại các xã Đặng Xá, Phú Thị, Kim Sơn, Lệ Chi, Dương Quang, Dương Xá, huyện Gia Lâm; 
- Chiều: Làm việc tại phòng
+ Rà soát các dự án đầu giá mới.
+ Đi hiện trường các xã Kim Lan, Văn Đức</t>
  </si>
  <si>
    <t>Làm việc tại phòng
- Rà xoát, sắp xếp các  hồ sơ QHCT, hồ sơ dự án mới
- Đi hiện trường xác định ranh giới dự án các xã Nam Đuống</t>
  </si>
  <si>
    <t>- Làm việc với UBND xã Kiêu Kỵ về các vị trí đấu giá và khớp nối HTKT trên địa bàn xã.
- Điều chỉnh hồ sơ BCNCKT 4 dự án dọc đường Dốc Hội và 179 theo chỉ đạo của UBND huyện;</t>
  </si>
  <si>
    <t>- Làm việc với Viện Quy hoạch về các dự án đấu giá.
- Điều chỉnh hồ sơ BCNCKT 4 dự án dọc đường Dốc Hội và 179 theo chỉ đạo của UBND huyện;</t>
  </si>
  <si>
    <t>- Làm việc với UBND xã Đa Tốn về các vị trí đấu giá và khớp nối HTKT trên địa bàn xã.
- Điều chỉnh hồ sơ BCNCKT 4 dự án dọc đường Dốc Hội và 179 theo chỉ đạo của UBND huyện;</t>
  </si>
  <si>
    <r>
      <t xml:space="preserve">- Làm việc với UBND xã Đông Dư về các vị trí đấu giá và khớp nối HTKT trên địa bàn xã.
- Điều chỉnh hồ sơ BCNCKT 4 dự án dọc đường Dốc Hội và 179 theo chỉ đạo của UBND huyện;
</t>
    </r>
    <r>
      <rPr>
        <b/>
        <i/>
        <u/>
        <sz val="11"/>
        <rFont val="Times New Roman"/>
        <family val="1"/>
      </rPr>
      <t>Xây dựng lịch tuần 08</t>
    </r>
  </si>
  <si>
    <t>- Làm việc với UBND xã Kim Lan, Văn Đức về các vị trí đấu giá và khớp nối HTKT trên địa bàn xã.
- Điều chỉnh hồ sơ BCNCKT 4 dự án dọc đường Dốc Hội và 179 theo chỉ đạo của UBND huyện;</t>
  </si>
  <si>
    <t>Đi hiện trường dự án đấu giá .</t>
  </si>
  <si>
    <t xml:space="preserve">
 -  Làm việc với QLĐT v/v TMB các ô đất tại xã Phù Đổng ( PD1, PD2, PD3)
 - Làm việc với xã Đình Xuyên về NVQH ô DIX</t>
  </si>
  <si>
    <t>- Làm việc với QLĐT v/v TMB các ô đất tại xã Phù Đổng ( PD4, PD5)
-  Làm việc tại phòng: Hoàn thiện các thủ tục thanh toán dự án đấu giá quyền sử dụng đất xã Đình Xuyên</t>
  </si>
  <si>
    <t>-  Làm việc với đơn vị tư vấn hic về dự án nhỏ kẹt khu vực Bắc Đuống
'- Làm việc với đơn vị tư vấn Thái Bình Dương về dự án nhỏ kẹt khu vực Bắc Đuống</t>
  </si>
  <si>
    <r>
      <t xml:space="preserve">-  Làm việc với sở quy hoạch kiến trúc về vướng mắc chỉ giới các ô đất đang lập TMB tại xã Phù Đổng
 -  Làm việc với sở quy hoạch kiến trúc về NVQH các ô đất đang xin ý kiến sở
</t>
    </r>
    <r>
      <rPr>
        <b/>
        <i/>
        <u/>
        <sz val="11"/>
        <rFont val="Times New Roman"/>
        <family val="1"/>
      </rPr>
      <t>Xây dựng lịch tuần 08</t>
    </r>
  </si>
  <si>
    <t>-  Làm việc với viện QHXD về dự án điều chỉnh QHCT các ô đất trục đường 179, xã Kiêu Kỵ
 - Làm việc với viện QHXD về việc thanh toán các ô nhỏ kẹt xã Phù Đổng, Cổ bi</t>
  </si>
  <si>
    <t>Rà soát hồ sơ lưu trữ các dự án; sắp sếp hồ sơ công việc các dự án CBĐT.
- Hoàn  thiện pháp lý, dự toán CP CBĐT các dự án nhỏ kẹt.</t>
  </si>
  <si>
    <t>Nguyễn Công Pho</t>
  </si>
  <si>
    <t xml:space="preserve">
 -  Làm việc với Thị trấn Trâu Quỳ về hồ sơ đất TT dự án TQ5
 - Làm việc với Phòng TNMT về hồ sơ công nhân kết quả đấu giá quyền sử dụng đất đối với 07 thửa ở TĐC Trâu Quỳ</t>
  </si>
  <si>
    <t>- Làm việc với đơn vị tư vấn về hồ sơ cắm mốc giao đất cho nhà đầu tư ở 02 dự án Làng Nghề
-  Làm việc tại phòng: Soạn hồ sơ QT đấu giá TQ5</t>
  </si>
  <si>
    <t>-  Làm việc với phòng Rà soát kế hoạch đấu giá năm 2020
- Làm việc với Phòng TNMT về hồ sơ công nhân kết quả đấu giá quyền sử dụng đất đối với 07 thửa ở TĐC Trâu Quỳ</t>
  </si>
  <si>
    <r>
      <t xml:space="preserve">-  Làm việc tại phòng: Soan hồ sơ QT các dự án Làng Nghề
 -  Làm việc tại phòng: Soạn hồ sơ QT dự án TĐC Trâu Quỳ
</t>
    </r>
    <r>
      <rPr>
        <b/>
        <i/>
        <u/>
        <sz val="11"/>
        <rFont val="Times New Roman"/>
        <family val="1"/>
      </rPr>
      <t>Xây dựng lịch tuần 08</t>
    </r>
  </si>
  <si>
    <t>-  Làm việc với Phòng TCKH về hồ sơ điều chỉnh dự toán các dự án đấu gía
 - Làm việc với đơn vị đấu giá về hồ sơ thành quyết toán chi phí tổ chức đấu giá các dự án chưa thanh toán</t>
  </si>
  <si>
    <t xml:space="preserve">Rà soát hồ sơ lưu trữ các dự án; sắp sếp hồ sơ công việc các dự án .
</t>
  </si>
  <si>
    <t>Hai</t>
  </si>
  <si>
    <t>14g00</t>
  </si>
  <si>
    <t>Tư</t>
  </si>
  <si>
    <t>Kiểm tra hồ sơ công trình UBND xã Đặng Xá</t>
  </si>
  <si>
    <t>Soạn hồ sơ Quyết toán các dự án</t>
  </si>
  <si>
    <t>Kiểm tra hồ sơ công trình NVH thôn 3, 4 Bát Tràng</t>
  </si>
  <si>
    <t>Kiểm tra hồ sơ  DA xây dựng Trường THCS Yên Viên</t>
  </si>
  <si>
    <t>Kiểm tra hồ sơ DA xây dựng Trường MN Dương Xá</t>
  </si>
  <si>
    <t>Quyền</t>
  </si>
  <si>
    <t>Kiểm tra hồ sơ công trình Chùa Đông Dư Thượng</t>
  </si>
  <si>
    <t>Kiểm tra hồ sơ công trình THCS Bát Tràng</t>
  </si>
  <si>
    <t xml:space="preserve">Xã Văn Đức </t>
  </si>
  <si>
    <t>Tu bổ tôn tạo Đình Chùa Chi Nam</t>
  </si>
  <si>
    <t>Kiểm tra hiện trường Trụ sở UBND xã Đình Xuyên.</t>
  </si>
  <si>
    <t>Kiểm tra hồ sơ công trình UBND huyện</t>
  </si>
  <si>
    <t xml:space="preserve"> Ban QLDA ĐTXD</t>
  </si>
  <si>
    <t>Kiểm tra hồ sơ DA xây dựng Trường THCS TT Yên Viên</t>
  </si>
  <si>
    <t>Kiểm tra công trình THCS Đình Xuyên</t>
  </si>
  <si>
    <t>Kiểm tra hồ sơ công trình THPT Cao Bá Quát</t>
  </si>
  <si>
    <t xml:space="preserve"> Kiểm tra DA Tu bổ, Tôn tạo Chùa Gióng Mốt</t>
  </si>
  <si>
    <t>Kiểm tra hồ sơ DA xây dựng Trường THCS Yên Viên</t>
  </si>
  <si>
    <t>Kiểm tra DA Tu bổ, tôn tạo di tích Phù Đổng, xã Phù Đổng, huyện Gia Lâm.</t>
  </si>
  <si>
    <t>Kiểm tra hồ sơ công trình tiểu học Kim Sơn</t>
  </si>
  <si>
    <t>Rà xoát, kiểm tra các dự án Quyết toán trong Tổ</t>
  </si>
  <si>
    <t>Kiểm tra hồ sơ Tu bổ, tôn tạo Đình - Nghè - Chùa Dương Đình, xã Dương Xá, huyện Gia Lâm.</t>
  </si>
  <si>
    <t>Kiểm tra hồ sơ công trình MN Bát Tràng</t>
  </si>
  <si>
    <t>Xã Bát Tràng</t>
  </si>
  <si>
    <t>Kiểm tra hồ sơ công trình MN Quang Trung</t>
  </si>
  <si>
    <t>Kiểm tra hồ sơ DA xây dựng Trường MN Văn Đức</t>
  </si>
  <si>
    <t>Kiểm tra hồ sơ công trình Tiểu học Kim Lan</t>
  </si>
  <si>
    <t>Kiểm tra DA Tu bổ, tôn tạo Chùa Báo Ân - Đình Quang Trung, huyện Gia Lâm.</t>
  </si>
  <si>
    <t>Kiểm tra hồ sơ công trình UBND xã Đình Xuyên</t>
  </si>
  <si>
    <t>Kiểm tra hồ sơ DA xây dựng trụ sở đội PCCC</t>
  </si>
  <si>
    <t>Báo cáo quy mô (dự kiến)</t>
  </si>
  <si>
    <t>Trương Minh Lộc</t>
  </si>
  <si>
    <t>Làm việc với đơn vị tư vấn dự án Tiểu học Cổ Bi</t>
  </si>
  <si>
    <t>Làm việc với TVTK dự án: Xây dựng trung tâm văn hóa thể thao và thông tin huyện Gia Lâm</t>
  </si>
  <si>
    <r>
      <t xml:space="preserve">Làm việc với đơn vị tư vấn PATK dự án: Xây dựng Nhà Văn Hóa, huyện Gia Lâm </t>
    </r>
    <r>
      <rPr>
        <i/>
        <sz val="14"/>
        <color theme="1"/>
        <rFont val="Times New Roman"/>
        <family val="1"/>
      </rPr>
      <t>(giai đoạn II)</t>
    </r>
  </si>
  <si>
    <t>Làm việc với QLĐT dự án trung tâm y tế</t>
  </si>
  <si>
    <t>Soạn hồ sơ dự án: Tu bổ, tôn tạo Đình Lại Hoàng, xã Yên Thường, huyện Gia Lâm</t>
  </si>
  <si>
    <t>Làm việc với phòng QLĐT dự án tiểu học Đặng Xá</t>
  </si>
  <si>
    <t>Làm việc tại phòng dự án đình Tô Khê</t>
  </si>
  <si>
    <t>14h00
17h00</t>
  </si>
  <si>
    <t>Rà soát dự toán CBĐT-CBTH các công trình</t>
  </si>
  <si>
    <t>Đ/c Nguyễn Văn Hân - PGĐ</t>
  </si>
  <si>
    <t xml:space="preserve">14h00 </t>
  </si>
  <si>
    <t>Hiện trường dự án: Tu bổ, tôn tạo Miếu Cầu Vương, Xã Đa Tốn, huyện Gia Lâm</t>
  </si>
  <si>
    <t>Soạn hồ sơ trình thẩm định trường mầm non Cải tạo</t>
  </si>
  <si>
    <t>Soạn hồ sơ dự án: Xây dựng Nhà Văn Hóa, huyện Gia Lâm</t>
  </si>
  <si>
    <t>Duyệt VB, hồ sơ Trình ký lãnh đạo</t>
  </si>
  <si>
    <t>Giải quyết các công việc phát sinh, đột xuất</t>
  </si>
  <si>
    <t>Ba</t>
  </si>
  <si>
    <t>Hội trường UB</t>
  </si>
  <si>
    <t xml:space="preserve">Ghi chú: </t>
  </si>
  <si>
    <t>Lâm Ngọc Dương</t>
  </si>
  <si>
    <t xml:space="preserve">Làm việc tại văn phòng </t>
  </si>
  <si>
    <t>Kiểm tra hiện trường</t>
  </si>
  <si>
    <t>Kiểm tra hiện trường dự án: Xây dựng đường đê hữu Đuống đoạn Dốc Lời - Đặng Xá đến xã Lệ Chi, huyện Gia Lâm</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</si>
  <si>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</si>
  <si>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</si>
  <si>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LịchUBND Huyện; Đồng chí Lê Anh Quân -  Bí thư HU, Chủ tịch chủ trì</t>
  </si>
  <si>
    <t>Làm việc với các nhà thầu thi công, tư vấn giám sát dự án xây dựng trụ sở Huyện</t>
  </si>
  <si>
    <t>Xây dựng lịch tuần; báo cáo tiến độ</t>
  </si>
  <si>
    <t>Phòng A3</t>
  </si>
  <si>
    <t>Làm việc tại phòng</t>
  </si>
  <si>
    <t>Họp tổ DTDT - VSMT - CCN</t>
  </si>
  <si>
    <t>Sáu</t>
  </si>
  <si>
    <t>Không có lịch của đ/c Hoàng (do Đ/c Hoàng không gửi lịch tuần cá nhân để tổng hợp)</t>
  </si>
  <si>
    <t>UBND HUYỆN GIA LÂM                                          CỘNG HÒA XÃ HỘI CHỦ NGHĨA VIỆT NAM</t>
  </si>
  <si>
    <t>BAN QLDA ĐẦU TƯ XÂY DỰNG                                               Độc lập - Tự do - Hạnh phúc</t>
  </si>
  <si>
    <t>Không đăng kí làm việc</t>
  </si>
  <si>
    <t>Xử lý việc các việc liên quan</t>
  </si>
  <si>
    <t>Ban QLDAĐTXD, cá nhân tổ chức liên quan</t>
  </si>
  <si>
    <t>Ban QLDAĐTXD, địa bàn liên quan</t>
  </si>
  <si>
    <t>Đ/c Nguyễn Thị Thanh Vân - PGĐ</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</si>
  <si>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</si>
  <si>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</si>
  <si>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</si>
  <si>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</si>
  <si>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</si>
  <si>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</si>
  <si>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</si>
  <si>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</si>
  <si>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Đ/c Lâm Ngọc Dương - PGĐ chủ trì; Tổ DTDT -QLCCN</t>
  </si>
  <si>
    <t>Hải; Tiến, Hoàng
Thực hiện thường xuyên trong Tuần</t>
  </si>
  <si>
    <t>Đ/c Đào Đức Minh - Giám đốc</t>
  </si>
  <si>
    <t>Kiểm tra hiện trường dự án: Xây dựng tuyến đường gom từ cầu Thanh trì đến cầu vượt Phú Thị</t>
  </si>
  <si>
    <t>Kiểm tra hiện trường Dự án Cải tạo, nâng cấp các tuyến đường nội đồng ngoài đê xã Phù Đổng và xã Cổ Bi huyện Gia Lâm</t>
  </si>
  <si>
    <t>Kiểm tra hiện trường dự án: Cải tạo nâng cấp các tuyến đường dội 8A Đào Xuyên và xây dựng tuyến đường từ cầu Đào Xuyên đến nghè Lê Xá</t>
  </si>
  <si>
    <t>Ban QLDA - Văn phòng</t>
  </si>
  <si>
    <t>Làm pháp lý các dự án và công tác nội nghiệp</t>
  </si>
  <si>
    <t>Báo cáo vướng mắc (nếu có)</t>
  </si>
  <si>
    <t>Làm việc với tư vấn dự án đường ngõ xóm Trâu Quỳ</t>
  </si>
  <si>
    <t xml:space="preserve">Làm việc các thủ tục pháp lý dự án </t>
  </si>
  <si>
    <t>Hoàn thiện hồ sơ 2 dự án cải tạo đường thôn Kim Lan</t>
  </si>
  <si>
    <t>Báo cáo các vướng mắc hoặc báo cáo quy mô nếu có</t>
  </si>
  <si>
    <t>Làm việc với đơn vị tư vấn dự án Xây dựng trường Tiểu học Đa Tốn cơ sở 2, xã Đa Tốn, huyện Gia Lâm</t>
  </si>
  <si>
    <t>Làm việc với đơn vị tư vấn dự án Xây dựng Trung tâm giáo dục nghề nghiệp, giáo dục thường xuyên tại xã Đa Tốn, huyện Gia Lâm</t>
  </si>
  <si>
    <t>8h00 - 17h00</t>
  </si>
  <si>
    <t>Đ/c Hoàng</t>
  </si>
  <si>
    <t>Xã Kiêu Kỵ</t>
  </si>
  <si>
    <t>Kiểm tra hồ sơ công trình MN Phú Thị</t>
  </si>
  <si>
    <t>Xã Phú Thị</t>
  </si>
  <si>
    <t>Kiểm tra DA Tu bổ, tôn tạo Đình Phù Dực, xã Phù Đổng, huyện Gia Lâm.</t>
  </si>
  <si>
    <t>Kiểm tra hồ sơ công trình Chùa Sùng Nghiêm</t>
  </si>
  <si>
    <t>Soạn hồ sơ phát sinh dự án Cải tạo, nâng cấp trụ sở Đảng ủy, HĐND-UBND xã Dương Hà, huyện Gia Lâm.</t>
  </si>
  <si>
    <t>Xã Văn Đức + Ban QLDA ĐTXD</t>
  </si>
  <si>
    <t>Xử lý văn bản, soạn hồ sơ quyết toán công trình trường tiểu học Yên Viên</t>
  </si>
  <si>
    <t>Kiểm tra Tu bổ, tôn tạo nhà thờ Đặng Công Chất xã Phù Đổng</t>
  </si>
  <si>
    <t>Họp giao ban tiến độ các dự án của toàn Tổ thực hiện tại Phòng THDD</t>
  </si>
  <si>
    <t>Tổng hợp các dự án cải tạo NVH xã</t>
  </si>
  <si>
    <t>XDDD; XDGT chuẩn bị</t>
  </si>
  <si>
    <t>Kiểm điểm tiến độ DA điều chỉnh bổ sung</t>
  </si>
  <si>
    <t>Kiểm tra công trình Xây dựng trường mầm non mới Cổ Bi</t>
  </si>
  <si>
    <t>Làm việc với đơn vị tư vấn hs dự án Tu bổ, tôn tạo Miếu Bản, xã Kim Lan, huyện Gia Lâm</t>
  </si>
  <si>
    <t>Kiểm tra hiện trường, thống nhất các hạng mục duy trì VSMT đối với các DA tạm bàn giao, duy trì theo chỉ đạo của UBND Huyện</t>
  </si>
  <si>
    <t>Họp Covid-19 - lịch UBND huyện (Nếu có)</t>
  </si>
  <si>
    <t>Sáng + chiều</t>
  </si>
  <si>
    <t>Đ/c Lê + Hiếu</t>
  </si>
  <si>
    <t>16h</t>
  </si>
  <si>
    <t>8h00-12h00</t>
  </si>
  <si>
    <t>Tổ QHĐG chuẩn bị</t>
  </si>
  <si>
    <t>13h45</t>
  </si>
  <si>
    <t>Kiểm tra hồ sơ công trình Mầm non Trung Mầu</t>
  </si>
  <si>
    <t>Kiểm tra hồ sơ công trình Trụ sở UBND Huyện</t>
  </si>
  <si>
    <t>Kiểm tra công trình THCS Cổ Bi</t>
  </si>
  <si>
    <t>Kiểm tra hồ sơ công trình THCS Yên Viên</t>
  </si>
  <si>
    <t>Kiểm tra công trình NVH Trung Quan 3, Chử Xá</t>
  </si>
  <si>
    <t>công an Huyện</t>
  </si>
  <si>
    <t>Lê</t>
  </si>
  <si>
    <t xml:space="preserve">Tuyên truyền, triển khai ký hợp đồng DV công cộng và tiện ích cụm CN Kiêu Kỵ; Bát Tràng năm 2021 </t>
  </si>
  <si>
    <t>Hiếu, Thịnh thực hiện thường xuyên trong Tuần</t>
  </si>
  <si>
    <t>CCN Kiêu Kỵ; Bát Tràng</t>
  </si>
  <si>
    <t>LỊCH TUẦN</t>
  </si>
  <si>
    <t>TỔ XÂY DỰNG DÂN DỤNG</t>
  </si>
  <si>
    <t>Rà soát hồ sơ TKBVTC dự án: Cải tạo các trục tuyến đình trục chính các Xuân Dục xã Yên Thường</t>
  </si>
  <si>
    <t>NGUYỄN ANH DŨNG</t>
  </si>
  <si>
    <t>Kiểm tra hiện trường dự án  Xây dựng tuyến đường từ thị trấn Trâu Quỳ đến ga Phú Thị, huyện Gia Lâm</t>
  </si>
  <si>
    <t>Hoàng, Công ty Vinh Phát</t>
  </si>
  <si>
    <t>Lịch UBND Huyện; Đồng chí Trương Văn Học, PCT Chủ trì</t>
  </si>
  <si>
    <t>THDA XDGT</t>
  </si>
  <si>
    <t>Tập hợp hồ sơ xin ý kiến chỉ giới đường đỏ Hoàng Long đi đê Đuống</t>
  </si>
  <si>
    <t>Bám văn bản 51 cây xanh đường Ỷ Lan trên sở XD</t>
  </si>
  <si>
    <t>Dương Hà</t>
  </si>
  <si>
    <t>Làm việc tại văn phòng</t>
  </si>
  <si>
    <t>QLĐT</t>
  </si>
  <si>
    <t>Đình Xuyên</t>
  </si>
  <si>
    <t>Làm việc với dự toán đường ngõ xóm Lời - Kim Âu</t>
  </si>
  <si>
    <t>Lên Viện quy hoạch làm HĐ tuyến đường 20,5, ao Đa Tốn</t>
  </si>
  <si>
    <t>Làm việc với tư vấn di chuyển ngầm nổi đường 22m</t>
  </si>
  <si>
    <t>Làm việc với tư vấn di chuyển ngầm nổi đường đê Hữu Đuống</t>
  </si>
  <si>
    <t xml:space="preserve"> Đi hiện trường đường trục chính thôn Kiêu Kỵ</t>
  </si>
  <si>
    <t xml:space="preserve"> Đi hiện trường đường 13,5m đến đường trục chính thôn Kiêu Kỵ</t>
  </si>
  <si>
    <t>Hồ sơ quyết toán dự án Cải tạo, sửa chữa một số công trình làm trụ sở công an các xã: Yên Thường, Đình Xuyên, Cổ Bi, Lệ Chi, Bát Tràng, Kim Lan, Ninh Hiệp, huyện Gia Lâm</t>
  </si>
  <si>
    <t xml:space="preserve">Hồ sơ quyết toán dự án Cải tạo, sửa chữa một số công trình làm trụ sở công an các xã:: Đặng Xá, Dương Xá, Phú Thị, Kim Sơn, Kiêu Kỵ, Đa Tốn, Đông Dư, Trung Mầu, Văn Đức, Phù Đổng, Yên Viên, Dương Quang, huyện Gia Lâm
</t>
  </si>
  <si>
    <t>Làm việc với tư vấn thiết kế dự án: XD trường mầm non Hoa Sữa, xã Yên Viên, huyện Gia Lâm</t>
  </si>
  <si>
    <t>Làm việc với đơn vị tư vấn về tổng mặt bằng và phương án kiến trúc dự án Xây dựng trường tiểu học CLC tại khu TQ5, thị trấn Trâu Quỳ</t>
  </si>
  <si>
    <t>LỊCH CÔNG TÁC TUẦN 16</t>
  </si>
  <si>
    <t>Từ ngày 19/4/2021 - 24/4/2021</t>
  </si>
  <si>
    <t>HAI  19/4</t>
  </si>
  <si>
    <t>Rà soát thiết kế BVTC chùa Cổ Giang</t>
  </si>
  <si>
    <t>Rà soát hồ sơ mầm non Hoa Sữa Lần 2</t>
  </si>
  <si>
    <t>Rà soát hồ sơ, khối lượng Dự án cải tạo, nâng cấp đường xã Đình Xuyên GĐ2</t>
  </si>
  <si>
    <t>BA 20/4</t>
  </si>
  <si>
    <t>Rà soát hồ sơ dự toán: Ao hồ Kiêu Kỵ</t>
  </si>
  <si>
    <t>Rà soát hồ sơ di chuyển công trình ngầm nổi Dự án cải tạo, nâng cấp đường xã Đình Xuyên GĐ2</t>
  </si>
  <si>
    <t>TƯ 21/4</t>
  </si>
  <si>
    <t>Nghỉ Giỗ tổ 10/3</t>
  </si>
  <si>
    <t>NĂM 22/4</t>
  </si>
  <si>
    <t>Rà soát hồ sơ dự toán: Cải tạo đường ngõ xóm Chử Xá</t>
  </si>
  <si>
    <t>Rà soát hồ sơ THCS Phù Đổng</t>
  </si>
  <si>
    <t>Rà soát hồ sơ dự án Xây dựng đường Phan Đăng Lưu - Yên Thường</t>
  </si>
  <si>
    <t>Rà soát hồ sơ TKBVTC dự án:  Liên thôn trục chính thôn Đình Vỹ, Đỗ Xá xã Yên Thường</t>
  </si>
  <si>
    <t>SÁU 23/4</t>
  </si>
  <si>
    <t>Rà soát hồ sơ dự toán: Cải tạo đường ngõ xóm Kim Lan</t>
  </si>
  <si>
    <t>Hiện trường chùa Cổ Giang</t>
  </si>
  <si>
    <t>Làm việc với TVTK chùa Cổ Giang</t>
  </si>
  <si>
    <t>BẢY 24/4</t>
  </si>
  <si>
    <t>Rà soát hồ sơ dự toán điều chỉnh: Mầm non Văn Đức</t>
  </si>
  <si>
    <t>Rà soát thiết kế BVTC đình Báo Đáp</t>
  </si>
  <si>
    <t>Ban QLDA, UBND xã, thôn, thanh tra, trường Cao Bá Quát, hộ dân</t>
  </si>
  <si>
    <t xml:space="preserve">Ban QLDA, UBND xã, thôn, </t>
  </si>
  <si>
    <t>Ban QLDA, UBND xã, thôn, Hộ dân</t>
  </si>
  <si>
    <t>Thứ 2
10/5/2021</t>
  </si>
  <si>
    <t>Phê duyệt kết quả lựa chọn nhà thầu lập thiết kế bản vẽ thi công và dự toán dự án Tu bổ tôn tạo đình, nghè Quán Khê, xã Dương Quang huyện Gia Lâm</t>
  </si>
  <si>
    <t>Thứ 3
11/5/2021</t>
  </si>
  <si>
    <t>Tổng hợp báo cáo thiết bị tận dụng tại trụ sở Huyện</t>
  </si>
  <si>
    <t>Làm việc với thị trấn Trâu Quỳ về vị trí khu đất xây dựng  nhà văn hóa tổ dân phố An Đào</t>
  </si>
  <si>
    <t>Thứ 4
12/5/2021</t>
  </si>
  <si>
    <t>Làm việc với Văn phòng UBND huyện về Bếp trụ sở</t>
  </si>
  <si>
    <t>Liên hệ với Viện quy hoạch Hà nội về việc cấp chỉ giới đường đỏ dự án xây dựng trường tiểu học Đa tốn 2, xã Đa Tốn</t>
  </si>
  <si>
    <t>Làm việc với TVTK dự án: Tu bổ, tôn tạo đình - miếu Công Đình, xã Đình Xuyên, huyện Gia Lâm</t>
  </si>
  <si>
    <t>Hoàn thiện hồ sơ thanh toán chi phí CBĐT cho các dự án</t>
  </si>
  <si>
    <t xml:space="preserve">14h00
</t>
  </si>
  <si>
    <t>báo cáo UBND huyện về phương án tận dụng thiết bị trụ sở Huyện</t>
  </si>
  <si>
    <t>UBND huyện</t>
  </si>
  <si>
    <t>Làm việc với phòng quản lý đô thị về tổng mặt bằng và phương án kiến trúc sơ bộ dự án Xây dựng trường Tiểu học CLC tại khu TQ5 thị trấn Trâu Quỳ</t>
  </si>
  <si>
    <t>Làm việc với phòng QLĐT dự án: XD trường THCS chất lượng cao TT Trâu Quỳ, huyện Gia Lâm.</t>
  </si>
  <si>
    <t>Hiện trường dự án: Tu bổ, tôn Tạo Đình Lại Hoàng, xã Yên Thường, huyện Gia Lâm</t>
  </si>
  <si>
    <t>Làm việc với Phòng QLĐT về thẩm định BVTC dự án: Xây dựng trường mầm non Kim Lan, huyện Gia Lâm</t>
  </si>
  <si>
    <t>Thứ 5
13/5/2021</t>
  </si>
  <si>
    <t>TT Thành phố</t>
  </si>
  <si>
    <t>Làm việc với QLĐT dự án MN Đa tốn</t>
  </si>
  <si>
    <t>Làm việc với đơn vị tư vấn dự án Tu bổ, tôn tạo đình Linh Quy, xã Kim Sơn, huyện Gia Lâm</t>
  </si>
  <si>
    <t>Làm việc với TVTK dự án: Xây dựng trụ sở công an các xã trên địa bàn huyện Gia Lâm.</t>
  </si>
  <si>
    <t>Hiện trường dự án: Tu bổ, tôn tạo Nghè Lê xá, xã Đa Tốn, huyện Gia Lâm</t>
  </si>
  <si>
    <t>Làm việc với TVTK về hồ sơ TKBVTC dự án Xây dựng trường THCS cơ sở Kiêu Kỵ, huyện Gia Lâm</t>
  </si>
  <si>
    <t>Thứ 6
14/5/2021</t>
  </si>
  <si>
    <t>Thứ 7
15/5/2021</t>
  </si>
  <si>
    <t>Kiểm tra hiện trường theo lịch UBND Huyện</t>
  </si>
  <si>
    <t xml:space="preserve">Ban QLDA, UBND xã, TNMT, </t>
  </si>
  <si>
    <t>Ban QLDAĐTXD, Xã Kiêu Kỵ, Thôn</t>
  </si>
  <si>
    <t>Ban QLDAĐTXD, Thôn, Xã</t>
  </si>
  <si>
    <t xml:space="preserve">Ban QLDA, UBND xã, TTPTQĐ, </t>
  </si>
  <si>
    <t>Ban QLDA, UBND xã, thôn,, hộ dân</t>
  </si>
  <si>
    <t>Ban QLDAĐTXD, Xã Đa Tốn, Thôn</t>
  </si>
  <si>
    <t>Phối hợp thông báo chi trả tiền GPMB dự án trường mầm non Trung Mầu</t>
  </si>
  <si>
    <t>Họp dân dự án xây dựng tuyến đường khớp nối từ khu đô thị Đặng Xá đến trường tiểu học Trung Thành, huyện Gia Lâm ( 140 hộ dân sau khi công khai giải thửa)</t>
  </si>
  <si>
    <t>Kê khai kiểm đếm dự án xây dựng tuyến đường khớp nối từ khu đô thị Đặng Xá đến trường tiểu học Trung Thành, huyện Gia Lâm ( 140 hộ dân sau khi công khai giải thửa)</t>
  </si>
  <si>
    <t>Ban QLDAĐTXD, 1 cửa Huyện</t>
  </si>
  <si>
    <t>Kiểm tra hồ sơ công trình THCS Kim Sơn</t>
  </si>
  <si>
    <t>Kiểm tra hồ sơ DA Tu bổ, tôn tạo di tích Phù Đổng, xã Phù Đổng, huyện Gia Lâm.</t>
  </si>
  <si>
    <t>Kiểm tra công trình các dự án NVH do xã làm CĐT</t>
  </si>
  <si>
    <t>Các xã</t>
  </si>
  <si>
    <t>Xã Cổ Bi</t>
  </si>
  <si>
    <t>13h30-15h00</t>
  </si>
  <si>
    <t>Kiểm tra tiến độ thi công các dự án</t>
  </si>
  <si>
    <t xml:space="preserve"> VV điểu chỉnh ranh giới DA Kè  hồ Vực</t>
  </si>
  <si>
    <t>Tiến; Minh</t>
  </si>
  <si>
    <t>Đ/c Thành chuẩn bị</t>
  </si>
  <si>
    <t>QHĐG; CB XDGT chuẩn bị</t>
  </si>
  <si>
    <t>Làm việc tại Sở QH vv các vướng mắc về quy hoạch</t>
  </si>
  <si>
    <t>Sở QHKT</t>
  </si>
  <si>
    <t>Làm phương án báo cáo tuyến đường chạy dọc ranh giới 02 xã Kim Lan và Xuân Quan.</t>
  </si>
  <si>
    <t>UBND xã Phù Đổng</t>
  </si>
  <si>
    <t>Hoàn thiện pháp lý chỉ định tư vấn 04 dự án mới có chủ trương đầu tư</t>
  </si>
  <si>
    <t>Bám ra kết quả thẩm định dự án từ Chợ Bún đến đường gom cao tốc</t>
  </si>
  <si>
    <t>Bám điện lực Gia Lâm ra văn bản thỏa thuận cấp điện chiếu sáng Phan Đăng Lưu-Yên Thường</t>
  </si>
  <si>
    <t>Đi hiện trường với Sở GTVT về BVTC PĐL YT</t>
  </si>
  <si>
    <t>Làm pháp lý phần phát sinh khớp nối đường gom cao tốc</t>
  </si>
  <si>
    <t>Làm pháp lý phát sinh dự án chỉ giới đường đỏ Nam Đuống</t>
  </si>
  <si>
    <t>Làm việc với phòng QLĐT về dự án Xây dựng vườn hoa, cây xanh tổ dân phố Kiên Thành, thị trấn Trâu Quỳ</t>
  </si>
  <si>
    <t>Làm việc với TĐNB về dự án thôn 3,4,5 ở Kim Lan</t>
  </si>
  <si>
    <t>Hoàn thiện hồ sơ các dự án</t>
  </si>
  <si>
    <t>Báo cáo qui mô tại ban</t>
  </si>
  <si>
    <t>16h00</t>
  </si>
  <si>
    <t>Kiểm điểm công tác quyết toán dự án</t>
  </si>
  <si>
    <t>XDGT chuẩn bị và mời các đơn vị liên quan</t>
  </si>
  <si>
    <t>LỊCH CÔNG TÁC TUẦN 20</t>
  </si>
  <si>
    <t>Từ ngày 17/5/2021 đến ngày 21/5/2021</t>
  </si>
  <si>
    <t>Kiểm tra công tác vận hành XLNT tại Cụm công nghiệp Phú Thị</t>
  </si>
  <si>
    <t>Rà soát khối lượng cây xanh, chuẩn bị duy trì, cắt tỉa trước mùa mưa bão</t>
  </si>
  <si>
    <t>Hoàng</t>
  </si>
  <si>
    <t xml:space="preserve">Năm </t>
  </si>
  <si>
    <t>Bẩy</t>
  </si>
  <si>
    <t>LỊCH CÔNG TÁC DỰ KIẾN TỔ GIẢI PHÓNG MẶT BẰNG TUẦN 20</t>
  </si>
  <si>
    <t>Từ ngày 17/5/2021 - 22/5/2021</t>
  </si>
  <si>
    <t>HAI
17/5</t>
  </si>
  <si>
    <t>Phối hợp ban hành QĐ thu hồi đất GPMB dự án trường mầm non Trung Mầu</t>
  </si>
  <si>
    <t>Liên hệ STNMT chỉnh sửa bản định vị mốc giới khu KK1</t>
  </si>
  <si>
    <t>Ban QLDAĐTXD, STNMT, Tư vấn</t>
  </si>
  <si>
    <t>Phối hợp ban hành quyết định PD PA GPMB dự án trường mầm non Trung Mầu</t>
  </si>
  <si>
    <t>Làm việc xã Đa Tốn vv kiểm đếm hành chính khu C19</t>
  </si>
  <si>
    <t>BA
18/5</t>
  </si>
  <si>
    <t>Phối hợp gửi giấy mời họp dân dự án xây dựng tuyến đường khớp nối từ khu đô thị Đặng Xá đến trường tiểu học Trung Thành, huyện Gia Lâm ( 140 hộ dân sau khi công khai giải thửa)</t>
  </si>
  <si>
    <t>Tổng hợp báo cáo kết quả tuần 19/2021</t>
  </si>
  <si>
    <t>Làm việc kế toán để quyết toán dự án TQ5</t>
  </si>
  <si>
    <t>Ban QLDAĐTXD gồm cán bộ liên quan+kế toán</t>
  </si>
  <si>
    <t>TƯ
19/5</t>
  </si>
  <si>
    <t xml:space="preserve">Quy chủ khu KK, soát số liệu trình TB khu KK1 </t>
  </si>
  <si>
    <t>NĂM
20/5</t>
  </si>
  <si>
    <t>Tổng hợp hồ sơ kiểm đếm hành chính C19 xã Đa Tốn</t>
  </si>
  <si>
    <t>Ban QLDAĐTXD, Xã</t>
  </si>
  <si>
    <t>Tổng hợp lịch tuần 21/2021</t>
  </si>
  <si>
    <t>SÁU
21/5</t>
  </si>
  <si>
    <t>Trình Kiểm đếm bắt buộc khu C19 xã Đa Tốn (dự kiến)</t>
  </si>
  <si>
    <t>BẢY
22/5</t>
  </si>
  <si>
    <t xml:space="preserve">Làm việc với Sở QHKT về việc dự thảo báo cáo Ban cán sự Đảng và Thường trực thành ủy về việc điều chỉnh quy mô tuyến đường Dốc Lã - Ninh Hiệp - Phù Đổng theo chỉ đạo của TP tại VB số 3558/VP ngày 22/4/2021.
- Đề nghị SQHKT lấy ý kiến của VQH về đề xuất của SQHKT tại  VB 1061 ngày 24/3/2021 về lập CGDD các tuyến đường QH Bát Tràng theo Văn bản số 3951/VP-ĐT ngày 05/5/2021 của UBND TP </t>
  </si>
  <si>
    <t>Làm việc với xã Phù Đổng về việc rà soát, thống kê sơ bộ số mộ cần di chuyển trong phạm vi CGDD tuyến đường 40m theo quy hoạch từ Đình Xuyên đến đường gom quốc lộ 1B, huyện Gia Lâm</t>
  </si>
  <si>
    <t>xã Phù Đổng</t>
  </si>
  <si>
    <t>Làm việc với QLĐT về hồ sơ BCNCKT dự án Cải tạo, chỉnh trang một số tuyến đường và ao, hồ trên địa bàn xã Phú Thị, huyện Gia Lâm</t>
  </si>
  <si>
    <t>Làm việc tại phòng: Rà soát tiến độ về một số dự án theo KH trọng tâm tháng 5/2021</t>
  </si>
  <si>
    <t>Nộp hồ sơ xin chỉ giới đường đỏ tại Viện Quy Hoạch</t>
  </si>
  <si>
    <t>Làm việc với xã Văn Đức về đường nội đồng giai đoạn 2</t>
  </si>
  <si>
    <t>xã Văn Đức</t>
  </si>
  <si>
    <t>(Từ ngày 17/5/2021 đến 22/5/2021)</t>
  </si>
  <si>
    <t>Làm việc với TVK sa bàn trụ sở Huyện</t>
  </si>
  <si>
    <t>Làm việc với TVTK về dự toán dự án: Tu bổ, tôn tạo nghè keo, xã Kim Sơn, huyện Gia Lâm</t>
  </si>
  <si>
    <t>Hiện trường dự án: Tu bổ, tôn tạo Đền Yên Khê, xã Yên Thường, huyện Gia Lâm</t>
  </si>
  <si>
    <t>Hoàn thiện hồ sơ để thẩm duyệt PCCC dự án Xây dựng trường THCS cơ sở Kiêu Kỵ, huyện Gia Lâm</t>
  </si>
  <si>
    <t>Soạn hồ sơ xin thỏa thuận cấp điện, cấp nước, thoát nước cho dự án: Xây dựng trường THCS Cao Bá Quát, huyện Gia Lâm và dự án: Xây dựng trường THCS Ninh Hiệp, huyện Gia Lâm</t>
  </si>
  <si>
    <t>Khảo sát phát sinh dự án trường TH Đa Tốn</t>
  </si>
  <si>
    <t>Làm việc với VP UBND huyện về điều chỉnh lại BP một cửa; bếp ăn UBND huyện</t>
  </si>
  <si>
    <t>Kiểm tra hồ sơ, hiện trường dự án: Xây dựng trường THCS Phù Đổng, huyện Gia Lâm</t>
  </si>
  <si>
    <t>Làm việc với phòng QLĐT dự án Xây dựng NVH thôn 5+6, xã Đình Xuyên, huyện Gia Lâm</t>
  </si>
  <si>
    <t>Gửi hồ sơ xin thỏa thuận cấp điện, cấp nước, thoát nước cho dự án: Xây dựng trường THCS Cao Bá Quát, huyện Gia Lâm và dự án: Xây dựng trường THCS Ninh Hiệp, huyện Gia Lâm</t>
  </si>
  <si>
    <t>KĐT Đặng Xá 2,
UBND xã Ninh Hiệp</t>
  </si>
  <si>
    <t>Làm việc tại phòng về các dự án phát sinh</t>
  </si>
  <si>
    <t>BP Thực hiện</t>
  </si>
  <si>
    <t>Làm việc với tư vấn thiết kế về TMB dự án: XD trường mầm non Kim Sơn, huyện Gia Lâm</t>
  </si>
  <si>
    <t>Làm việc với đơn vị tư vấn hs dự án Xây dựng TTVHTT xã Dương Hà, huyện Gia Lâm</t>
  </si>
  <si>
    <t>Làm việc với đơn vị tư vấn thiết kế về TKCS dự án: Xây dựng trường THCS Cao Bá Quát, huyện Gia Lâm</t>
  </si>
  <si>
    <t>Kiểm tra hồ sơ, hiện trường dự án: Xây dựng trường THCS Phù đổng, huyện Gia Lâm</t>
  </si>
  <si>
    <t>Làm việc Bộ phận thẩm định nội bộ về BVTC dự án: Tu bổ, tôn tạo cụm di tích Đình, Đền, Chùa xã Kiêu Kỵ, huyện Gia Lâm</t>
  </si>
  <si>
    <t>Làm việc Bộ phận thẩm định nội bộ về BVTC dự án: Tu bổ, tôn tạo đình thôn Báo Đáp, xã Kiêu Kỵ, huyện Gia Lâm</t>
  </si>
  <si>
    <t>Làm việc với TT Thành Phố</t>
  </si>
  <si>
    <t>Làm việc với đơn vị tư vấn thiết kế về TKCS dự án: Xây dựng trường THCS Ninh Hiệp, huyện Gia Lâm</t>
  </si>
  <si>
    <t>Soạn hồ sơ xin góp ý về phòng cháy và chữa cháy đối với hồ sơ thiết kế cơ sở của dự án: Xây dựng trường THCS Ninh Hiệp, huyện Gia Lâm</t>
  </si>
  <si>
    <t>Làm việc với phòng QLĐT về TMB dự án: Xây dựng trường mầm non Hoa Sữa, xã Yên Viên, huyện Gia Lâm</t>
  </si>
  <si>
    <t>Làm việc với đơn vị tư vấn về hồ sơ phát sinh dự án Xây dựng trường THCS xã Yên Viên, huyện Gia Lâm</t>
  </si>
  <si>
    <t>Làm việc với Bộ phận thẩm định nội bộ về BVTC dự án: Xây dựng trung tâm văn hóa - thể thao, xã Đình Xuyên, huyện Gia Lâm</t>
  </si>
  <si>
    <t>Làm việc tại phòng các dự án quyết toán</t>
  </si>
  <si>
    <t>Làm việc với tư vấn thiết kế dự án: Xây dựng NVH thôn Phù Đổng 2, xã Phù Đổng, huyện Gia Lâm</t>
  </si>
  <si>
    <t>Làm việc với Phòng QLĐT về TMB + PAKT dự án: Xây dựng nhà văn hóa thôn 8, xã Đình Xuyên, huyện Gia Lâm</t>
  </si>
  <si>
    <t>Hoàn thiện phân công nhiệm vụ</t>
  </si>
  <si>
    <t>Kiểm điểm tiến độ hoàn thiện hồ sơ còn thiếu các dự án quyết toán</t>
  </si>
  <si>
    <t>Kiểm điểm tiến độ hoàn thiện hồ sơ còn thiếu các dự án quyết toán; BC tuần</t>
  </si>
  <si>
    <t>Tiến độ DA chuẩn bị đầu tư</t>
  </si>
  <si>
    <t>TĐ dự án chưa xong thủ tục</t>
  </si>
  <si>
    <t>BC kq thực hiện 6 tháng đầu năm</t>
  </si>
  <si>
    <t>LỊCH CÔNG TÁC  TUẦN 21</t>
  </si>
  <si>
    <t>Từ ngày 24/5/2021 đến ngày 29/5/2021</t>
  </si>
  <si>
    <t>Hai
24/5</t>
  </si>
  <si>
    <t>BA
25/5</t>
  </si>
  <si>
    <t>TƯ
26/5</t>
  </si>
  <si>
    <t xml:space="preserve">
NĂM
27/5</t>
  </si>
  <si>
    <t>SÁU
28/5</t>
  </si>
  <si>
    <t>BẢY
29/5</t>
  </si>
  <si>
    <t>HAI
24/5</t>
  </si>
  <si>
    <t>NĂM
27/5</t>
  </si>
  <si>
    <t>LỊCH TUẦN 21/2021</t>
  </si>
  <si>
    <t>(Từ ngày 24/05/2021 đến 29/05/2021)</t>
  </si>
  <si>
    <t>Thứ 2 24/05/2021</t>
  </si>
  <si>
    <t>Thứ 3
25/05/2021</t>
  </si>
  <si>
    <t>Kiểm tra hồ sơ DA xây dựng Trường Mầm non mới Cổ Bi + Làm báo cáo tuần 20/2021</t>
  </si>
  <si>
    <t>Thứ 4
26/05/2021</t>
  </si>
  <si>
    <t>Thứ 5
27/05/2021</t>
  </si>
  <si>
    <t>Thứ 6
28/05/2021</t>
  </si>
  <si>
    <t>Kiểm tra hồ sơ công trình MN Quang Trung + Lập lịch tuần 22/2021 Tổ THDD</t>
  </si>
  <si>
    <t>Thứ 7
29/05/2021</t>
  </si>
  <si>
    <t>Thạo</t>
  </si>
  <si>
    <t>Đ/c Lê chuẩn bị tài liệu</t>
  </si>
  <si>
    <t>Rà soát khối lượng cây xanh, hệ thống thoát nước chuẩn bị duy trì trước mùa mưa bão</t>
  </si>
  <si>
    <t>Làm việc với Thanh tra Thành phố về gói thầu duy trì VSMT giai đoạn 2017-2020</t>
  </si>
  <si>
    <t>Thanh tra Thành phố</t>
  </si>
  <si>
    <t>Kiểm tra công tác VSMT tại các xã Đặng Xá, Phú Thị, Kim Sơn và Cụm công nghiệp Phú Thị</t>
  </si>
  <si>
    <t>Làm việc với đơn vị tư vấn về đầu tư, xây dựng các nhà tập kết rác trên địa bàn Huyện</t>
  </si>
  <si>
    <t>Làm việc với Công ty cổ phần MTĐT Gia Lâm về gói thầu chiếu sáng; công tác tiếp nhận bàn giao đưa vào duy trì</t>
  </si>
  <si>
    <t>Cty MTĐT Gia Lâm</t>
  </si>
  <si>
    <t>Đôn đốc các đơn vị trong CCN Phú Thị về ký Hợp đồng, thu nộp tiền dịch vụ thu gom xử lý nước thải</t>
  </si>
  <si>
    <t>Kiểm tra, xác nhận khối lượng nước thải; công tác đấu nối của các doanh nghiệp trong CCN Phú Thị về trạm xử lý</t>
  </si>
  <si>
    <t>Phối hợp với đội TTXD Huyện kiểm tra công tác xây dựng của các doanh nghiệp, hộ kinh doanh tại CCN làng nghề Kiêu Kỵ; Bát Tràng</t>
  </si>
  <si>
    <t>Hiếu + Thịnh</t>
  </si>
  <si>
    <t>Kiểm tra hệ thống thoát nước, lập phương án duy trì, sửa chữa trong CCN Phú Thị</t>
  </si>
  <si>
    <t>Kiểm tra công tác cắt tỉa cây xanh, duy trì VSMT tại các xã, thị trấn</t>
  </si>
  <si>
    <t>Đ/c Hiếu, Hoàng, Tiến, Hải, Lê</t>
  </si>
  <si>
    <t>LỊCH CÔNG TÁC TUẦN 21 (dự kiến)</t>
  </si>
  <si>
    <t>Từ ngày 24/05/2021 - 29/05/2021</t>
  </si>
  <si>
    <t>Kiểm đếm, thống nhất phương án di chuyển cột điện mất an toàn 03 dự án xã Kim Lan</t>
  </si>
  <si>
    <t>xã Kim Lan</t>
  </si>
  <si>
    <t>Làm việc Viện QHXD về chỉ giới đường đỏ</t>
  </si>
  <si>
    <t>Khu liên cơ quan Võ Chí Công</t>
  </si>
  <si>
    <t>Làm việc với xã Phù Đổng về tổ chức lấy ý kiến chỉ giới đường đỏ dự án "Xây dựng tuyến đường từ B116 đến đường 179, xã Phù Đổng, huyện Gia Lâm"</t>
  </si>
  <si>
    <t>Soạn hồ sơ dự án đã xong bàn giao tổ thực hiện</t>
  </si>
  <si>
    <t>Làm việc với công ty Điện lực Gia Lâm về thỏa thuận cấp điện dự án CCKO5, CCKO7, CCKO8 xã Cổ Bi, Kiêu Kỵ</t>
  </si>
  <si>
    <t>Cty Điện lực Gia Lâm</t>
  </si>
  <si>
    <t>Hội nghị lấy ý kiến chỉ giới đường đỏ dự án "Xây dựng tuyến đường từ B116 đến đường 179, xã Phù Đổng, huyện Gia Lâm" (dự kiến)</t>
  </si>
  <si>
    <t>Làm PA tổng thể giải phóng mặt bằng dự án "CCKO5, CCKO7, CCKO8 xã Cổ Bi, Kiêu Kỵ" và dự án "Xây dựng tuyến đường theo quy hoạch từ đê Tả Đuống qua thôn Phù Đổng 3 đến đường liên xã Ninh Hiệp - Phù Đổng - Trung Mầu"</t>
  </si>
  <si>
    <t>Hoàn thiện hồ sơ bổ sung về phương án thi công tuyến đường Yên Viên - Đình Xuyên - Ninh Hiệp, huyện Gia Lâm để đảm bảo an toàn lưới điện</t>
  </si>
  <si>
    <t>Làm việc với TVTK và TVTT về hồ sơ TKBVTC tuyến đường Yên Viên - Đình Xuyên - Ninh Hiệp, huyện Gia Lâm</t>
  </si>
  <si>
    <t>Làm việc với TVTK về hồ sơ TMB và soạn các văn bản pháp lý và Tờ trình SQHKT thẩm định PA TMB do TVTK lập dự án: Xây dựng vườn hoa, sân chơi thuộc ô quy hoạch 6-1 phân khu đô thị N9, xã Đình Xuyên, xã Dương Hà, huyện Gia Lâm</t>
  </si>
  <si>
    <t>Làm việc với Ban Dân Dụng Thành phố về việc cung cấp hồ sơ Chỉ giới đường đỏ và số liệu HTKT các Tuyến 1,2,3,4,5,6,7,8,9 xã Bát Tràng để gửi Viện Quy hoạch xây dựng phối hợp lập CGDD và số liệu HTKT</t>
  </si>
  <si>
    <t>Ban Dân Dụng Thành phố</t>
  </si>
  <si>
    <t>Soạn các tờ trình + Báo cáo tổng hợp trình QLĐT điều chỉnh TKBVTC các dự án trên địa bàn xã Phú Thị</t>
  </si>
  <si>
    <t>Làm việc với QLĐT về hồ sơ TKBVTC dự án Cải tạo, chỉnh trang một số tuyến đường và ao, hồ trên địa bàn xã Kiêu Kỵ, huyện Gia Lâm</t>
  </si>
  <si>
    <t>Làm việc với QLĐT về hồ sơ BCNCKT dự án Cải tạo, chỉnh trang một số tuyến xóm cổ thôn 1,2,3,4 xã Bát Tràng, huyện Gia Lâm</t>
  </si>
  <si>
    <t>Bám thẩm định QLĐT nhiệm vụ quy hoạch đầm Nông đầm Cầu Vùa</t>
  </si>
  <si>
    <t>Liên hệ làm việc anh Tuyến cục đường sắt và tư vấn đường sắt về đ.chỉnh đường đỏ PDL-YT</t>
  </si>
  <si>
    <t>Trình ký quyết định phê duyệt BVTC_DT đường KĐT-TH Trung Thành</t>
  </si>
  <si>
    <t>Làm việc với phòng QLĐT về dự án cải tạo, chỉnh trang các tuyến đường: Hà Huy Tập, Đặng Phúc Thông, huyện Gia Lâm</t>
  </si>
  <si>
    <t>Làm việc với thẩm định nội bộ dự án đường ngõ xóm khu vườn hoa xã Dương Xá</t>
  </si>
  <si>
    <t>Làm việc với thẩm định nội bộ dự án đường tổ dân phố Nôi Thương - Dương Xá</t>
  </si>
  <si>
    <t>Đi khảo sát PA di chuyển điện, bố gọn dự án chỉnh trang mái đê tả Hồng</t>
  </si>
  <si>
    <t>xã Bát Tràng</t>
  </si>
  <si>
    <t>Đi hiện trường ở thôn 1 Kim Lan với QLĐT</t>
  </si>
  <si>
    <t>Kim Lan</t>
  </si>
  <si>
    <t>Làm vc với tư vấn Ngọc Minh về dự án thôn Công Đình, Tế Xuyên xã Đình Xuyên</t>
  </si>
  <si>
    <t>Làm việc với tư vấn về dự án khớp nối htkt dọc đường 22m.</t>
  </si>
  <si>
    <t>Làm việc với tư vấn điện, nước về phương án điện nước ở Kim Lan</t>
  </si>
  <si>
    <t>UBND xã Lệ Chi</t>
  </si>
  <si>
    <t>XD DD chuẩn bị</t>
  </si>
  <si>
    <t xml:space="preserve">XDGT chuẩn bị </t>
  </si>
  <si>
    <t>Báo cáo về thực hiện các dự án đấu giá theo Luật đầu tư và một số bất cập theo quy định của pháp luật liên quan đến lĩnh vực đất đai, đầu tư xây dựng, đấu giá.</t>
  </si>
  <si>
    <t>Báo cáo các công trình khởi công, hoàn thành gắn biển chào mừng kỷ niệm 60 năm huyện Gia Lâm trở thành huyện của thành phố Hà Nội</t>
  </si>
  <si>
    <t>KHTH chuẩn bị</t>
  </si>
  <si>
    <t>Báo cáo kết quả thực hiện Kế hoạch xây dựng nông thôn mới nâng cao, kiểu mẫu năm 2021</t>
  </si>
  <si>
    <t>8h00-9h00</t>
  </si>
  <si>
    <t>9h45</t>
  </si>
  <si>
    <t>Thông qua danh mục dự kiến điều chỉnh bổ sung kế hoạch sử dụng đất năm 2021.</t>
  </si>
  <si>
    <t>QHĐG chuẩn bị</t>
  </si>
  <si>
    <t>Giao ban, kiểm điểm tiến độ GPMB, thi công các dự án hạ tầng khung</t>
  </si>
  <si>
    <t>Phòng A5</t>
  </si>
  <si>
    <t>XDGT chuẩn bị</t>
  </si>
  <si>
    <t>8h00-11h30</t>
  </si>
  <si>
    <t>Làm việc với Đảng ủy xã Lệ Chi mở rộng về kế hoạch phát triển nông nghiệp trên địa bàn Xã</t>
  </si>
  <si>
    <t>XDGT; XDDD chuẩn bị và mời các đơn vị liên quan</t>
  </si>
  <si>
    <t>UBND Huyện</t>
  </si>
  <si>
    <t>TT TPhố</t>
  </si>
  <si>
    <t>Kiểm điểm hiện trường các DA giáo dục</t>
  </si>
  <si>
    <t>CBĐT XDGT</t>
  </si>
  <si>
    <t>Kiểm điểm tiến độ DA đưa lên thực hiện</t>
  </si>
  <si>
    <t>CBĐT DD;GT; KHTH</t>
  </si>
  <si>
    <t>KHTH; XDGT;XD DD</t>
  </si>
  <si>
    <t>Đánh giá tháng của đơn vị; Cập nhật tiến độ DA KN 60 năm thành lập</t>
  </si>
  <si>
    <r>
      <rPr>
        <b/>
        <sz val="11"/>
        <rFont val="Times New Roman"/>
        <family val="1"/>
      </rPr>
      <t xml:space="preserve">8h00: </t>
    </r>
    <r>
      <rPr>
        <sz val="11"/>
        <rFont val="Times New Roman"/>
        <family val="1"/>
      </rPr>
      <t>Giao ban tiến độ công tác lập quy hoạch trên địa bàn.</t>
    </r>
  </si>
  <si>
    <r>
      <t xml:space="preserve">10h00: </t>
    </r>
    <r>
      <rPr>
        <sz val="11"/>
        <rFont val="Times New Roman"/>
        <family val="1"/>
      </rPr>
      <t>Báo cáo phương án kết nối hệ thống giao thông với đường vành đai 3,5, vành đai 4</t>
    </r>
  </si>
  <si>
    <r>
      <rPr>
        <b/>
        <sz val="11"/>
        <rFont val="Times New Roman"/>
        <family val="1"/>
      </rPr>
      <t xml:space="preserve">10h30: </t>
    </r>
    <r>
      <rPr>
        <sz val="11"/>
        <rFont val="Times New Roman"/>
        <family val="1"/>
      </rPr>
      <t>Báo cáo tiến độ các dự án khởi công mới năm 2021 chưa hoàn thiện thủ tục và danh mục các dự án dự kiến bổ sung kế hoạch vốn 30/6.</t>
    </r>
  </si>
  <si>
    <r>
      <t xml:space="preserve">13h30: </t>
    </r>
    <r>
      <rPr>
        <sz val="11"/>
        <rFont val="Times New Roman"/>
        <family val="1"/>
      </rPr>
      <t>Báo cáo về phương án tổng thể xây dựng các trạm xử lý nước thải trên địa bàn</t>
    </r>
  </si>
  <si>
    <r>
      <rPr>
        <b/>
        <sz val="11"/>
        <rFont val="Times New Roman"/>
        <family val="1"/>
      </rPr>
      <t>15h00:</t>
    </r>
    <r>
      <rPr>
        <sz val="11"/>
        <rFont val="Times New Roman"/>
        <family val="1"/>
      </rPr>
      <t xml:space="preserve"> Thông qua Quy mô dự án (trong đó có phương án chỉnh trang khu vực nghĩa trang Cửu Việt, phương án thoát nước tại nút giao N21, khu đô thị Gia Lâm; đường dọc kênh dài, trường THCS Trâu Quỳ, khớp nối dự án nhà ở dịch vụ Cổ Bi)</t>
    </r>
  </si>
  <si>
    <r>
      <rPr>
        <b/>
        <sz val="11"/>
        <rFont val="Times New Roman"/>
        <family val="1"/>
      </rPr>
      <t>8h00:</t>
    </r>
    <r>
      <rPr>
        <sz val="11"/>
        <rFont val="Times New Roman"/>
        <family val="1"/>
      </rPr>
      <t xml:space="preserve"> Báo cáo một số nội dung về dự án Xây dựng trụ sở Huyện (phương án thiết kế phòng truyền thống, các không gian chung, sa bàn, đài phun nước, phương án quản lý, vận hành các kho lưu trữ)</t>
    </r>
  </si>
  <si>
    <t>ĐG;GPMB chuẩn bị</t>
  </si>
  <si>
    <t xml:space="preserve"> Rà soát báo cáo công tác quy hoạch chỉ giới</t>
  </si>
  <si>
    <t>Tổ THXDGT</t>
  </si>
  <si>
    <t xml:space="preserve"> Rà soát bc GPMB và Thi công các DA Hạ tầng khung</t>
  </si>
  <si>
    <t>Tổ QHĐG; X Tùng chuẩn bị</t>
  </si>
  <si>
    <t>10h00</t>
  </si>
  <si>
    <t>17h00</t>
  </si>
  <si>
    <t>Rà soát các vấn đề vướng mắc về Nghị định 49</t>
  </si>
  <si>
    <t xml:space="preserve">Thông qua quy mô một số DA </t>
  </si>
  <si>
    <t>Rà soát quy trình di chuyển điện</t>
  </si>
  <si>
    <t>Kiểm điểm tiến độ dự án đấu giá; công tác quy hoạch vùng huyện; GPMB các DA đấu giá</t>
  </si>
  <si>
    <t>TH giải ngân dự án đến 15/5; DA Mới; DA đưa lên TH 30/6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</si>
</sst>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53"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sz val="11"/>
      <name val=".VnTime"/>
      <family val="2"/>
    </font>
    <font>
      <b/>
      <i/>
      <sz val="14"/>
      <color theme="1"/>
      <name val="Times New Roman"/>
      <family val="1"/>
      <charset val="163"/>
    </font>
    <font>
      <sz val="11"/>
      <color theme="1"/>
      <name val=".VnTime"/>
      <family val="2"/>
    </font>
    <font>
      <b/>
      <sz val="11"/>
      <name val="Times New Roman"/>
      <family val="1"/>
    </font>
    <font>
      <sz val="11"/>
      <name val="Times New Roman"/>
      <family val="1"/>
    </font>
    <font>
      <b/>
      <sz val="12"/>
      <name val=".VnTimeH"/>
      <family val="2"/>
    </font>
    <font>
      <b/>
      <i/>
      <sz val="14"/>
      <color rgb="FFFF0000"/>
      <name val="Times New Roman"/>
      <family val="1"/>
    </font>
    <font>
      <b/>
      <sz val="14"/>
      <name val="Times New Roman"/>
      <family val="1"/>
    </font>
    <font>
      <b/>
      <u/>
      <sz val="12"/>
      <name val="Times New Roman"/>
      <family val="1"/>
    </font>
    <font>
      <b/>
      <sz val="11"/>
      <color theme="1"/>
      <name val="Cambria"/>
      <family val="1"/>
      <charset val="163"/>
      <scheme val="major"/>
    </font>
    <font>
      <sz val="11"/>
      <color theme="1"/>
      <name val="Calibri"/>
      <family val="2"/>
      <scheme val="minor"/>
    </font>
    <font>
      <sz val="14"/>
      <name val="Times New Roman"/>
      <family val="1"/>
    </font>
    <font>
      <sz val="13"/>
      <name val="Times New Roman"/>
      <family val="1"/>
    </font>
    <font>
      <b/>
      <u/>
      <sz val="12"/>
      <color theme="1"/>
      <name val="Times New Roman"/>
      <family val="1"/>
    </font>
    <font>
      <sz val="12"/>
      <color theme="3"/>
      <name val="Times New Roman"/>
      <family val="1"/>
    </font>
    <font>
      <b/>
      <sz val="13"/>
      <name val="Times New Roman"/>
      <family val="1"/>
    </font>
    <font>
      <b/>
      <u/>
      <sz val="13"/>
      <name val="Times New Roman"/>
      <family val="1"/>
    </font>
    <font>
      <sz val="12"/>
      <color theme="1"/>
      <name val="Times New Roman"/>
      <family val="2"/>
    </font>
    <font>
      <b/>
      <sz val="12"/>
      <name val=".VnTime"/>
      <family val="2"/>
    </font>
    <font>
      <sz val="13"/>
      <name val=".VnTime"/>
      <family val="2"/>
    </font>
    <font>
      <sz val="11"/>
      <color indexed="8"/>
      <name val="Calibri"/>
      <family val="2"/>
      <charset val="163"/>
    </font>
    <font>
      <sz val="14"/>
      <name val=".VnTime"/>
      <family val="2"/>
    </font>
    <font>
      <b/>
      <sz val="14"/>
      <name val=".VnTime"/>
      <family val="2"/>
    </font>
    <font>
      <b/>
      <i/>
      <sz val="14"/>
      <name val="Times New Roman"/>
      <family val="1"/>
    </font>
    <font>
      <i/>
      <sz val="11"/>
      <name val="Times New Roman"/>
      <family val="1"/>
    </font>
    <font>
      <b/>
      <i/>
      <u/>
      <sz val="11"/>
      <name val="Times New Roman"/>
      <family val="1"/>
    </font>
    <font>
      <i/>
      <sz val="14"/>
      <color theme="1"/>
      <name val="Times New Roman"/>
      <family val="1"/>
    </font>
    <font>
      <b/>
      <sz val="12"/>
      <color rgb="FFFF0000"/>
      <name val="Times New Roman"/>
      <family val="1"/>
    </font>
    <font>
      <b/>
      <sz val="13"/>
      <color theme="0"/>
      <name val="Times New Roman"/>
      <family val="1"/>
    </font>
    <font>
      <sz val="11"/>
      <color theme="1"/>
      <name val="Times New Roman"/>
      <family val="1"/>
    </font>
    <font>
      <sz val="11"/>
      <name val="Calibri"/>
      <family val="2"/>
    </font>
    <font>
      <sz val="14"/>
      <color rgb="FFFF0000"/>
      <name val=".VnTime"/>
      <family val="2"/>
    </font>
    <font>
      <b/>
      <u/>
      <sz val="14"/>
      <name val="Times New Roman"/>
      <family val="1"/>
    </font>
    <font>
      <sz val="12"/>
      <color rgb="FFFF0000"/>
      <name val="Times New Roman"/>
      <family val="1"/>
    </font>
    <font>
      <b/>
      <sz val="12"/>
      <color theme="1"/>
      <name val=".VnTimeH"/>
      <family val="2"/>
    </font>
    <font>
      <b/>
      <sz val="11"/>
      <color theme="1"/>
      <name val="Times New Roman"/>
      <family val="1"/>
    </font>
    <font>
      <sz val="12"/>
      <color theme="0"/>
      <name val="Times New Roman"/>
      <family val="1"/>
    </font>
    <font>
      <b/>
      <sz val="9"/>
      <color indexed="81"/>
      <name val="Tahoma"/>
      <family val="2"/>
    </font>
    <font>
      <sz val="9"/>
      <color indexed="81"/>
      <name val="Tahoma"/>
      <family val="2"/>
    </font>
    <font>
      <sz val="14"/>
      <color rgb="FFFF0000"/>
      <name val="Times New Roman"/>
      <family val="1"/>
    </font>
    <font>
      <b/>
      <sz val="12"/>
      <color indexed="10"/>
      <name val="Times New Roman"/>
      <family val="1"/>
    </font>
    <font>
      <sz val="12"/>
      <color indexed="10"/>
      <name val="Times New Roman"/>
      <family val="1"/>
    </font>
    <font>
      <b/>
      <sz val="11"/>
      <name val=".VnTime"/>
      <family val="2"/>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indexed="10"/>
      </patternFill>
    </fill>
    <fill>
      <patternFill patternType="solid">
        <fgColor theme="0" tint="-4.9989318521683403E-2"/>
        <bgColor indexed="64"/>
      </patternFill>
    </fill>
  </fills>
  <borders count="36">
    <border>
      <left/>
      <right/>
      <top/>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thin">
        <color indexed="64"/>
      </top>
      <bottom/>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style="hair">
        <color auto="1"/>
      </left>
      <right style="hair">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auto="1"/>
      </left>
      <right style="hair">
        <color auto="1"/>
      </right>
      <top/>
      <bottom style="hair">
        <color auto="1"/>
      </bottom>
      <diagonal/>
    </border>
    <border>
      <left style="thin">
        <color indexed="64"/>
      </left>
      <right style="thin">
        <color indexed="64"/>
      </right>
      <top/>
      <bottom style="hair">
        <color indexed="64"/>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style="hair">
        <color indexed="8"/>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auto="1"/>
      </left>
      <right style="hair">
        <color auto="1"/>
      </right>
      <top/>
      <bottom style="hair">
        <color auto="1"/>
      </bottom>
      <diagonal/>
    </border>
  </borders>
  <cellStyleXfs count="15">
    <xf numFmtId="0" fontId="0" fillId="0" borderId="0"/>
    <xf numFmtId="0" fontId="6" fillId="0" borderId="0"/>
    <xf numFmtId="0" fontId="7" fillId="0" borderId="0"/>
    <xf numFmtId="0" fontId="7" fillId="0" borderId="0"/>
    <xf numFmtId="0" fontId="20" fillId="0" borderId="0"/>
    <xf numFmtId="0" fontId="1" fillId="0" borderId="0"/>
    <xf numFmtId="0" fontId="27" fillId="0" borderId="0"/>
    <xf numFmtId="0" fontId="30" fillId="0" borderId="0" applyFill="0" applyProtection="0"/>
    <xf numFmtId="0" fontId="6" fillId="0" borderId="0"/>
    <xf numFmtId="0" fontId="6" fillId="0" borderId="0"/>
    <xf numFmtId="0" fontId="20" fillId="0" borderId="0"/>
    <xf numFmtId="0" fontId="6" fillId="0" borderId="0"/>
    <xf numFmtId="0" fontId="31" fillId="0" borderId="0"/>
    <xf numFmtId="43" fontId="7" fillId="0" borderId="0" applyFont="0" applyFill="0" applyBorder="0" applyAlignment="0" applyProtection="0"/>
    <xf numFmtId="0" fontId="20" fillId="0" borderId="0"/>
  </cellStyleXfs>
  <cellXfs count="480">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5" fillId="0" borderId="0" xfId="0" applyFont="1" applyAlignment="1">
      <alignment horizontal="left" vertical="top"/>
    </xf>
    <xf numFmtId="0" fontId="9" fillId="0" borderId="0" xfId="0" quotePrefix="1" applyFont="1" applyAlignment="1">
      <alignment horizontal="left" vertical="center"/>
    </xf>
    <xf numFmtId="0" fontId="9" fillId="0" borderId="0" xfId="0" applyFont="1" applyAlignment="1">
      <alignment horizontal="left" vertical="center"/>
    </xf>
    <xf numFmtId="0" fontId="6" fillId="2" borderId="0" xfId="1" applyFont="1" applyFill="1"/>
    <xf numFmtId="0" fontId="7" fillId="2" borderId="0" xfId="1" applyFont="1" applyFill="1"/>
    <xf numFmtId="0" fontId="12" fillId="2" borderId="0" xfId="1" applyFont="1" applyFill="1"/>
    <xf numFmtId="0" fontId="9" fillId="0" borderId="0" xfId="3" applyFont="1" applyFill="1"/>
    <xf numFmtId="0" fontId="7" fillId="0" borderId="0" xfId="0" applyFont="1" applyFill="1"/>
    <xf numFmtId="0" fontId="15" fillId="2" borderId="0" xfId="0" applyFont="1" applyFill="1" applyAlignment="1">
      <alignment horizontal="center" vertical="top"/>
    </xf>
    <xf numFmtId="0" fontId="7" fillId="0" borderId="0" xfId="0" applyFont="1" applyAlignment="1">
      <alignment horizontal="center"/>
    </xf>
    <xf numFmtId="0" fontId="0" fillId="2" borderId="0" xfId="0" applyFill="1"/>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4" fillId="0" borderId="0" xfId="0" applyFont="1" applyAlignment="1">
      <alignment horizontal="center" vertical="center" wrapText="1"/>
    </xf>
    <xf numFmtId="0" fontId="2" fillId="0" borderId="0" xfId="0" applyFont="1" applyAlignment="1">
      <alignment horizontal="center"/>
    </xf>
    <xf numFmtId="0" fontId="10" fillId="0" borderId="0" xfId="0" applyFont="1" applyFill="1"/>
    <xf numFmtId="0" fontId="6" fillId="0" borderId="0" xfId="0" applyFont="1" applyFill="1"/>
    <xf numFmtId="0" fontId="10" fillId="0" borderId="0" xfId="0" applyFont="1" applyFill="1" applyAlignment="1">
      <alignment vertical="center" wrapText="1"/>
    </xf>
    <xf numFmtId="0" fontId="6" fillId="0" borderId="0" xfId="0" applyFont="1" applyFill="1" applyAlignment="1">
      <alignment vertical="center" wrapText="1"/>
    </xf>
    <xf numFmtId="0" fontId="2" fillId="2" borderId="0" xfId="0" applyFont="1" applyFill="1" applyAlignment="1">
      <alignment wrapText="1"/>
    </xf>
    <xf numFmtId="0" fontId="2" fillId="2" borderId="0" xfId="0" applyFont="1" applyFill="1"/>
    <xf numFmtId="0" fontId="5" fillId="0" borderId="0" xfId="0" applyFont="1" applyAlignment="1">
      <alignment horizontal="center"/>
    </xf>
    <xf numFmtId="0" fontId="0" fillId="0" borderId="0" xfId="0" applyAlignment="1"/>
    <xf numFmtId="0" fontId="18" fillId="0" borderId="0" xfId="0" applyFont="1" applyAlignment="1">
      <alignment horizontal="center"/>
    </xf>
    <xf numFmtId="0" fontId="5" fillId="0" borderId="0" xfId="0" applyFont="1"/>
    <xf numFmtId="0" fontId="14" fillId="0" borderId="0" xfId="0" applyFont="1"/>
    <xf numFmtId="0" fontId="19" fillId="0" borderId="0" xfId="0" applyFont="1" applyAlignment="1">
      <alignment horizontal="center"/>
    </xf>
    <xf numFmtId="0" fontId="23" fillId="0" borderId="0" xfId="0" applyFont="1" applyAlignment="1">
      <alignment horizontal="center"/>
    </xf>
    <xf numFmtId="0" fontId="8" fillId="0" borderId="0" xfId="0" applyFont="1"/>
    <xf numFmtId="0" fontId="24" fillId="0" borderId="0" xfId="0" applyFont="1"/>
    <xf numFmtId="0" fontId="5" fillId="0" borderId="0" xfId="0" applyFont="1" applyAlignment="1">
      <alignment wrapText="1"/>
    </xf>
    <xf numFmtId="0" fontId="9" fillId="0" borderId="0" xfId="0" applyFont="1" applyAlignment="1">
      <alignment horizontal="center"/>
    </xf>
    <xf numFmtId="0" fontId="22" fillId="2" borderId="0" xfId="1" applyFont="1" applyFill="1"/>
    <xf numFmtId="0" fontId="22" fillId="2" borderId="0" xfId="1" applyFont="1" applyFill="1" applyAlignment="1">
      <alignment horizontal="center" vertical="center"/>
    </xf>
    <xf numFmtId="0" fontId="13" fillId="0" borderId="0" xfId="0" applyFont="1" applyAlignment="1">
      <alignment wrapText="1"/>
    </xf>
    <xf numFmtId="0" fontId="28" fillId="2" borderId="0" xfId="1" applyFont="1" applyFill="1"/>
    <xf numFmtId="0" fontId="22" fillId="2" borderId="0" xfId="1" applyFont="1" applyFill="1" applyAlignment="1">
      <alignment horizontal="center"/>
    </xf>
    <xf numFmtId="0" fontId="26" fillId="2" borderId="0" xfId="1" applyFont="1" applyFill="1" applyAlignment="1">
      <alignment horizontal="center"/>
    </xf>
    <xf numFmtId="0" fontId="29" fillId="2" borderId="0" xfId="1" applyFont="1" applyFill="1"/>
    <xf numFmtId="0" fontId="29" fillId="2" borderId="0" xfId="1" applyFont="1" applyFill="1" applyAlignment="1">
      <alignment vertical="center"/>
    </xf>
    <xf numFmtId="0" fontId="10" fillId="0" borderId="0" xfId="0" applyFont="1" applyFill="1" applyAlignment="1">
      <alignment horizontal="center"/>
    </xf>
    <xf numFmtId="0" fontId="5" fillId="2" borderId="0" xfId="1" applyFont="1" applyFill="1" applyBorder="1" applyAlignment="1">
      <alignment horizontal="center" vertical="top"/>
    </xf>
    <xf numFmtId="0" fontId="3" fillId="0" borderId="0" xfId="0" applyFont="1" applyAlignment="1">
      <alignment vertical="center" wrapText="1"/>
    </xf>
    <xf numFmtId="0" fontId="2" fillId="0" borderId="0" xfId="0" applyFont="1" applyAlignment="1">
      <alignment vertical="center" wrapText="1"/>
    </xf>
    <xf numFmtId="0" fontId="22" fillId="2" borderId="4" xfId="1" applyFont="1" applyFill="1" applyBorder="1" applyAlignment="1">
      <alignment horizontal="left" vertical="center" wrapText="1" shrinkToFit="1"/>
    </xf>
    <xf numFmtId="0" fontId="22" fillId="2" borderId="4" xfId="1" applyFont="1" applyFill="1" applyBorder="1" applyAlignment="1">
      <alignment horizontal="center" vertical="center" wrapText="1"/>
    </xf>
    <xf numFmtId="0" fontId="22" fillId="2" borderId="4" xfId="1" applyFont="1" applyFill="1" applyBorder="1" applyAlignment="1">
      <alignment horizontal="left" vertical="center" wrapText="1"/>
    </xf>
    <xf numFmtId="0" fontId="9" fillId="0" borderId="12" xfId="0" applyFont="1" applyBorder="1" applyAlignment="1">
      <alignment horizontal="center" vertical="center" wrapText="1"/>
    </xf>
    <xf numFmtId="0" fontId="9" fillId="0" borderId="12" xfId="0" applyFont="1" applyBorder="1" applyAlignment="1">
      <alignment vertical="center" wrapText="1"/>
    </xf>
    <xf numFmtId="0" fontId="9" fillId="2" borderId="12" xfId="1"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2" xfId="3" applyFont="1" applyFill="1" applyBorder="1" applyAlignment="1">
      <alignment horizontal="left" vertical="center" wrapText="1"/>
    </xf>
    <xf numFmtId="0" fontId="9" fillId="0" borderId="12" xfId="2" applyFont="1" applyFill="1" applyBorder="1" applyAlignment="1">
      <alignment horizontal="center" vertical="center" wrapText="1"/>
    </xf>
    <xf numFmtId="0" fontId="9" fillId="0" borderId="12" xfId="1" quotePrefix="1" applyFont="1" applyFill="1" applyBorder="1" applyAlignment="1">
      <alignment horizontal="center" vertical="center" wrapText="1"/>
    </xf>
    <xf numFmtId="0" fontId="9" fillId="0" borderId="12" xfId="3" applyFont="1" applyFill="1" applyBorder="1" applyAlignment="1">
      <alignment horizontal="center" vertical="center" wrapText="1"/>
    </xf>
    <xf numFmtId="0" fontId="9" fillId="0" borderId="12" xfId="0" applyFont="1" applyFill="1" applyBorder="1" applyAlignment="1">
      <alignment vertical="center" wrapText="1"/>
    </xf>
    <xf numFmtId="0" fontId="8" fillId="0" borderId="12" xfId="0" applyFont="1" applyBorder="1" applyAlignment="1">
      <alignment horizontal="center" vertical="center" wrapText="1"/>
    </xf>
    <xf numFmtId="0" fontId="9" fillId="2" borderId="12" xfId="2" applyFont="1" applyFill="1" applyBorder="1" applyAlignment="1">
      <alignment horizontal="center" vertical="center" wrapText="1"/>
    </xf>
    <xf numFmtId="0" fontId="8" fillId="0" borderId="12"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8" fillId="0" borderId="12" xfId="0" applyFont="1" applyBorder="1" applyAlignment="1">
      <alignment horizontal="center" vertical="center" wrapText="1"/>
    </xf>
    <xf numFmtId="0" fontId="9" fillId="2" borderId="12"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5" fillId="0" borderId="4" xfId="0" applyFont="1" applyBorder="1" applyAlignment="1">
      <alignment horizontal="center" vertical="center" wrapText="1"/>
    </xf>
    <xf numFmtId="0" fontId="17" fillId="2" borderId="0" xfId="1" applyFont="1" applyFill="1" applyAlignment="1">
      <alignment horizontal="left" vertical="center"/>
    </xf>
    <xf numFmtId="0" fontId="17" fillId="2" borderId="0" xfId="1" applyFont="1" applyFill="1" applyAlignment="1">
      <alignment vertical="center"/>
    </xf>
    <xf numFmtId="0" fontId="31" fillId="2" borderId="0" xfId="1" applyFont="1" applyFill="1"/>
    <xf numFmtId="0" fontId="17" fillId="2" borderId="0" xfId="1" applyFont="1" applyFill="1" applyBorder="1" applyAlignment="1">
      <alignment horizontal="center" vertical="top"/>
    </xf>
    <xf numFmtId="0" fontId="21" fillId="2" borderId="4" xfId="1" applyFont="1" applyFill="1" applyBorder="1" applyAlignment="1">
      <alignment horizontal="center" vertical="center" wrapText="1"/>
    </xf>
    <xf numFmtId="0" fontId="21" fillId="2" borderId="4" xfId="1" applyFont="1" applyFill="1" applyBorder="1" applyAlignment="1">
      <alignment horizontal="left" vertical="center" wrapText="1" shrinkToFit="1"/>
    </xf>
    <xf numFmtId="0" fontId="21" fillId="0" borderId="4" xfId="1" applyFont="1" applyFill="1" applyBorder="1" applyAlignment="1">
      <alignment horizontal="center" vertical="center" wrapText="1"/>
    </xf>
    <xf numFmtId="0" fontId="21" fillId="2" borderId="0" xfId="1" applyFont="1" applyFill="1"/>
    <xf numFmtId="0" fontId="33" fillId="2" borderId="0" xfId="1" applyFont="1" applyFill="1" applyAlignment="1">
      <alignment horizontal="left" vertical="center"/>
    </xf>
    <xf numFmtId="0" fontId="32" fillId="2" borderId="0" xfId="1" applyFont="1" applyFill="1" applyAlignment="1">
      <alignment horizontal="center" vertical="center"/>
    </xf>
    <xf numFmtId="0" fontId="21" fillId="2" borderId="0" xfId="1" applyFont="1" applyFill="1" applyBorder="1" applyAlignment="1">
      <alignment horizontal="center" vertical="center" wrapText="1"/>
    </xf>
    <xf numFmtId="0" fontId="21" fillId="2" borderId="0" xfId="1" applyFont="1" applyFill="1" applyBorder="1" applyAlignment="1">
      <alignment horizontal="left" vertical="center" wrapText="1" shrinkToFit="1"/>
    </xf>
    <xf numFmtId="0" fontId="31" fillId="2" borderId="0" xfId="1" applyFont="1" applyFill="1" applyAlignment="1">
      <alignment vertical="center" wrapText="1"/>
    </xf>
    <xf numFmtId="0" fontId="21" fillId="2" borderId="0" xfId="1" applyFont="1" applyFill="1" applyBorder="1" applyAlignment="1">
      <alignment vertical="center" wrapText="1"/>
    </xf>
    <xf numFmtId="0" fontId="21" fillId="2" borderId="0" xfId="1" quotePrefix="1" applyFont="1" applyFill="1" applyAlignment="1">
      <alignment horizontal="left" vertical="center"/>
    </xf>
    <xf numFmtId="0" fontId="21" fillId="2" borderId="0" xfId="1" applyFont="1" applyFill="1" applyAlignment="1">
      <alignment horizontal="center" vertical="center"/>
    </xf>
    <xf numFmtId="0" fontId="17" fillId="2" borderId="0" xfId="1" applyFont="1" applyFill="1" applyBorder="1" applyAlignment="1">
      <alignment horizontal="center" vertical="center" wrapText="1"/>
    </xf>
    <xf numFmtId="0" fontId="21" fillId="2" borderId="0" xfId="1" applyFont="1" applyFill="1" applyAlignment="1">
      <alignment horizontal="left" vertical="center"/>
    </xf>
    <xf numFmtId="0" fontId="31" fillId="2" borderId="0" xfId="1" applyFont="1" applyFill="1" applyAlignment="1">
      <alignment horizontal="center" vertical="center"/>
    </xf>
    <xf numFmtId="0" fontId="14" fillId="0" borderId="4" xfId="0" applyFont="1" applyBorder="1" applyAlignment="1">
      <alignment horizontal="center" vertical="center" wrapText="1"/>
    </xf>
    <xf numFmtId="0" fontId="34" fillId="0" borderId="4" xfId="0" applyFont="1" applyBorder="1" applyAlignment="1">
      <alignment horizontal="left" vertical="center" wrapText="1"/>
    </xf>
    <xf numFmtId="0" fontId="14" fillId="0" borderId="4" xfId="5" quotePrefix="1" applyFont="1" applyBorder="1" applyAlignment="1">
      <alignment vertical="top" wrapText="1"/>
    </xf>
    <xf numFmtId="0" fontId="14" fillId="0" borderId="4" xfId="0" quotePrefix="1" applyFont="1" applyBorder="1" applyAlignment="1">
      <alignment vertical="top" wrapText="1"/>
    </xf>
    <xf numFmtId="0" fontId="14" fillId="0" borderId="4" xfId="0" quotePrefix="1" applyFont="1" applyBorder="1" applyAlignment="1">
      <alignment horizontal="left" vertical="center" wrapText="1"/>
    </xf>
    <xf numFmtId="0" fontId="14" fillId="0" borderId="4" xfId="0" quotePrefix="1" applyFont="1" applyBorder="1" applyAlignment="1">
      <alignment vertical="center" wrapText="1"/>
    </xf>
    <xf numFmtId="0" fontId="34" fillId="0" borderId="4" xfId="0" applyFont="1" applyBorder="1" applyAlignment="1">
      <alignment horizontal="center" vertical="center" wrapText="1"/>
    </xf>
    <xf numFmtId="0" fontId="14" fillId="0" borderId="9" xfId="0" quotePrefix="1" applyFont="1" applyBorder="1" applyAlignment="1">
      <alignment vertical="center" wrapText="1"/>
    </xf>
    <xf numFmtId="0" fontId="9" fillId="2" borderId="0" xfId="0" applyFont="1" applyFill="1"/>
    <xf numFmtId="0" fontId="21" fillId="2" borderId="5" xfId="1" applyFont="1" applyFill="1" applyBorder="1" applyAlignment="1">
      <alignment horizontal="center" vertical="center" wrapText="1"/>
    </xf>
    <xf numFmtId="0" fontId="11" fillId="2" borderId="0" xfId="0" applyFont="1" applyFill="1" applyBorder="1" applyAlignment="1">
      <alignment horizontal="left"/>
    </xf>
    <xf numFmtId="0" fontId="5" fillId="2" borderId="0" xfId="0" applyFont="1" applyFill="1" applyAlignment="1">
      <alignment horizontal="left" vertical="top"/>
    </xf>
    <xf numFmtId="0" fontId="3" fillId="0" borderId="0" xfId="0" applyFont="1" applyAlignment="1">
      <alignment horizontal="center" vertical="center" wrapText="1"/>
    </xf>
    <xf numFmtId="0" fontId="2" fillId="0" borderId="0" xfId="0" applyFont="1" applyAlignment="1">
      <alignment horizontal="center" vertical="center" wrapText="1"/>
    </xf>
    <xf numFmtId="0" fontId="38" fillId="0" borderId="0" xfId="1" applyFont="1" applyFill="1" applyBorder="1" applyAlignment="1">
      <alignment horizontal="center" vertical="center" wrapText="1"/>
    </xf>
    <xf numFmtId="0" fontId="38" fillId="0" borderId="0" xfId="1" applyFont="1" applyFill="1" applyBorder="1" applyAlignment="1">
      <alignment horizontal="center" wrapText="1"/>
    </xf>
    <xf numFmtId="0" fontId="25" fillId="2" borderId="0" xfId="1" applyFont="1" applyFill="1" applyBorder="1" applyAlignment="1">
      <alignment horizontal="center" vertical="center" wrapText="1"/>
    </xf>
    <xf numFmtId="0" fontId="31" fillId="2" borderId="0" xfId="1" applyFont="1" applyFill="1" applyAlignment="1">
      <alignment vertical="center"/>
    </xf>
    <xf numFmtId="0" fontId="17" fillId="2" borderId="0" xfId="0" applyFont="1" applyFill="1" applyAlignment="1">
      <alignment vertical="top"/>
    </xf>
    <xf numFmtId="0" fontId="21" fillId="2" borderId="0" xfId="0" applyFont="1" applyFill="1"/>
    <xf numFmtId="0" fontId="3" fillId="2" borderId="0" xfId="0" applyFont="1" applyFill="1"/>
    <xf numFmtId="0" fontId="9" fillId="2" borderId="0" xfId="0" quotePrefix="1"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wrapText="1"/>
    </xf>
    <xf numFmtId="0" fontId="9" fillId="2" borderId="0" xfId="0" applyFont="1" applyFill="1" applyAlignment="1">
      <alignment horizontal="left" vertical="center"/>
    </xf>
    <xf numFmtId="0" fontId="2" fillId="2" borderId="0" xfId="0" applyFont="1" applyFill="1" applyAlignment="1">
      <alignment vertical="center"/>
    </xf>
    <xf numFmtId="0" fontId="7" fillId="2" borderId="0" xfId="2" applyFont="1" applyFill="1" applyBorder="1" applyAlignment="1">
      <alignment horizontal="center" vertical="center" wrapText="1"/>
    </xf>
    <xf numFmtId="0" fontId="7" fillId="2" borderId="0" xfId="0" applyFont="1" applyFill="1" applyAlignment="1" applyProtection="1">
      <alignment horizontal="center" vertical="center"/>
    </xf>
    <xf numFmtId="0" fontId="7" fillId="2" borderId="0" xfId="0" applyFont="1" applyFill="1" applyProtection="1"/>
    <xf numFmtId="0" fontId="21" fillId="2" borderId="0" xfId="0" applyFont="1" applyFill="1" applyProtection="1"/>
    <xf numFmtId="0" fontId="40" fillId="2" borderId="0" xfId="0" applyFont="1" applyFill="1" applyProtection="1"/>
    <xf numFmtId="0" fontId="7" fillId="5" borderId="0" xfId="0" applyFont="1" applyFill="1" applyProtection="1"/>
    <xf numFmtId="0" fontId="7" fillId="2" borderId="0" xfId="0" applyFont="1" applyFill="1" applyBorder="1" applyAlignment="1">
      <alignment horizontal="center" vertical="center" wrapText="1"/>
    </xf>
    <xf numFmtId="0" fontId="21" fillId="2" borderId="0" xfId="0" applyFont="1" applyFill="1" applyAlignment="1" applyProtection="1">
      <alignment wrapText="1"/>
    </xf>
    <xf numFmtId="164" fontId="31" fillId="2" borderId="0" xfId="13" applyNumberFormat="1" applyFont="1" applyFill="1"/>
    <xf numFmtId="164" fontId="41" fillId="2" borderId="0" xfId="13" applyNumberFormat="1" applyFont="1" applyFill="1"/>
    <xf numFmtId="0" fontId="41" fillId="2" borderId="0" xfId="1" applyFont="1" applyFill="1"/>
    <xf numFmtId="0" fontId="25" fillId="2" borderId="0" xfId="1" applyFont="1" applyFill="1"/>
    <xf numFmtId="0" fontId="7"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6" fillId="0" borderId="0" xfId="0" applyFont="1" applyFill="1" applyAlignment="1">
      <alignment horizontal="center"/>
    </xf>
    <xf numFmtId="0" fontId="7" fillId="2" borderId="0" xfId="0" applyFont="1" applyFill="1" applyBorder="1" applyAlignment="1">
      <alignment vertical="center"/>
    </xf>
    <xf numFmtId="0" fontId="5" fillId="2" borderId="0" xfId="0" applyFont="1" applyFill="1" applyAlignment="1">
      <alignment horizontal="left" vertical="top"/>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shrinkToFit="1"/>
    </xf>
    <xf numFmtId="0" fontId="7" fillId="0" borderId="4" xfId="10" applyFont="1" applyFill="1" applyBorder="1" applyAlignment="1">
      <alignment horizontal="left" vertical="center" wrapText="1"/>
    </xf>
    <xf numFmtId="0" fontId="9" fillId="0" borderId="4" xfId="10" applyFont="1" applyFill="1" applyBorder="1" applyAlignment="1">
      <alignment horizontal="left" vertical="center" wrapText="1"/>
    </xf>
    <xf numFmtId="0" fontId="9" fillId="0" borderId="4" xfId="10" applyFont="1" applyBorder="1" applyAlignment="1">
      <alignment horizontal="left" vertical="center" wrapText="1"/>
    </xf>
    <xf numFmtId="0" fontId="21" fillId="2" borderId="0" xfId="1" applyFont="1" applyFill="1" applyAlignment="1">
      <alignment horizontal="center"/>
    </xf>
    <xf numFmtId="0" fontId="42" fillId="2" borderId="0" xfId="1" applyFont="1" applyFill="1" applyAlignment="1">
      <alignment horizontal="center"/>
    </xf>
    <xf numFmtId="0" fontId="21" fillId="2" borderId="5" xfId="1" applyFont="1" applyFill="1" applyBorder="1" applyAlignment="1">
      <alignment horizontal="left" vertical="center" wrapText="1" shrinkToFit="1"/>
    </xf>
    <xf numFmtId="0" fontId="21" fillId="2" borderId="4" xfId="1" applyFont="1" applyFill="1" applyBorder="1" applyAlignment="1">
      <alignment horizontal="center" vertical="center"/>
    </xf>
    <xf numFmtId="0" fontId="21" fillId="2" borderId="4" xfId="1" applyFont="1" applyFill="1" applyBorder="1" applyAlignment="1">
      <alignment horizontal="left" vertical="center"/>
    </xf>
    <xf numFmtId="0" fontId="32" fillId="2" borderId="0" xfId="1" applyFont="1" applyFill="1"/>
    <xf numFmtId="0" fontId="8"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4" applyFont="1" applyFill="1" applyBorder="1" applyAlignment="1">
      <alignment horizontal="center" vertical="center" wrapText="1"/>
    </xf>
    <xf numFmtId="0" fontId="9" fillId="2" borderId="4" xfId="10" applyFont="1" applyFill="1" applyBorder="1" applyAlignment="1">
      <alignment horizontal="left" vertical="center" wrapText="1"/>
    </xf>
    <xf numFmtId="0" fontId="31" fillId="0" borderId="0" xfId="1" applyFont="1" applyFill="1" applyAlignment="1">
      <alignment horizontal="center" vertical="center"/>
    </xf>
    <xf numFmtId="0" fontId="21" fillId="0" borderId="4" xfId="3" applyFont="1" applyFill="1" applyBorder="1" applyAlignment="1">
      <alignment vertical="center" wrapText="1"/>
    </xf>
    <xf numFmtId="0" fontId="0" fillId="2" borderId="0" xfId="0" applyFont="1" applyFill="1"/>
    <xf numFmtId="0" fontId="44" fillId="2" borderId="0" xfId="0" applyFont="1" applyFill="1" applyAlignment="1">
      <alignment horizontal="center" vertical="top"/>
    </xf>
    <xf numFmtId="0" fontId="9" fillId="2" borderId="0" xfId="0" applyFont="1" applyFill="1" applyAlignment="1">
      <alignment vertical="top"/>
    </xf>
    <xf numFmtId="0" fontId="9" fillId="2" borderId="0" xfId="0" applyFont="1" applyFill="1" applyAlignment="1">
      <alignment horizontal="center" vertical="top"/>
    </xf>
    <xf numFmtId="0" fontId="9" fillId="2" borderId="0" xfId="0" applyFont="1" applyFill="1" applyAlignment="1">
      <alignment horizontal="center"/>
    </xf>
    <xf numFmtId="0" fontId="7" fillId="2" borderId="0" xfId="2" quotePrefix="1" applyFont="1" applyFill="1" applyBorder="1" applyAlignment="1">
      <alignment horizontal="left" vertical="center" wrapText="1"/>
    </xf>
    <xf numFmtId="0" fontId="7" fillId="2" borderId="0" xfId="1" applyFont="1" applyFill="1" applyBorder="1" applyAlignment="1">
      <alignment horizontal="center" vertical="center" wrapText="1"/>
    </xf>
    <xf numFmtId="0" fontId="33" fillId="2" borderId="0" xfId="0" applyFont="1" applyFill="1" applyAlignment="1" applyProtection="1">
      <alignment horizontal="center"/>
    </xf>
    <xf numFmtId="0" fontId="33" fillId="2" borderId="0" xfId="0" applyFont="1" applyFill="1" applyAlignment="1" applyProtection="1">
      <alignment horizontal="center" wrapText="1"/>
    </xf>
    <xf numFmtId="0" fontId="5" fillId="2" borderId="0"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7" fillId="2" borderId="0" xfId="0" applyFont="1" applyFill="1" applyBorder="1" applyAlignment="1" applyProtection="1">
      <alignment vertical="center"/>
    </xf>
    <xf numFmtId="0" fontId="7" fillId="2" borderId="0" xfId="0" applyFont="1" applyFill="1" applyAlignment="1" applyProtection="1">
      <alignment horizontal="center"/>
    </xf>
    <xf numFmtId="0" fontId="17" fillId="2" borderId="0" xfId="0" applyFont="1" applyFill="1" applyAlignment="1" applyProtection="1">
      <alignment horizontal="center"/>
    </xf>
    <xf numFmtId="0" fontId="17" fillId="2" borderId="0" xfId="0" applyFont="1" applyFill="1" applyAlignment="1" applyProtection="1">
      <alignment wrapText="1"/>
    </xf>
    <xf numFmtId="0" fontId="5" fillId="2" borderId="0" xfId="0" applyFont="1" applyFill="1" applyAlignment="1" applyProtection="1">
      <alignment horizontal="center"/>
    </xf>
    <xf numFmtId="0" fontId="46" fillId="2" borderId="0" xfId="0" applyFont="1" applyFill="1" applyBorder="1" applyAlignment="1">
      <alignment horizontal="center" vertical="center" wrapText="1"/>
    </xf>
    <xf numFmtId="0" fontId="37" fillId="2" borderId="0" xfId="0" applyFont="1" applyFill="1" applyBorder="1" applyAlignment="1">
      <alignment horizontal="center" vertical="top"/>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18" xfId="0" applyFont="1" applyFill="1" applyBorder="1" applyAlignment="1">
      <alignment vertical="center" wrapText="1"/>
    </xf>
    <xf numFmtId="0" fontId="7" fillId="2" borderId="18" xfId="0" applyFont="1" applyFill="1" applyBorder="1" applyAlignment="1">
      <alignment horizontal="center"/>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19" xfId="0" applyFont="1" applyFill="1" applyBorder="1" applyAlignment="1"/>
    <xf numFmtId="0" fontId="7" fillId="2" borderId="19" xfId="0" applyFont="1" applyFill="1" applyBorder="1" applyAlignment="1">
      <alignment horizontal="center"/>
    </xf>
    <xf numFmtId="0" fontId="7" fillId="2" borderId="3" xfId="0" applyFont="1" applyFill="1" applyBorder="1" applyAlignment="1">
      <alignment vertical="center" wrapText="1"/>
    </xf>
    <xf numFmtId="0" fontId="7" fillId="2" borderId="3" xfId="0" applyFont="1" applyFill="1" applyBorder="1" applyAlignment="1">
      <alignment horizontal="center"/>
    </xf>
    <xf numFmtId="0" fontId="39" fillId="2" borderId="4" xfId="10" applyFont="1" applyFill="1" applyBorder="1" applyAlignment="1">
      <alignment horizontal="left" vertical="center" wrapText="1"/>
    </xf>
    <xf numFmtId="0" fontId="5" fillId="2" borderId="0" xfId="0" applyFont="1" applyFill="1" applyBorder="1" applyAlignment="1">
      <alignment horizontal="center" vertical="top"/>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7" fillId="2" borderId="0" xfId="1" applyFont="1" applyFill="1" applyAlignment="1">
      <alignment horizontal="center" vertical="center"/>
    </xf>
    <xf numFmtId="0" fontId="2" fillId="0" borderId="0" xfId="0" applyFont="1" applyBorder="1" applyAlignment="1"/>
    <xf numFmtId="0" fontId="13" fillId="2" borderId="20" xfId="0" applyFont="1" applyFill="1" applyBorder="1" applyAlignment="1">
      <alignment horizontal="center" vertical="center" wrapText="1"/>
    </xf>
    <xf numFmtId="0" fontId="13" fillId="2" borderId="20" xfId="1" applyFont="1" applyFill="1" applyBorder="1" applyAlignment="1">
      <alignment horizontal="center" vertical="center" wrapText="1"/>
    </xf>
    <xf numFmtId="0" fontId="7" fillId="2" borderId="20" xfId="0" applyFont="1" applyFill="1" applyBorder="1" applyAlignment="1">
      <alignment horizontal="center"/>
    </xf>
    <xf numFmtId="0" fontId="7" fillId="2" borderId="21"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21" fillId="0" borderId="4" xfId="14" applyFont="1" applyBorder="1" applyAlignment="1">
      <alignment horizontal="center" vertical="center" wrapText="1"/>
    </xf>
    <xf numFmtId="0" fontId="7" fillId="2" borderId="4" xfId="1" applyFont="1" applyFill="1" applyBorder="1" applyAlignment="1">
      <alignment horizontal="left" vertical="center" wrapText="1"/>
    </xf>
    <xf numFmtId="0" fontId="43" fillId="2" borderId="4"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9" fillId="0" borderId="4" xfId="0" applyFont="1" applyBorder="1" applyAlignment="1">
      <alignment horizontal="center" vertical="center" wrapText="1"/>
    </xf>
    <xf numFmtId="0" fontId="21" fillId="0" borderId="5" xfId="14" applyFont="1" applyBorder="1" applyAlignment="1">
      <alignment horizontal="center" vertical="center" wrapText="1"/>
    </xf>
    <xf numFmtId="0" fontId="21" fillId="0" borderId="4" xfId="14" applyFont="1" applyFill="1" applyBorder="1" applyAlignment="1">
      <alignment horizontal="center" vertical="center" wrapText="1"/>
    </xf>
    <xf numFmtId="0" fontId="21" fillId="2" borderId="4" xfId="1" applyFont="1" applyFill="1" applyBorder="1"/>
    <xf numFmtId="0" fontId="22" fillId="0" borderId="4" xfId="14" applyFont="1" applyBorder="1" applyAlignment="1">
      <alignment horizontal="center" vertical="center" wrapText="1"/>
    </xf>
    <xf numFmtId="0" fontId="22" fillId="0" borderId="0" xfId="14" applyFont="1" applyBorder="1" applyAlignment="1">
      <alignment horizontal="left" vertical="center" wrapText="1"/>
    </xf>
    <xf numFmtId="0" fontId="7" fillId="2" borderId="23" xfId="2" applyFont="1" applyFill="1" applyBorder="1" applyAlignment="1">
      <alignment horizontal="left" vertical="center" wrapText="1"/>
    </xf>
    <xf numFmtId="0" fontId="7" fillId="2" borderId="26" xfId="2" applyFont="1" applyFill="1" applyBorder="1" applyAlignment="1">
      <alignment horizontal="center" vertical="center" wrapText="1"/>
    </xf>
    <xf numFmtId="0" fontId="7" fillId="2" borderId="26" xfId="2" applyFont="1" applyFill="1" applyBorder="1" applyAlignment="1">
      <alignment horizontal="left" vertical="center" wrapText="1"/>
    </xf>
    <xf numFmtId="0" fontId="7" fillId="2" borderId="24" xfId="0" applyFont="1" applyFill="1" applyBorder="1" applyAlignment="1" applyProtection="1">
      <alignment vertical="center" wrapText="1"/>
    </xf>
    <xf numFmtId="0" fontId="7" fillId="5" borderId="25" xfId="0" applyFont="1" applyFill="1" applyBorder="1" applyAlignment="1" applyProtection="1">
      <alignment horizontal="center" vertical="center" wrapText="1"/>
    </xf>
    <xf numFmtId="0" fontId="7" fillId="5" borderId="23" xfId="0" applyFont="1" applyFill="1" applyBorder="1" applyAlignment="1" applyProtection="1">
      <alignment horizontal="center" vertical="center" wrapText="1"/>
    </xf>
    <xf numFmtId="0" fontId="7" fillId="5" borderId="24" xfId="0" applyFont="1" applyFill="1" applyBorder="1" applyAlignment="1" applyProtection="1">
      <alignment horizontal="center" vertical="center" wrapText="1"/>
    </xf>
    <xf numFmtId="0" fontId="7" fillId="5" borderId="26" xfId="0" applyFont="1" applyFill="1" applyBorder="1" applyAlignment="1" applyProtection="1">
      <alignment horizontal="center" vertical="center" wrapText="1"/>
    </xf>
    <xf numFmtId="0" fontId="7" fillId="2" borderId="26" xfId="0" applyFont="1" applyFill="1" applyBorder="1" applyAlignment="1" applyProtection="1">
      <alignment horizontal="center" vertical="center" wrapText="1"/>
    </xf>
    <xf numFmtId="0" fontId="7" fillId="5" borderId="26" xfId="0" applyFont="1" applyFill="1" applyBorder="1" applyAlignment="1" applyProtection="1">
      <alignment horizontal="left" vertical="center" wrapText="1"/>
    </xf>
    <xf numFmtId="0" fontId="7" fillId="2" borderId="26"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3" fillId="0" borderId="29" xfId="0" applyFont="1" applyBorder="1" applyAlignment="1">
      <alignment vertical="center"/>
    </xf>
    <xf numFmtId="0" fontId="3"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vertical="center" wrapText="1"/>
    </xf>
    <xf numFmtId="0" fontId="2" fillId="0" borderId="32" xfId="0" applyFont="1" applyBorder="1" applyAlignment="1">
      <alignment horizontal="center" vertical="center" wrapText="1"/>
    </xf>
    <xf numFmtId="0" fontId="2" fillId="2" borderId="32" xfId="0" applyFont="1" applyFill="1" applyBorder="1" applyAlignment="1">
      <alignment vertical="center" wrapText="1"/>
    </xf>
    <xf numFmtId="0" fontId="9" fillId="0" borderId="32" xfId="0" applyFont="1" applyBorder="1" applyAlignment="1">
      <alignment vertical="center" wrapText="1"/>
    </xf>
    <xf numFmtId="0" fontId="7" fillId="0" borderId="32" xfId="0" applyFont="1" applyFill="1" applyBorder="1" applyAlignment="1">
      <alignment horizontal="left" vertical="center" wrapText="1"/>
    </xf>
    <xf numFmtId="0" fontId="2" fillId="0" borderId="32" xfId="0" quotePrefix="1" applyFont="1" applyFill="1" applyBorder="1" applyAlignment="1">
      <alignment vertical="center" wrapText="1"/>
    </xf>
    <xf numFmtId="0" fontId="2" fillId="0" borderId="32" xfId="0" quotePrefix="1" applyFont="1" applyBorder="1" applyAlignment="1">
      <alignment vertical="center" wrapText="1"/>
    </xf>
    <xf numFmtId="0" fontId="9" fillId="0" borderId="32" xfId="0" applyFont="1" applyBorder="1" applyAlignment="1">
      <alignment horizontal="left" vertical="center" wrapText="1"/>
    </xf>
    <xf numFmtId="0" fontId="2" fillId="0" borderId="34" xfId="0" applyFont="1" applyBorder="1" applyAlignment="1">
      <alignment horizontal="center" vertical="center"/>
    </xf>
    <xf numFmtId="0" fontId="39" fillId="4" borderId="32" xfId="0" applyFont="1" applyFill="1" applyBorder="1" applyAlignment="1">
      <alignment horizontal="center" vertical="center" wrapText="1"/>
    </xf>
    <xf numFmtId="0" fontId="14" fillId="4" borderId="32" xfId="4" applyFont="1" applyFill="1" applyBorder="1" applyAlignment="1">
      <alignment horizontal="center" vertical="center" wrapText="1"/>
    </xf>
    <xf numFmtId="0" fontId="39" fillId="4" borderId="32" xfId="4" applyFont="1" applyFill="1" applyBorder="1" applyAlignment="1">
      <alignment horizontal="center" vertical="center" wrapText="1"/>
    </xf>
    <xf numFmtId="0" fontId="14" fillId="4" borderId="32" xfId="0" applyFont="1" applyFill="1" applyBorder="1" applyAlignment="1">
      <alignment horizontal="justify" vertical="center" wrapText="1"/>
    </xf>
    <xf numFmtId="0" fontId="39" fillId="2" borderId="32" xfId="1" applyFont="1" applyFill="1" applyBorder="1" applyAlignment="1">
      <alignment horizontal="center" vertical="center" wrapText="1"/>
    </xf>
    <xf numFmtId="0" fontId="14" fillId="2" borderId="32" xfId="4" applyFont="1" applyFill="1" applyBorder="1" applyAlignment="1">
      <alignment horizontal="center" vertical="center" wrapText="1"/>
    </xf>
    <xf numFmtId="0" fontId="39" fillId="2" borderId="32" xfId="1" applyFont="1" applyFill="1" applyBorder="1" applyAlignment="1">
      <alignment horizontal="left" vertical="center" wrapText="1" shrinkToFit="1"/>
    </xf>
    <xf numFmtId="0" fontId="39" fillId="2" borderId="32" xfId="4" applyFont="1" applyFill="1" applyBorder="1" applyAlignment="1">
      <alignment horizontal="center" vertical="center" wrapText="1"/>
    </xf>
    <xf numFmtId="0" fontId="14" fillId="2" borderId="32" xfId="1" applyFont="1" applyFill="1" applyBorder="1" applyAlignment="1">
      <alignment horizontal="center" vertical="center" wrapText="1"/>
    </xf>
    <xf numFmtId="0" fontId="14" fillId="2" borderId="32" xfId="0" applyFont="1" applyFill="1" applyBorder="1" applyAlignment="1">
      <alignment horizontal="justify" vertical="center" wrapText="1"/>
    </xf>
    <xf numFmtId="0" fontId="14" fillId="2" borderId="32" xfId="1" applyFont="1" applyFill="1" applyBorder="1" applyAlignment="1">
      <alignment horizontal="left" vertical="center" wrapText="1" shrinkToFit="1"/>
    </xf>
    <xf numFmtId="0" fontId="39" fillId="2" borderId="32" xfId="0" applyFont="1" applyFill="1" applyBorder="1" applyAlignment="1">
      <alignment horizontal="center" vertical="center" wrapText="1"/>
    </xf>
    <xf numFmtId="0" fontId="14" fillId="4" borderId="32" xfId="0" quotePrefix="1" applyFont="1" applyFill="1" applyBorder="1" applyAlignment="1">
      <alignment horizontal="center" vertical="center" wrapText="1"/>
    </xf>
    <xf numFmtId="0" fontId="14" fillId="2" borderId="32" xfId="0" applyFont="1" applyFill="1" applyBorder="1" applyAlignment="1">
      <alignment horizontal="justify" vertical="center"/>
    </xf>
    <xf numFmtId="0" fontId="39" fillId="2" borderId="32" xfId="4" quotePrefix="1"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32" xfId="2" applyFont="1" applyFill="1" applyBorder="1" applyAlignment="1">
      <alignment horizontal="center" vertical="center" wrapText="1"/>
    </xf>
    <xf numFmtId="0" fontId="14" fillId="2" borderId="32" xfId="0" applyFont="1" applyFill="1" applyBorder="1" applyAlignment="1">
      <alignment vertical="center" wrapText="1"/>
    </xf>
    <xf numFmtId="0" fontId="39" fillId="2" borderId="32" xfId="0" applyFont="1" applyFill="1" applyBorder="1"/>
    <xf numFmtId="0" fontId="39" fillId="2" borderId="32" xfId="0" applyFont="1" applyFill="1" applyBorder="1" applyAlignment="1">
      <alignment horizontal="justify" vertical="center"/>
    </xf>
    <xf numFmtId="0" fontId="7" fillId="0" borderId="32" xfId="0" applyFont="1" applyFill="1" applyBorder="1" applyAlignment="1">
      <alignment horizontal="left" vertical="center" wrapText="1" shrinkToFit="1"/>
    </xf>
    <xf numFmtId="0" fontId="7" fillId="0" borderId="32" xfId="0" applyFont="1" applyFill="1" applyBorder="1" applyAlignment="1">
      <alignment vertical="center" wrapText="1"/>
    </xf>
    <xf numFmtId="0" fontId="7" fillId="0" borderId="32" xfId="0" applyFont="1" applyFill="1" applyBorder="1" applyAlignment="1">
      <alignment horizontal="center" vertical="center" wrapText="1" shrinkToFit="1"/>
    </xf>
    <xf numFmtId="0" fontId="14" fillId="4" borderId="32" xfId="1" applyFont="1" applyFill="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3" fillId="0" borderId="2"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2" xfId="0" applyFont="1" applyBorder="1" applyAlignment="1">
      <alignment horizontal="center" vertical="center" wrapText="1"/>
    </xf>
    <xf numFmtId="0" fontId="5" fillId="2" borderId="26" xfId="0" applyFont="1" applyFill="1" applyBorder="1" applyAlignment="1" applyProtection="1">
      <alignment horizontal="center" vertical="center" wrapText="1"/>
    </xf>
    <xf numFmtId="0" fontId="5" fillId="5" borderId="4" xfId="0" applyFont="1" applyFill="1" applyBorder="1" applyAlignment="1" applyProtection="1">
      <alignment horizontal="center" vertical="center" wrapText="1"/>
    </xf>
    <xf numFmtId="0" fontId="5" fillId="2" borderId="23" xfId="0" applyFont="1" applyFill="1" applyBorder="1" applyAlignment="1" applyProtection="1">
      <alignment horizontal="center" vertical="center" wrapText="1"/>
    </xf>
    <xf numFmtId="0" fontId="5" fillId="2" borderId="26"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5"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9" fillId="6" borderId="32" xfId="1" applyFont="1" applyFill="1" applyBorder="1" applyAlignment="1">
      <alignment horizontal="center" vertical="center" wrapText="1"/>
    </xf>
    <xf numFmtId="0" fontId="14" fillId="6" borderId="32" xfId="0" applyFont="1" applyFill="1" applyBorder="1" applyAlignment="1">
      <alignment horizontal="justify" vertical="center" wrapText="1"/>
    </xf>
    <xf numFmtId="0" fontId="14" fillId="6" borderId="32" xfId="4" applyFont="1" applyFill="1" applyBorder="1" applyAlignment="1">
      <alignment horizontal="center" vertical="center" wrapText="1"/>
    </xf>
    <xf numFmtId="0" fontId="39" fillId="6" borderId="32" xfId="4" quotePrefix="1" applyFont="1" applyFill="1" applyBorder="1" applyAlignment="1">
      <alignment horizontal="center" vertical="center" wrapText="1"/>
    </xf>
    <xf numFmtId="0" fontId="39" fillId="6" borderId="32" xfId="4" applyFont="1" applyFill="1" applyBorder="1" applyAlignment="1">
      <alignment horizontal="center" vertical="center" wrapText="1"/>
    </xf>
    <xf numFmtId="0" fontId="3" fillId="0" borderId="0" xfId="0" applyFont="1" applyAlignment="1">
      <alignment horizontal="center"/>
    </xf>
    <xf numFmtId="0" fontId="3" fillId="0" borderId="2" xfId="0" applyFont="1" applyBorder="1" applyAlignment="1">
      <alignment horizontal="center" vertical="center" wrapText="1"/>
    </xf>
    <xf numFmtId="0" fontId="4" fillId="0" borderId="0" xfId="0" applyFont="1" applyAlignment="1">
      <alignment horizontal="center"/>
    </xf>
    <xf numFmtId="0" fontId="5" fillId="0" borderId="32"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17" fillId="2" borderId="5" xfId="1" applyFont="1" applyFill="1" applyBorder="1" applyAlignment="1">
      <alignment horizontal="center" vertical="center" wrapText="1"/>
    </xf>
    <xf numFmtId="0" fontId="17" fillId="2" borderId="4" xfId="1" applyFont="1" applyFill="1" applyBorder="1" applyAlignment="1">
      <alignment horizontal="center" vertical="center" wrapText="1"/>
    </xf>
    <xf numFmtId="0" fontId="17" fillId="2" borderId="0" xfId="1" applyFont="1" applyFill="1" applyBorder="1" applyAlignment="1">
      <alignment horizontal="center" vertical="center"/>
    </xf>
    <xf numFmtId="0" fontId="17" fillId="2" borderId="0" xfId="1" applyFont="1" applyFill="1" applyAlignment="1">
      <alignment horizontal="center" vertical="center"/>
    </xf>
    <xf numFmtId="0" fontId="3" fillId="0" borderId="32" xfId="0" applyFont="1" applyBorder="1" applyAlignment="1">
      <alignment horizontal="center" vertical="center" wrapText="1"/>
    </xf>
    <xf numFmtId="0" fontId="7" fillId="0" borderId="32" xfId="10" applyFont="1" applyFill="1" applyBorder="1" applyAlignment="1">
      <alignment horizontal="left" vertical="center" wrapText="1"/>
    </xf>
    <xf numFmtId="0" fontId="9" fillId="0" borderId="32" xfId="10" applyFont="1" applyBorder="1" applyAlignment="1">
      <alignment horizontal="center" vertical="center" wrapText="1"/>
    </xf>
    <xf numFmtId="0" fontId="7" fillId="2" borderId="32" xfId="10" applyFont="1" applyFill="1" applyBorder="1" applyAlignment="1">
      <alignment horizontal="left" vertical="center" wrapText="1"/>
    </xf>
    <xf numFmtId="0" fontId="9" fillId="2" borderId="32" xfId="10" applyFont="1" applyFill="1" applyBorder="1" applyAlignment="1">
      <alignment horizontal="left" vertical="center" wrapText="1"/>
    </xf>
    <xf numFmtId="3" fontId="7" fillId="0" borderId="32" xfId="11" applyNumberFormat="1" applyFont="1" applyFill="1" applyBorder="1" applyAlignment="1">
      <alignment horizontal="center" vertical="center" wrapText="1"/>
    </xf>
    <xf numFmtId="3" fontId="7" fillId="0" borderId="32" xfId="12" applyNumberFormat="1" applyFont="1" applyFill="1" applyBorder="1" applyAlignment="1">
      <alignment horizontal="left" vertical="center" wrapText="1"/>
    </xf>
    <xf numFmtId="0" fontId="7" fillId="2" borderId="32" xfId="6" applyNumberFormat="1" applyFont="1" applyFill="1" applyBorder="1" applyAlignment="1">
      <alignment horizontal="center" vertical="center" wrapText="1"/>
    </xf>
    <xf numFmtId="0" fontId="9" fillId="0" borderId="32" xfId="10" applyFont="1" applyFill="1" applyBorder="1" applyAlignment="1">
      <alignment vertical="center" wrapText="1"/>
    </xf>
    <xf numFmtId="0" fontId="7" fillId="0" borderId="0" xfId="0" applyFont="1" applyFill="1" applyBorder="1" applyAlignment="1">
      <alignment horizontal="center" vertical="center" wrapText="1"/>
    </xf>
    <xf numFmtId="0" fontId="21" fillId="2" borderId="32" xfId="1" applyFont="1" applyFill="1" applyBorder="1" applyAlignment="1">
      <alignment horizontal="left" vertical="center" wrapText="1"/>
    </xf>
    <xf numFmtId="0" fontId="49" fillId="2" borderId="32" xfId="1" applyFont="1" applyFill="1" applyBorder="1" applyAlignment="1">
      <alignment horizontal="center" vertical="center" wrapText="1"/>
    </xf>
    <xf numFmtId="0" fontId="21" fillId="2" borderId="29" xfId="1" applyFont="1" applyFill="1" applyBorder="1" applyAlignment="1">
      <alignment horizontal="center" vertical="center" wrapText="1"/>
    </xf>
    <xf numFmtId="0" fontId="7" fillId="0" borderId="32" xfId="0" quotePrefix="1" applyFont="1" applyFill="1" applyBorder="1" applyAlignment="1">
      <alignment vertical="center" wrapText="1"/>
    </xf>
    <xf numFmtId="0" fontId="3" fillId="0" borderId="32" xfId="0" applyFont="1" applyBorder="1" applyAlignment="1">
      <alignment vertical="center"/>
    </xf>
    <xf numFmtId="0" fontId="3" fillId="0" borderId="32" xfId="0" applyFont="1" applyBorder="1" applyAlignment="1">
      <alignment horizontal="center" vertical="center"/>
    </xf>
    <xf numFmtId="0" fontId="2" fillId="0" borderId="32" xfId="0" applyFont="1" applyBorder="1" applyAlignment="1">
      <alignment horizontal="center" vertical="center"/>
    </xf>
    <xf numFmtId="0" fontId="3" fillId="0" borderId="32" xfId="0" applyFont="1" applyBorder="1" applyAlignment="1">
      <alignment vertical="center" wrapText="1"/>
    </xf>
    <xf numFmtId="0" fontId="3" fillId="2" borderId="32" xfId="0" applyFont="1" applyFill="1" applyBorder="1" applyAlignment="1">
      <alignment vertical="center" wrapText="1"/>
    </xf>
    <xf numFmtId="0" fontId="21" fillId="2" borderId="32" xfId="6" quotePrefix="1" applyNumberFormat="1" applyFont="1" applyFill="1" applyBorder="1" applyAlignment="1">
      <alignment vertical="center" wrapText="1"/>
    </xf>
    <xf numFmtId="0" fontId="21" fillId="0" borderId="32" xfId="6" applyNumberFormat="1" applyFont="1" applyFill="1" applyBorder="1" applyAlignment="1">
      <alignment vertical="center" wrapText="1"/>
    </xf>
    <xf numFmtId="0" fontId="2" fillId="0" borderId="32" xfId="0" applyFont="1" applyBorder="1" applyAlignment="1">
      <alignment wrapText="1"/>
    </xf>
    <xf numFmtId="0" fontId="21" fillId="2" borderId="32" xfId="6" applyNumberFormat="1" applyFont="1" applyFill="1" applyBorder="1" applyAlignment="1">
      <alignment vertical="center" wrapText="1"/>
    </xf>
    <xf numFmtId="0" fontId="2" fillId="0" borderId="32" xfId="6" applyNumberFormat="1" applyFont="1" applyFill="1" applyBorder="1" applyAlignment="1">
      <alignment vertical="center" wrapText="1"/>
    </xf>
    <xf numFmtId="0" fontId="21" fillId="0" borderId="32" xfId="0" applyFont="1" applyFill="1" applyBorder="1" applyAlignment="1">
      <alignment vertical="center" wrapText="1"/>
    </xf>
    <xf numFmtId="0" fontId="21" fillId="2" borderId="32" xfId="0" applyFont="1" applyFill="1" applyBorder="1" applyAlignment="1">
      <alignment horizontal="justify" vertical="center" wrapText="1"/>
    </xf>
    <xf numFmtId="0" fontId="21" fillId="2" borderId="32" xfId="6" applyNumberFormat="1" applyFont="1" applyFill="1" applyBorder="1" applyAlignment="1">
      <alignment horizontal="justify" vertical="center" wrapText="1"/>
    </xf>
    <xf numFmtId="0" fontId="2" fillId="0" borderId="32" xfId="0" applyFont="1" applyBorder="1" applyAlignment="1">
      <alignment horizontal="left" vertical="center" wrapText="1"/>
    </xf>
    <xf numFmtId="0" fontId="2" fillId="0" borderId="32" xfId="0" applyFont="1" applyFill="1" applyBorder="1" applyAlignment="1">
      <alignment wrapText="1"/>
    </xf>
    <xf numFmtId="0" fontId="5" fillId="0" borderId="0" xfId="0" applyFont="1" applyBorder="1" applyAlignment="1">
      <alignment vertical="center"/>
    </xf>
    <xf numFmtId="0" fontId="21" fillId="2" borderId="4" xfId="1" applyFont="1" applyFill="1" applyBorder="1" applyAlignment="1">
      <alignment horizontal="left" vertical="center" wrapText="1"/>
    </xf>
    <xf numFmtId="0" fontId="41" fillId="2" borderId="4" xfId="1" applyFont="1" applyFill="1" applyBorder="1"/>
    <xf numFmtId="0" fontId="21" fillId="2" borderId="35" xfId="1" applyFont="1" applyFill="1" applyBorder="1" applyAlignment="1">
      <alignment horizontal="left" vertical="center" wrapText="1"/>
    </xf>
    <xf numFmtId="0" fontId="21" fillId="2" borderId="7" xfId="1" applyFont="1" applyFill="1" applyBorder="1" applyAlignment="1">
      <alignment horizontal="center" vertical="center" wrapText="1"/>
    </xf>
    <xf numFmtId="0" fontId="21" fillId="0" borderId="7" xfId="1" applyFont="1" applyFill="1" applyBorder="1" applyAlignment="1">
      <alignment horizontal="center" vertical="center" wrapText="1"/>
    </xf>
    <xf numFmtId="0" fontId="21" fillId="0" borderId="7" xfId="14" applyFont="1" applyFill="1" applyBorder="1" applyAlignment="1">
      <alignment horizontal="center" vertical="center" wrapText="1"/>
    </xf>
    <xf numFmtId="0" fontId="21" fillId="2" borderId="28" xfId="1" applyFont="1" applyFill="1" applyBorder="1" applyAlignment="1">
      <alignment horizontal="left" vertical="center" wrapText="1"/>
    </xf>
    <xf numFmtId="0" fontId="21" fillId="2" borderId="0" xfId="1" applyFont="1" applyFill="1" applyBorder="1" applyAlignment="1">
      <alignment horizontal="left" vertical="center" wrapText="1"/>
    </xf>
    <xf numFmtId="0" fontId="21" fillId="2" borderId="4" xfId="1" applyFont="1" applyFill="1" applyBorder="1" applyAlignment="1">
      <alignment vertical="center" wrapText="1"/>
    </xf>
    <xf numFmtId="0" fontId="43" fillId="0" borderId="32" xfId="0" applyFont="1" applyBorder="1" applyAlignment="1">
      <alignment horizontal="left" vertical="center" wrapText="1"/>
    </xf>
    <xf numFmtId="0" fontId="51" fillId="0" borderId="32" xfId="0" quotePrefix="1" applyFont="1" applyFill="1" applyBorder="1" applyAlignment="1">
      <alignment horizontal="left" vertical="center" wrapText="1"/>
    </xf>
    <xf numFmtId="0" fontId="51" fillId="0" borderId="32" xfId="0" applyFont="1" applyFill="1" applyBorder="1" applyAlignment="1">
      <alignment horizontal="center" vertical="center" wrapText="1"/>
    </xf>
    <xf numFmtId="0" fontId="51" fillId="0" borderId="32" xfId="0" applyFont="1" applyFill="1" applyBorder="1" applyAlignment="1">
      <alignment horizontal="left" vertical="center" wrapText="1"/>
    </xf>
    <xf numFmtId="0" fontId="51" fillId="0" borderId="32" xfId="0" quotePrefix="1" applyFont="1" applyFill="1" applyBorder="1" applyAlignment="1">
      <alignment vertical="center" wrapText="1"/>
    </xf>
    <xf numFmtId="0" fontId="45" fillId="2" borderId="32" xfId="1" applyFont="1" applyFill="1" applyBorder="1" applyAlignment="1">
      <alignment horizontal="center" vertical="center" wrapText="1"/>
    </xf>
    <xf numFmtId="0" fontId="39" fillId="4" borderId="32" xfId="1" applyFont="1" applyFill="1" applyBorder="1" applyAlignment="1">
      <alignment horizontal="center" vertical="center" wrapText="1"/>
    </xf>
    <xf numFmtId="0" fontId="14" fillId="4" borderId="32" xfId="0" applyFont="1" applyFill="1" applyBorder="1" applyAlignment="1">
      <alignment horizontal="center" vertical="center" wrapText="1"/>
    </xf>
    <xf numFmtId="0" fontId="39" fillId="4" borderId="32" xfId="4" quotePrefix="1" applyFont="1" applyFill="1" applyBorder="1" applyAlignment="1">
      <alignment horizontal="center" vertical="center" wrapText="1"/>
    </xf>
    <xf numFmtId="0" fontId="14" fillId="4" borderId="32" xfId="0" applyFont="1" applyFill="1" applyBorder="1" applyAlignment="1">
      <alignment vertical="center" wrapText="1"/>
    </xf>
    <xf numFmtId="0" fontId="52" fillId="2" borderId="32" xfId="1" applyFont="1" applyFill="1" applyBorder="1"/>
    <xf numFmtId="0" fontId="45" fillId="0" borderId="32" xfId="0" applyFont="1" applyBorder="1" applyAlignment="1">
      <alignment vertical="center" wrapText="1"/>
    </xf>
    <xf numFmtId="16" fontId="14" fillId="4" borderId="32" xfId="0" applyNumberFormat="1" applyFont="1" applyFill="1" applyBorder="1" applyAlignment="1">
      <alignment horizontal="justify" vertical="center" wrapText="1"/>
    </xf>
    <xf numFmtId="0" fontId="13" fillId="4" borderId="32" xfId="0" applyFont="1" applyFill="1" applyBorder="1" applyAlignment="1">
      <alignment horizontal="justify" vertical="center" wrapText="1"/>
    </xf>
    <xf numFmtId="0" fontId="14" fillId="4" borderId="32" xfId="0" applyFont="1" applyFill="1" applyBorder="1" applyAlignment="1">
      <alignment horizontal="justify" vertical="center"/>
    </xf>
    <xf numFmtId="0" fontId="14" fillId="2" borderId="32" xfId="1" applyFont="1" applyFill="1" applyBorder="1" applyAlignment="1">
      <alignment horizontal="left" vertical="center" wrapText="1"/>
    </xf>
    <xf numFmtId="0" fontId="14" fillId="4" borderId="32" xfId="4" applyFont="1" applyFill="1" applyBorder="1" applyAlignment="1">
      <alignment horizontal="center" vertical="center" wrapText="1"/>
    </xf>
    <xf numFmtId="0" fontId="14" fillId="4" borderId="32" xfId="1" applyFont="1" applyFill="1" applyBorder="1" applyAlignment="1">
      <alignment horizontal="center" vertical="center" wrapText="1"/>
    </xf>
    <xf numFmtId="0" fontId="45" fillId="2" borderId="32" xfId="1" applyFont="1" applyFill="1" applyBorder="1" applyAlignment="1">
      <alignment horizontal="center" vertical="center" wrapText="1"/>
    </xf>
    <xf numFmtId="0" fontId="39" fillId="4" borderId="32" xfId="1" applyFont="1" applyFill="1" applyBorder="1" applyAlignment="1">
      <alignment horizontal="center" vertical="center" wrapText="1"/>
    </xf>
    <xf numFmtId="0" fontId="14" fillId="4" borderId="32" xfId="0" applyFont="1" applyFill="1" applyBorder="1" applyAlignment="1">
      <alignment horizontal="center" vertical="center" wrapText="1"/>
    </xf>
    <xf numFmtId="0" fontId="39" fillId="4" borderId="32" xfId="4" quotePrefix="1" applyFont="1" applyFill="1" applyBorder="1" applyAlignment="1">
      <alignment horizontal="center" vertical="center" wrapText="1"/>
    </xf>
    <xf numFmtId="16" fontId="45" fillId="2" borderId="32" xfId="1" applyNumberFormat="1" applyFont="1" applyFill="1" applyBorder="1" applyAlignment="1">
      <alignment horizontal="center" vertical="center" wrapText="1"/>
    </xf>
    <xf numFmtId="0" fontId="45" fillId="2" borderId="32" xfId="0" applyFont="1" applyFill="1" applyBorder="1" applyAlignment="1">
      <alignment horizontal="center" vertical="center" wrapText="1"/>
    </xf>
    <xf numFmtId="0" fontId="9" fillId="2" borderId="0" xfId="0" quotePrefix="1" applyFont="1" applyFill="1" applyAlignment="1">
      <alignment horizontal="left" vertical="center"/>
    </xf>
    <xf numFmtId="0" fontId="3" fillId="2" borderId="0" xfId="0" applyFont="1" applyFill="1" applyAlignment="1">
      <alignment horizontal="center"/>
    </xf>
    <xf numFmtId="0" fontId="11" fillId="2" borderId="0" xfId="0" applyFont="1" applyFill="1" applyBorder="1" applyAlignment="1">
      <alignment horizontal="left"/>
    </xf>
    <xf numFmtId="0" fontId="3" fillId="2" borderId="0" xfId="0" applyFont="1" applyFill="1" applyBorder="1" applyAlignment="1">
      <alignment horizontal="center"/>
    </xf>
    <xf numFmtId="0" fontId="5" fillId="0" borderId="0" xfId="0" applyFont="1" applyBorder="1" applyAlignment="1">
      <alignment horizontal="center" vertical="center"/>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5" fillId="0" borderId="0" xfId="0" applyFont="1" applyAlignment="1">
      <alignment horizontal="left" vertical="top"/>
    </xf>
    <xf numFmtId="0" fontId="5" fillId="0" borderId="0" xfId="0" applyFont="1" applyAlignment="1">
      <alignment horizontal="center" vertical="center"/>
    </xf>
    <xf numFmtId="0" fontId="5" fillId="2" borderId="12" xfId="0" applyFont="1" applyFill="1" applyBorder="1" applyAlignment="1">
      <alignment horizontal="center" vertical="center" wrapText="1"/>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8" fillId="0" borderId="17" xfId="0" applyFont="1" applyBorder="1" applyAlignment="1">
      <alignment horizontal="center" vertical="center" wrapText="1"/>
    </xf>
    <xf numFmtId="0" fontId="11" fillId="0" borderId="0" xfId="0" applyFont="1" applyBorder="1" applyAlignment="1">
      <alignment horizontal="left"/>
    </xf>
    <xf numFmtId="0" fontId="3" fillId="0" borderId="0" xfId="0" applyFont="1" applyBorder="1" applyAlignment="1">
      <alignment horizontal="center"/>
    </xf>
    <xf numFmtId="0" fontId="5" fillId="2" borderId="2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16" fontId="5" fillId="2" borderId="5" xfId="0" applyNumberFormat="1" applyFont="1" applyFill="1" applyBorder="1" applyAlignment="1">
      <alignment horizontal="center" vertical="center" wrapText="1"/>
    </xf>
    <xf numFmtId="16" fontId="5" fillId="2" borderId="6" xfId="0" applyNumberFormat="1" applyFont="1" applyFill="1" applyBorder="1" applyAlignment="1">
      <alignment horizontal="center" vertical="center" wrapText="1"/>
    </xf>
    <xf numFmtId="16" fontId="5" fillId="2" borderId="7"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0" xfId="0" applyFont="1" applyFill="1" applyAlignment="1">
      <alignment horizontal="left" vertical="top"/>
    </xf>
    <xf numFmtId="0" fontId="37" fillId="2" borderId="0" xfId="0" applyFont="1" applyFill="1" applyAlignment="1">
      <alignment horizontal="center" vertical="center"/>
    </xf>
    <xf numFmtId="0" fontId="5" fillId="2" borderId="0" xfId="0" applyFont="1" applyFill="1" applyBorder="1" applyAlignment="1">
      <alignment horizontal="center" vertical="top"/>
    </xf>
    <xf numFmtId="0" fontId="13" fillId="2" borderId="5"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2" xfId="0" applyFont="1" applyBorder="1" applyAlignment="1">
      <alignment horizontal="center" vertical="center" wrapText="1"/>
    </xf>
    <xf numFmtId="0" fontId="16" fillId="0" borderId="0" xfId="0" applyFont="1" applyAlignment="1">
      <alignment horizontal="center"/>
    </xf>
    <xf numFmtId="0" fontId="3" fillId="0" borderId="32" xfId="0" applyFont="1" applyBorder="1" applyAlignment="1">
      <alignment horizontal="center" vertical="center"/>
    </xf>
    <xf numFmtId="0" fontId="4" fillId="0" borderId="0" xfId="0" applyFont="1" applyAlignment="1">
      <alignment horizontal="center"/>
    </xf>
    <xf numFmtId="0" fontId="2" fillId="0" borderId="0" xfId="0" quotePrefix="1" applyFont="1" applyAlignment="1">
      <alignment horizontal="left" vertical="center" wrapText="1"/>
    </xf>
    <xf numFmtId="0" fontId="2" fillId="0" borderId="0" xfId="0" applyFont="1" applyAlignment="1">
      <alignment horizontal="left" vertical="center"/>
    </xf>
    <xf numFmtId="0" fontId="2" fillId="0" borderId="8" xfId="0" applyFont="1" applyBorder="1" applyAlignment="1">
      <alignment horizontal="left"/>
    </xf>
    <xf numFmtId="0" fontId="5" fillId="0" borderId="32"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0" fillId="0" borderId="32" xfId="0" applyFont="1" applyFill="1" applyBorder="1" applyAlignment="1">
      <alignment horizontal="center" vertical="center" wrapText="1"/>
    </xf>
    <xf numFmtId="0" fontId="5" fillId="0" borderId="0" xfId="0" applyFont="1" applyFill="1" applyBorder="1" applyAlignment="1">
      <alignment horizontal="center" vertical="top"/>
    </xf>
    <xf numFmtId="0" fontId="17" fillId="0" borderId="0" xfId="0" applyFont="1" applyFill="1" applyAlignment="1">
      <alignment horizontal="center" vertical="center"/>
    </xf>
    <xf numFmtId="0" fontId="17" fillId="2" borderId="0" xfId="1" applyFont="1" applyFill="1" applyAlignment="1">
      <alignment horizontal="center" vertical="center"/>
    </xf>
    <xf numFmtId="0" fontId="25" fillId="2" borderId="4"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22" fillId="0" borderId="5" xfId="14" applyFont="1" applyBorder="1" applyAlignment="1">
      <alignment horizontal="center" vertical="center" wrapText="1"/>
    </xf>
    <xf numFmtId="0" fontId="22" fillId="0" borderId="7" xfId="14" applyFont="1" applyBorder="1" applyAlignment="1">
      <alignment horizontal="center" vertical="center" wrapText="1"/>
    </xf>
    <xf numFmtId="0" fontId="38" fillId="2" borderId="14" xfId="14" applyFont="1" applyFill="1" applyBorder="1" applyAlignment="1">
      <alignment horizontal="left" wrapText="1"/>
    </xf>
    <xf numFmtId="0" fontId="25" fillId="2" borderId="0" xfId="1" applyFont="1" applyFill="1" applyAlignment="1">
      <alignment horizontal="center"/>
    </xf>
    <xf numFmtId="0" fontId="22" fillId="2" borderId="0" xfId="1" applyFont="1" applyFill="1" applyAlignment="1">
      <alignment horizontal="center"/>
    </xf>
    <xf numFmtId="0" fontId="26" fillId="2" borderId="0" xfId="1" applyFont="1" applyFill="1" applyAlignment="1">
      <alignment horizontal="center"/>
    </xf>
    <xf numFmtId="0" fontId="17" fillId="2" borderId="0" xfId="1" applyFont="1" applyFill="1" applyAlignment="1">
      <alignment horizontal="right" vertical="center"/>
    </xf>
    <xf numFmtId="0" fontId="17" fillId="2" borderId="0" xfId="1" applyFont="1" applyFill="1" applyBorder="1" applyAlignment="1">
      <alignment horizontal="center" vertical="center"/>
    </xf>
    <xf numFmtId="0" fontId="17" fillId="2" borderId="4"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21" fillId="2" borderId="5" xfId="1" applyFont="1" applyFill="1" applyBorder="1" applyAlignment="1">
      <alignment horizontal="center" vertical="center" wrapText="1"/>
    </xf>
    <xf numFmtId="0" fontId="21" fillId="2" borderId="6"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3" fillId="0" borderId="35" xfId="0" applyFont="1" applyBorder="1" applyAlignment="1">
      <alignment horizontal="center" vertical="center" wrapText="1"/>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wrapText="1"/>
    </xf>
    <xf numFmtId="0" fontId="7" fillId="2" borderId="0" xfId="0" applyFont="1" applyFill="1" applyAlignment="1" applyProtection="1">
      <alignment horizontal="left" vertical="center"/>
    </xf>
    <xf numFmtId="0" fontId="7" fillId="2" borderId="27" xfId="2" quotePrefix="1" applyFont="1" applyFill="1" applyBorder="1" applyAlignment="1">
      <alignment horizontal="center" vertical="center" wrapText="1"/>
    </xf>
    <xf numFmtId="0" fontId="7" fillId="2" borderId="7" xfId="2" quotePrefix="1" applyFont="1" applyFill="1" applyBorder="1" applyAlignment="1">
      <alignment horizontal="center" vertical="center" wrapText="1"/>
    </xf>
    <xf numFmtId="0" fontId="7" fillId="2" borderId="27" xfId="2" applyFont="1" applyFill="1" applyBorder="1" applyAlignment="1">
      <alignment horizontal="center" vertical="center" wrapText="1"/>
    </xf>
    <xf numFmtId="0" fontId="7" fillId="2" borderId="7" xfId="2" applyFont="1" applyFill="1" applyBorder="1" applyAlignment="1">
      <alignment horizontal="center" vertical="center" wrapText="1"/>
    </xf>
    <xf numFmtId="0" fontId="7" fillId="2" borderId="0" xfId="0" applyFont="1" applyFill="1" applyAlignment="1" applyProtection="1">
      <alignment horizontal="left" vertical="center" wrapText="1"/>
    </xf>
    <xf numFmtId="0" fontId="33" fillId="2" borderId="0" xfId="0" applyFont="1" applyFill="1" applyAlignment="1" applyProtection="1">
      <alignment horizontal="left"/>
    </xf>
    <xf numFmtId="0" fontId="5" fillId="2" borderId="26" xfId="0" applyFont="1" applyFill="1" applyBorder="1" applyAlignment="1" applyProtection="1">
      <alignment horizontal="center" vertical="center" wrapText="1"/>
    </xf>
    <xf numFmtId="0" fontId="5" fillId="2" borderId="26"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7" fillId="2" borderId="15" xfId="2" quotePrefix="1" applyFont="1" applyFill="1" applyBorder="1" applyAlignment="1">
      <alignment horizontal="left" vertical="center" wrapText="1"/>
    </xf>
    <xf numFmtId="0" fontId="7" fillId="2" borderId="16" xfId="2" quotePrefix="1" applyFont="1" applyFill="1" applyBorder="1" applyAlignment="1">
      <alignment horizontal="left" vertical="center" wrapText="1"/>
    </xf>
    <xf numFmtId="0" fontId="7" fillId="2" borderId="15" xfId="2" applyFont="1" applyFill="1" applyBorder="1" applyAlignment="1">
      <alignment horizontal="center" vertical="center" wrapText="1"/>
    </xf>
    <xf numFmtId="0" fontId="7" fillId="2" borderId="16" xfId="2"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17" fillId="2" borderId="0" xfId="0" applyFont="1" applyFill="1" applyAlignment="1" applyProtection="1">
      <alignment horizontal="center" vertical="center"/>
    </xf>
    <xf numFmtId="0" fontId="17" fillId="2" borderId="0" xfId="0" applyFont="1" applyFill="1" applyAlignment="1" applyProtection="1">
      <alignment horizontal="center" vertical="top"/>
    </xf>
    <xf numFmtId="0" fontId="5" fillId="5" borderId="4" xfId="0" applyFont="1" applyFill="1" applyBorder="1" applyAlignment="1" applyProtection="1">
      <alignment horizontal="center" vertical="center" wrapText="1"/>
    </xf>
    <xf numFmtId="0" fontId="25" fillId="5" borderId="4" xfId="0" applyFont="1" applyFill="1" applyBorder="1" applyAlignment="1" applyProtection="1">
      <alignment horizontal="center" vertical="center" wrapText="1"/>
    </xf>
    <xf numFmtId="0" fontId="5" fillId="2" borderId="23" xfId="0" applyFont="1" applyFill="1" applyBorder="1" applyAlignment="1" applyProtection="1">
      <alignment horizontal="center" vertical="center" wrapText="1"/>
    </xf>
    <xf numFmtId="0" fontId="8" fillId="0" borderId="0" xfId="0" applyFont="1" applyAlignment="1">
      <alignment horizontal="center"/>
    </xf>
    <xf numFmtId="0" fontId="24" fillId="0" borderId="0" xfId="0" applyFont="1" applyAlignment="1">
      <alignment horizont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3" borderId="10" xfId="0" applyFont="1" applyFill="1" applyBorder="1" applyAlignment="1">
      <alignment horizontal="center"/>
    </xf>
    <xf numFmtId="0" fontId="7" fillId="0" borderId="5" xfId="0" quotePrefix="1" applyFont="1" applyFill="1" applyBorder="1" applyAlignment="1">
      <alignment horizontal="center" vertical="center" wrapText="1"/>
    </xf>
    <xf numFmtId="0" fontId="5" fillId="0" borderId="0" xfId="0" quotePrefix="1" applyFont="1" applyFill="1" applyAlignment="1">
      <alignment horizontal="center" vertical="center"/>
    </xf>
    <xf numFmtId="0" fontId="5" fillId="0" borderId="0" xfId="0" applyFont="1" applyFill="1" applyAlignment="1">
      <alignment horizontal="center" vertical="center"/>
    </xf>
    <xf numFmtId="0" fontId="5" fillId="0" borderId="0" xfId="0" quotePrefix="1" applyFont="1" applyFill="1" applyBorder="1" applyAlignment="1">
      <alignment horizontal="center" vertical="top"/>
    </xf>
    <xf numFmtId="0" fontId="39" fillId="0" borderId="32" xfId="0" applyFont="1" applyBorder="1" applyAlignment="1">
      <alignment vertical="center" wrapText="1"/>
    </xf>
    <xf numFmtId="0" fontId="45" fillId="2" borderId="33" xfId="1" applyFont="1" applyFill="1" applyBorder="1" applyAlignment="1">
      <alignment horizontal="center" vertical="center" wrapText="1"/>
    </xf>
    <xf numFmtId="0" fontId="45" fillId="2" borderId="2" xfId="1" applyFont="1" applyFill="1" applyBorder="1" applyAlignment="1">
      <alignment horizontal="center" vertical="center" wrapText="1"/>
    </xf>
    <xf numFmtId="0" fontId="45" fillId="2" borderId="35" xfId="1" applyFont="1" applyFill="1" applyBorder="1" applyAlignment="1">
      <alignment horizontal="center" vertical="center" wrapText="1"/>
    </xf>
    <xf numFmtId="0" fontId="45" fillId="2" borderId="33" xfId="0" applyFont="1" applyFill="1" applyBorder="1" applyAlignment="1">
      <alignment horizontal="center" vertical="center" wrapText="1"/>
    </xf>
    <xf numFmtId="0" fontId="45" fillId="2" borderId="2" xfId="0" applyFont="1" applyFill="1" applyBorder="1" applyAlignment="1">
      <alignment horizontal="center" vertical="center" wrapText="1"/>
    </xf>
    <xf numFmtId="0" fontId="45" fillId="2" borderId="35" xfId="0" applyFont="1" applyFill="1" applyBorder="1" applyAlignment="1">
      <alignment horizontal="center" vertical="center" wrapText="1"/>
    </xf>
    <xf numFmtId="0" fontId="14" fillId="2" borderId="33" xfId="0" quotePrefix="1" applyFont="1" applyFill="1" applyBorder="1" applyAlignment="1">
      <alignment horizontal="center" vertical="center" wrapText="1"/>
    </xf>
    <xf numFmtId="0" fontId="14" fillId="2" borderId="35" xfId="0" quotePrefix="1" applyFont="1" applyFill="1" applyBorder="1" applyAlignment="1">
      <alignment horizontal="center" vertical="center" wrapText="1"/>
    </xf>
    <xf numFmtId="0" fontId="14" fillId="2" borderId="33" xfId="4" applyFont="1" applyFill="1" applyBorder="1" applyAlignment="1">
      <alignment horizontal="center" vertical="center" wrapText="1"/>
    </xf>
    <xf numFmtId="0" fontId="14" fillId="2" borderId="35" xfId="4" applyFont="1" applyFill="1" applyBorder="1" applyAlignment="1">
      <alignment horizontal="center" vertical="center" wrapText="1"/>
    </xf>
  </cellXfs>
  <cellStyles count="15">
    <cellStyle name="Bình thường 2" xfId="5"/>
    <cellStyle name="Comma 2" xfId="13"/>
    <cellStyle name="Normal" xfId="0" builtinId="0"/>
    <cellStyle name="Normal 2" xfId="6"/>
    <cellStyle name="Normal 2 2" xfId="3"/>
    <cellStyle name="Normal 2 2 2" xfId="9"/>
    <cellStyle name="Normal 3" xfId="7"/>
    <cellStyle name="Normal 3 2" xfId="10"/>
    <cellStyle name="Normal 4" xfId="8"/>
    <cellStyle name="Normal 5" xfId="4"/>
    <cellStyle name="Normal 5 2" xfId="14"/>
    <cellStyle name="Normal 7" xfId="2"/>
    <cellStyle name="Normal_BieuKHXDCB2009(sua theo yeu cau U6 ngay 25-11) PHONH DO THI" xfId="11"/>
    <cellStyle name="Normal_KH2000_666 2" xfId="12"/>
    <cellStyle name="Normal_lich tuan 3-2" xfId="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7892;NG%20H&#7906;P%20L&#7882;CH%20C&#212;NG%20T&#193;C%20TU&#7846;N%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tổ HTKT"/>
      <sheetName val="DŨNG T"/>
      <sheetName val="VIỆT"/>
      <sheetName val="Thắng"/>
      <sheetName val="Tình"/>
      <sheetName val="Tùng"/>
      <sheetName val="Ngọc Anh "/>
      <sheetName val="Quân"/>
      <sheetName val="Minh"/>
      <sheetName val="Sơn"/>
    </sheetNames>
    <sheetDataSet>
      <sheetData sheetId="0"/>
      <sheetData sheetId="1">
        <row r="8">
          <cell r="D8" t="str">
            <v xml:space="preserve">Làm việc tại văn phòng </v>
          </cell>
          <cell r="E8" t="str">
            <v>Ban QLDA</v>
          </cell>
        </row>
        <row r="9">
          <cell r="D9" t="str">
            <v>Kiểm tra công trường đường TT Yên Viên</v>
          </cell>
          <cell r="E9" t="str">
            <v>TT Yên Viên</v>
          </cell>
        </row>
        <row r="10">
          <cell r="D10" t="str">
            <v>Kiểm tra công trường: Cải dạo đường dạo dọc kè sông Giàng xã Đặng Xá, huyện Gia Lâm</v>
          </cell>
          <cell r="E10" t="str">
            <v>Xã Đặng Xá</v>
          </cell>
        </row>
        <row r="11">
          <cell r="D11" t="str">
            <v xml:space="preserve">Làm việc tại văn phòng </v>
          </cell>
          <cell r="E11" t="str">
            <v>BQLDA</v>
          </cell>
        </row>
        <row r="12">
          <cell r="D12" t="str">
            <v>Kiểm tra công trường đường xã Yên Viên, Yên Thường</v>
          </cell>
          <cell r="E12" t="str">
            <v>xã Yên Viên, Yên Thường</v>
          </cell>
        </row>
        <row r="13">
          <cell r="E13" t="str">
            <v>BQLDA</v>
          </cell>
        </row>
        <row r="14">
          <cell r="D14" t="str">
            <v>Kiểm tra công trường dự án chiếu sáng các xã Dương Xá, Phú Thị,Lệ Chi , Kim Sơn và Dương Quang.</v>
          </cell>
          <cell r="E14" t="str">
            <v>các xã Dương Xá, Phú Thị,Lệ Chi , Kim Sơn và Dương Quang.</v>
          </cell>
        </row>
        <row r="15">
          <cell r="D15" t="str">
            <v xml:space="preserve">Làm việc tại văn phòng </v>
          </cell>
          <cell r="E15" t="str">
            <v>Ban QLDA</v>
          </cell>
        </row>
        <row r="16">
          <cell r="D16" t="str">
            <v>Kiểm tra công trường dự án chiếu sáng các xã Kim Lan, Văn Đức, Đa Tốn, và Bát Tràng.</v>
          </cell>
        </row>
        <row r="17">
          <cell r="D17" t="str">
            <v xml:space="preserve">Làm việc tại văn phòng </v>
          </cell>
          <cell r="E17" t="str">
            <v>BQLDA</v>
          </cell>
        </row>
        <row r="18">
          <cell r="D18" t="str">
            <v>Kiểm tra công trường TT Yên Viên</v>
          </cell>
          <cell r="E18" t="str">
            <v>TT Yên Viên</v>
          </cell>
        </row>
      </sheetData>
      <sheetData sheetId="2">
        <row r="8">
          <cell r="E8" t="str">
            <v>BQLDA</v>
          </cell>
        </row>
        <row r="9">
          <cell r="E9" t="str">
            <v>xã Kim Sơn, xã Lệ Chi</v>
          </cell>
        </row>
        <row r="10">
          <cell r="E10" t="str">
            <v>BQLDA</v>
          </cell>
        </row>
        <row r="11">
          <cell r="E11" t="str">
            <v>Xã  Dương Xá và TT. Trâu Quỳ</v>
          </cell>
        </row>
        <row r="12">
          <cell r="E12" t="str">
            <v>Xã Phù Đổng</v>
          </cell>
        </row>
        <row r="13">
          <cell r="E13" t="str">
            <v>Xã  Đa Tốn</v>
          </cell>
        </row>
        <row r="14">
          <cell r="E14" t="str">
            <v>BQLDA</v>
          </cell>
        </row>
        <row r="15">
          <cell r="E15" t="str">
            <v>BQLDA</v>
          </cell>
        </row>
        <row r="16">
          <cell r="E16" t="str">
            <v>Xã  Đa Tốn</v>
          </cell>
        </row>
        <row r="17">
          <cell r="E17" t="str">
            <v>xã Kim Sơn, xã Lệ Chi</v>
          </cell>
        </row>
        <row r="18">
          <cell r="E18" t="str">
            <v>BQLDA</v>
          </cell>
        </row>
      </sheetData>
      <sheetData sheetId="3">
        <row r="8">
          <cell r="D8" t="str">
            <v>Kiểm tra hiện tường Dự án: Xây dựng tuyến đường gom dô thị song hành</v>
          </cell>
          <cell r="E8" t="str">
            <v xml:space="preserve">Tại hiện trường dự án </v>
          </cell>
        </row>
        <row r="9">
          <cell r="D9" t="str">
            <v xml:space="preserve">Làm việc tại văn phòng </v>
          </cell>
          <cell r="E9" t="str">
            <v>BQLDA</v>
          </cell>
        </row>
        <row r="10">
          <cell r="D10" t="str">
            <v>Kiểm tra hiện trường dự án: Cải tạo chỉnh trang các tuyến đường liên thôn, trục chính thôn Phù Dực 1, Phù Dực 2 ( Tuyến 4)</v>
          </cell>
          <cell r="E10" t="str">
            <v xml:space="preserve">xã Phù Đổng </v>
          </cell>
        </row>
        <row r="11">
          <cell r="D11" t="str">
            <v>Kiểm tra công trường DA:  Xây dựng tuyến đường gom từ cầu Thanh trì đến cầu vượt Phú Thị</v>
          </cell>
          <cell r="E11" t="str">
            <v>Thị Trấn Trâu Quỳ, xã Dương Xá</v>
          </cell>
        </row>
        <row r="12">
          <cell r="D12" t="str">
            <v>Bàn giao mặt bằng với BQL duy tu HTGT, Cty CTGTHN dự án: Xây dựng tuyến đường gom từ cầu Thanh trì đến cầu vượt Phú Thị</v>
          </cell>
          <cell r="E12" t="str">
            <v>TT Trâu Quỳ</v>
          </cell>
        </row>
        <row r="13">
          <cell r="D13" t="str">
            <v xml:space="preserve">Làm việc tại văn phòng </v>
          </cell>
          <cell r="E13" t="str">
            <v>BQLDA</v>
          </cell>
        </row>
        <row r="14">
          <cell r="D14" t="str">
            <v>Kiểm tra công trường DA:  Xây dựng tuyến đường gom từ cầu Thanh trì đến cầu vượt Phú Thị</v>
          </cell>
          <cell r="E14" t="str">
            <v xml:space="preserve">xã Dương Xá </v>
          </cell>
        </row>
        <row r="15">
          <cell r="D15" t="str">
            <v>Kiểm tra công trường dự án: Xây dựng tuyến đường 13,5m từ thôn Hoàng Long đến đường Ỷ Lan</v>
          </cell>
          <cell r="E15" t="str">
            <v>Xã Đặng Xá</v>
          </cell>
        </row>
        <row r="16">
          <cell r="D16" t="str">
            <v xml:space="preserve">Làm việc tại văn phòng </v>
          </cell>
          <cell r="E16" t="str">
            <v>BQLDA</v>
          </cell>
        </row>
        <row r="17">
          <cell r="D17" t="str">
            <v xml:space="preserve">Làm việc tại văn phòng </v>
          </cell>
          <cell r="E17" t="str">
            <v>BQLDA</v>
          </cell>
        </row>
        <row r="18">
          <cell r="D18" t="str">
            <v>Kiểm tra công trường DA:  Xây dựng tuyến đường gom từ cầu Thanh trì đến cầu vượt Phú Thị</v>
          </cell>
          <cell r="E18" t="str">
            <v>TT Trâu Quỳ</v>
          </cell>
        </row>
      </sheetData>
      <sheetData sheetId="4">
        <row r="8">
          <cell r="D8" t="str">
            <v>Kiểm tra công trình: Kè hồ, làm đường dạo chống lấn chiếm hồ Vực xã Đình Xuyên, huyện Gia Lâm.</v>
          </cell>
          <cell r="E8" t="str">
            <v>Tại hiện trường</v>
          </cell>
        </row>
        <row r="9">
          <cell r="D9" t="str">
            <v>Làm việc tại văn phòng</v>
          </cell>
          <cell r="E9" t="str">
            <v>BQLDA</v>
          </cell>
        </row>
        <row r="10">
          <cell r="D10" t="str">
            <v xml:space="preserve">Kiểm tra công trình: XD đường đê tả Đuống đoạn từ cầu Đuống đến cầu Phù Đổng </v>
          </cell>
          <cell r="E10" t="str">
            <v>Tại hiện trường</v>
          </cell>
        </row>
        <row r="11">
          <cell r="D11" t="str">
            <v>Làm việc tại văn phòng</v>
          </cell>
          <cell r="E11" t="str">
            <v>BQLDA</v>
          </cell>
        </row>
        <row r="12">
          <cell r="D12" t="str">
            <v xml:space="preserve">Kiểm tra công trình: XD tuyến đường theo quy hoạch 24,5m từ đê Sông Đuống đến đường Dốc Lã-Ninh Hiệp. </v>
          </cell>
          <cell r="E12" t="str">
            <v>Tại hiện trường</v>
          </cell>
        </row>
        <row r="13">
          <cell r="D13" t="str">
            <v>Kiểm tra công trường dự án: Xây dựng tuyến đường theo quy hoạch qua cổng trường mầm non Dương Hà và THCS Dương Hà</v>
          </cell>
          <cell r="E13" t="str">
            <v>Tại hiện trường</v>
          </cell>
        </row>
        <row r="14">
          <cell r="D14" t="str">
            <v>Làm việc tại văn phòng</v>
          </cell>
          <cell r="E14" t="str">
            <v>BQLDA</v>
          </cell>
        </row>
        <row r="15">
          <cell r="D15" t="str">
            <v>Kiểm tra công trình: Cải tạo, chỉnh trang các tuyến đường nội đồng khu vực trong đê xã Phù Đổng, huyện Gia Lâm.</v>
          </cell>
          <cell r="E15" t="str">
            <v>Tại hiện trường</v>
          </cell>
        </row>
        <row r="16">
          <cell r="D16" t="str">
            <v>Làm việc tại văn phòng</v>
          </cell>
          <cell r="E16" t="str">
            <v>BQLDA</v>
          </cell>
        </row>
        <row r="17">
          <cell r="D17" t="str">
            <v>Kiểm tra công trình: Kè hồ, làm đường dạo chống lấn chiếm hồ Vực xã Đình Xuyên, huyện Gia Lâm.</v>
          </cell>
          <cell r="E17" t="str">
            <v>Tại hiện trường</v>
          </cell>
        </row>
        <row r="18">
          <cell r="D18" t="str">
            <v xml:space="preserve">Kiểm tra công trình: XD đường đê tả Đuống đoạn từ cầu Đuống đến cầu Phù Đổng </v>
          </cell>
          <cell r="E18" t="str">
            <v>Tại hiện trường</v>
          </cell>
        </row>
      </sheetData>
      <sheetData sheetId="5">
        <row r="8">
          <cell r="D8" t="str">
            <v>Làm việc tại Ban</v>
          </cell>
          <cell r="E8" t="str">
            <v xml:space="preserve">UBND xã </v>
          </cell>
        </row>
        <row r="9">
          <cell r="D9" t="str">
            <v>Kiểm tra hiện trường dự án: Xây dựng đường đê tả Đuống đoạn từ cầu Đuống đến cầu Phù Đổng</v>
          </cell>
          <cell r="E9" t="str">
            <v>Tại hiện trường dự án</v>
          </cell>
        </row>
        <row r="10">
          <cell r="D10" t="str">
            <v>Làm việc tại Ban</v>
          </cell>
          <cell r="E10" t="str">
            <v>Tại hiện trường dự án</v>
          </cell>
        </row>
        <row r="11">
          <cell r="D11" t="str">
            <v>Kiểm tra dự án kè Hồ Vực</v>
          </cell>
          <cell r="E11" t="str">
            <v>Tại hiện trường dự án</v>
          </cell>
        </row>
        <row r="12">
          <cell r="D12" t="str">
            <v>Làm việc tại Ban</v>
          </cell>
          <cell r="E12" t="str">
            <v>Tại hiện trường dự án</v>
          </cell>
        </row>
        <row r="13">
          <cell r="D13" t="str">
            <v>Kiểm tra hiện trường dự án:Hạ tầng cụm công nghiệp Phú Thị</v>
          </cell>
          <cell r="E13" t="str">
            <v>Tại hiện trường dự án</v>
          </cell>
        </row>
        <row r="14">
          <cell r="D14" t="str">
            <v>Kiểm tra công trường dự án: Xây dựng tuyến đường theo quy hoạch từ Khu đô thị Trâu Quỳ đến ga Phú thị</v>
          </cell>
          <cell r="E14" t="str">
            <v>Tại hiện trường dự án</v>
          </cell>
        </row>
        <row r="15">
          <cell r="D15" t="str">
            <v>Kiểm tra công trường dự án: Xây dựng tuyến đường đê từ Dốc Lời - Lệ Chi</v>
          </cell>
          <cell r="E15" t="str">
            <v>Tại hiện trường dự án</v>
          </cell>
        </row>
        <row r="16">
          <cell r="D16" t="str">
            <v>Kiểm tra công trường dự án: Xây dựng tuyến đường đê từ Dốc Lời - Lệ Chi</v>
          </cell>
          <cell r="E16" t="str">
            <v>BQLDA</v>
          </cell>
        </row>
        <row r="17">
          <cell r="D17" t="str">
            <v>Kiểm tra hiện trường dự án: Đường đô thị song hành</v>
          </cell>
          <cell r="E17" t="str">
            <v>Tại hiện trường dự án</v>
          </cell>
        </row>
        <row r="18">
          <cell r="D18" t="str">
            <v>Làm việc tại Ban</v>
          </cell>
        </row>
      </sheetData>
      <sheetData sheetId="6">
        <row r="8">
          <cell r="D8" t="str">
            <v xml:space="preserve">Làm việc tại văn phòng </v>
          </cell>
          <cell r="E8" t="str">
            <v>BQLDA</v>
          </cell>
        </row>
        <row r="9">
          <cell r="D9" t="str">
            <v>Kiểm tra công trường DA: Xây dựng tuyến đường Yên Viên - Đình Xuyên - Phù Đổng đến hết địa bàn Gia Lâm</v>
          </cell>
          <cell r="E9" t="str">
            <v>Xã Yên Viên</v>
          </cell>
        </row>
        <row r="10">
          <cell r="D10" t="str">
            <v>Kiểm tra hiện trường dự án: Xây dựng đường đê hữu Đuống đoạn Dốc Lời - Đặng Xá đến xã Lệ Chi, huyện Gia Lâm</v>
          </cell>
          <cell r="E10" t="str">
            <v xml:space="preserve">Tại hiện trường dự án </v>
          </cell>
        </row>
        <row r="11">
          <cell r="D11" t="str">
            <v xml:space="preserve">Làm việc tại văn phòng </v>
          </cell>
          <cell r="E11" t="str">
            <v>BQLDA</v>
          </cell>
        </row>
        <row r="12">
          <cell r="D12" t="str">
            <v xml:space="preserve">Làm việc tại văn phòng </v>
          </cell>
          <cell r="E12" t="str">
            <v>BQLDA</v>
          </cell>
        </row>
        <row r="13">
          <cell r="D13" t="str">
            <v>Kiểm tra hiện trường dự án: Xây dựng đường đê hữu Đuống đoạn Dốc Lời - Đặng Xá đến xã Lệ Chi, huyện Gia Lâm</v>
          </cell>
          <cell r="E13" t="str">
            <v>xã Phú Thị</v>
          </cell>
        </row>
        <row r="14">
          <cell r="D14" t="str">
            <v>Kiểm tra công trường DA: Chỉnh trang và lát vỉa hè đường hành lang chân đê Đông Dư-Bát Tràng</v>
          </cell>
          <cell r="E14" t="str">
            <v>Xã Đông Dư</v>
          </cell>
        </row>
        <row r="15">
          <cell r="D15" t="str">
            <v xml:space="preserve">Làm việc tại văn phòng </v>
          </cell>
          <cell r="E15" t="str">
            <v>BQLDA</v>
          </cell>
        </row>
        <row r="16">
          <cell r="D16" t="str">
            <v xml:space="preserve">Làm việc tại văn phòng </v>
          </cell>
          <cell r="E16" t="str">
            <v>BQLDA</v>
          </cell>
        </row>
        <row r="17">
          <cell r="D17" t="str">
            <v>Kiểm tra công trường DA: Chỉnh trang và lát vỉa hè đường hành lang chân đê Đông Dư-Bát Tràng</v>
          </cell>
          <cell r="E17" t="str">
            <v xml:space="preserve">Xã Bát tràng </v>
          </cell>
        </row>
        <row r="18">
          <cell r="D18" t="str">
            <v xml:space="preserve">Làm việc tại văn phòng </v>
          </cell>
          <cell r="E18" t="str">
            <v>BQLDA</v>
          </cell>
        </row>
      </sheetData>
      <sheetData sheetId="7">
        <row r="8">
          <cell r="D8" t="str">
            <v>Làm việc tại ban</v>
          </cell>
          <cell r="E8" t="str">
            <v>BQLDA</v>
          </cell>
        </row>
        <row r="9">
          <cell r="D9" t="str">
            <v>Kiểm tra công trường dự án: Xây dựng khớp nối hạ tầng cụm công nghiệp Phú Thị, Dương Xá</v>
          </cell>
          <cell r="E9" t="str">
            <v>xã Phú Thị, Dương Xá</v>
          </cell>
        </row>
        <row r="10">
          <cell r="D10" t="str">
            <v>Kiểm tra công trường dự án: Xây dựng tuyến đường đô thi song hành với đường cao tốc Hà Nội - Hải Phòng, huyện Gia Lâm;</v>
          </cell>
          <cell r="E10" t="str">
            <v>TT Trâu Quỳ, Đa Tốn, Kiêu Kỵ</v>
          </cell>
        </row>
        <row r="11">
          <cell r="D11" t="str">
            <v>Làm với học viện nông nghiệp và các hộ dân thống nhất phương án hỗ chợ di chuyển cây trồng dự án đường song hành.</v>
          </cell>
          <cell r="E11" t="str">
            <v>xã Đông Dư</v>
          </cell>
        </row>
        <row r="12">
          <cell r="D12" t="str">
            <v>Làm việc tại ban</v>
          </cell>
          <cell r="E12" t="str">
            <v>BQLDA</v>
          </cell>
        </row>
        <row r="13">
          <cell r="D13" t="str">
            <v>Kiểm tra hiện trường DA Yên viên đình xuyên phù đổng đến hết địa bàn huyện Gia Lâm</v>
          </cell>
          <cell r="E13" t="str">
            <v>BQLDA</v>
          </cell>
        </row>
        <row r="14">
          <cell r="D14" t="str">
            <v>Kiểm tra hiện trường DA: Cải tạo nâng cấp các tuyến đường liên thôn trục chính thôn 1,2,3,4,5,6,7,8 Kim Lan; Dự án nội đồng xã Văn Đức</v>
          </cell>
          <cell r="E14" t="str">
            <v>Xã Kim Lan; Văn Đức</v>
          </cell>
        </row>
        <row r="15">
          <cell r="D15" t="str">
            <v>Làm việc tại ban</v>
          </cell>
          <cell r="E15" t="str">
            <v>BQLDA</v>
          </cell>
        </row>
        <row r="16">
          <cell r="D16" t="str">
            <v>Kiểm tra công trường dự án: Xây dựng tuyến đường đô thi song hành với đường cao tốc Hà Nội - Hải Phòng, huyện Gia Lâm;</v>
          </cell>
          <cell r="E16" t="str">
            <v>BQLDA</v>
          </cell>
        </row>
        <row r="17">
          <cell r="D17" t="str">
            <v>Làm việc tại ban</v>
          </cell>
          <cell r="E17" t="str">
            <v>TT Trâu Quỳ, Đa Tốn, Kiêu Kỵ</v>
          </cell>
        </row>
        <row r="18">
          <cell r="D18" t="str">
            <v>Làm việc tại ban</v>
          </cell>
          <cell r="E18" t="str">
            <v>BQLDA</v>
          </cell>
        </row>
      </sheetData>
      <sheetData sheetId="8">
        <row r="8">
          <cell r="D8" t="str">
            <v>Làm việc tại văn phòng</v>
          </cell>
          <cell r="E8" t="str">
            <v>BQLDA</v>
          </cell>
        </row>
        <row r="9">
          <cell r="D9" t="str">
            <v>Kiểm tra hiện trường dự án: Xây dựng tuyến đường quy hoạch 17,5m nối từ ô đất TQ5 ra đường Đông Dư - Dương Xá</v>
          </cell>
          <cell r="E9" t="str">
            <v>Tại hiện trường dự án</v>
          </cell>
        </row>
        <row r="10">
          <cell r="D10" t="str">
            <v>Kiểm tra hiện trường dự án: Xây dựng tuyến đường đê hữu đuống đoạn Dốc Lời xã Đặng Xá đến xã Lệ Chi, huyện Gia Lâm</v>
          </cell>
          <cell r="E10" t="str">
            <v>Xã Cổ Bi, Đặng Xá</v>
          </cell>
        </row>
        <row r="11">
          <cell r="D11" t="str">
            <v>Làm việc tại văn phòng</v>
          </cell>
          <cell r="E11" t="str">
            <v>BQLDA</v>
          </cell>
        </row>
        <row r="12">
          <cell r="D12" t="str">
            <v>Kiểm tra hiện trường dự án: Cải tạo chỉnh trang đường liên thôn, trục chính thôn Vàng xã Cổ Bi, huyện Gia Lâm</v>
          </cell>
          <cell r="E12" t="str">
            <v>Tại hiện trường dự án</v>
          </cell>
        </row>
        <row r="13">
          <cell r="D13" t="str">
            <v>Làm việc tại văn phòng</v>
          </cell>
          <cell r="E13" t="str">
            <v>BQLDA</v>
          </cell>
        </row>
        <row r="14">
          <cell r="D14" t="str">
            <v>Kiểm tra công trường dự án Kè hồ Vực</v>
          </cell>
          <cell r="E14" t="str">
            <v>tại hiện trường dự án</v>
          </cell>
        </row>
        <row r="15">
          <cell r="D15" t="str">
            <v>Kiểm tra hiện trường dự án: Xây dựng tuyến đường từ đường Đặng Phúc Thông vào khu đấu giá X5</v>
          </cell>
          <cell r="E15" t="str">
            <v xml:space="preserve">Tại hiện trường dự án </v>
          </cell>
        </row>
        <row r="16">
          <cell r="D16" t="str">
            <v>Kiểm tra công trường đường Yên Viên - Đình Xuyên - Phù Đổng đến hết địa bàn Gia lâm</v>
          </cell>
          <cell r="E16" t="str">
            <v>Tại hiện trường dự án</v>
          </cell>
        </row>
        <row r="17">
          <cell r="D17" t="str">
            <v>Kiểm tra công trường dự án: Xây dựng khớp nối hạ tầng cụm công nghiệp Phú Thị, Dương Xá</v>
          </cell>
          <cell r="E17" t="str">
            <v>Tại hiện trường dự án</v>
          </cell>
        </row>
        <row r="18">
          <cell r="D18" t="str">
            <v>Làm việc tại văn phòng</v>
          </cell>
          <cell r="E18" t="str">
            <v>BQLDA</v>
          </cell>
        </row>
      </sheetData>
      <sheetData sheetId="9">
        <row r="8">
          <cell r="D8" t="str">
            <v>Làm việc tại văn phòng</v>
          </cell>
          <cell r="E8" t="str">
            <v>BQLDA</v>
          </cell>
        </row>
        <row r="9">
          <cell r="D9" t="str">
            <v>Kiểm tra hiện trường dự án: ĐTXD hệ thống chiếu sáng các xã: Yên Thường, Yên Viên, TT Yên Viên, Đình Xuyên, Ninh Hiệp</v>
          </cell>
          <cell r="E9" t="str">
            <v>Yên Thường, Yên Viên, TT Yên Viên, Đình Xuyên, Ninh Hiệp</v>
          </cell>
        </row>
        <row r="10">
          <cell r="D10" t="str">
            <v>Kiểm tra hiện trường dự án: ĐTXD hệ thống chiếu sáng các xã: Kiêu Kỵ, Đông Dư, TT Trâu Quỳ</v>
          </cell>
          <cell r="E10" t="str">
            <v>Kiêu Kỵ, Đông Dư, TT Trâu Quỳ</v>
          </cell>
        </row>
        <row r="11">
          <cell r="D11" t="str">
            <v>Làm việc tại văn phòng</v>
          </cell>
          <cell r="E11" t="str">
            <v>BQLDA</v>
          </cell>
        </row>
        <row r="12">
          <cell r="D12" t="str">
            <v>Kiểm tra hiện trường dự án: Xây dựng tuyến đường gom từ cầu Thanh trì đến cầu vượt Phú Thị</v>
          </cell>
        </row>
        <row r="13">
          <cell r="D13" t="str">
            <v>Làm việc tại văn phòng</v>
          </cell>
        </row>
        <row r="14">
          <cell r="D14" t="str">
            <v>Kiểm tra hiện tường Dự án: Xây dựng tuyến đường gom dô thị song hành</v>
          </cell>
        </row>
        <row r="15">
          <cell r="D15" t="str">
            <v>Làm việc tại văn phòng</v>
          </cell>
        </row>
        <row r="16">
          <cell r="D16" t="str">
            <v>Kiểm tra hiện trường dự án: ĐTXD hệ thống chiếu sáng các xã: Yên Thường, Yên Viên, TT Yên Viên, Đình Xuyên, Ninh Hiệp</v>
          </cell>
        </row>
        <row r="17">
          <cell r="D17" t="str">
            <v>Làm việc tại văn phòng</v>
          </cell>
        </row>
        <row r="18">
          <cell r="D18" t="str">
            <v>Kiểm tra hiện trường dự án: ĐTXD hệ thống chiếu sáng các xã: Kiêu Kỵ, Đông Dư, TT Trâu Quỳ</v>
          </cell>
        </row>
        <row r="27">
          <cell r="E27" t="str">
            <v>ĐÀO QUANG SƠN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tabSelected="1" topLeftCell="A4" zoomScale="80" zoomScaleNormal="80" workbookViewId="0">
      <pane xSplit="1" ySplit="6" topLeftCell="B49" activePane="bottomRight" state="frozen"/>
      <selection activeCell="A4" sqref="A4"/>
      <selection pane="topRight" activeCell="B4" sqref="B4"/>
      <selection pane="bottomLeft" activeCell="A10" sqref="A10"/>
      <selection pane="bottomRight" activeCell="E49" sqref="E49"/>
    </sheetView>
  </sheetViews>
  <sheetFormatPr defaultColWidth="8.85546875" defaultRowHeight="18.75" x14ac:dyDescent="0.3"/>
  <cols>
    <col min="1" max="1" width="14.140625" style="38" customWidth="1"/>
    <col min="2" max="3" width="9.28515625" style="38" customWidth="1"/>
    <col min="4" max="4" width="62.85546875" style="37" customWidth="1"/>
    <col min="5" max="5" width="8.42578125" style="37" customWidth="1"/>
    <col min="6" max="6" width="6.85546875" style="37" customWidth="1"/>
    <col min="7" max="7" width="8.42578125" style="38" customWidth="1"/>
    <col min="8" max="8" width="8.140625" style="126" customWidth="1"/>
    <col min="9" max="9" width="19.7109375" style="37" customWidth="1"/>
    <col min="10" max="10" width="17.28515625" style="38" customWidth="1"/>
    <col min="11" max="11" width="14.85546875" style="38" customWidth="1"/>
    <col min="12" max="16384" width="8.85546875" style="38"/>
  </cols>
  <sheetData>
    <row r="1" spans="1:11" s="120" customFormat="1" ht="24.75" customHeight="1" x14ac:dyDescent="0.3">
      <c r="A1" s="119" t="s">
        <v>92</v>
      </c>
      <c r="B1" s="119"/>
      <c r="C1" s="119"/>
      <c r="D1" s="119"/>
      <c r="E1" s="119" t="s">
        <v>93</v>
      </c>
      <c r="F1" s="119"/>
      <c r="G1" s="119"/>
      <c r="H1" s="119"/>
      <c r="I1" s="119"/>
      <c r="J1" s="119"/>
      <c r="K1" s="119"/>
    </row>
    <row r="2" spans="1:11" s="120" customFormat="1" ht="19.5" customHeight="1" x14ac:dyDescent="0.3">
      <c r="A2" s="119" t="s">
        <v>94</v>
      </c>
      <c r="B2" s="119"/>
      <c r="C2" s="119"/>
      <c r="D2" s="119"/>
      <c r="E2" s="119"/>
      <c r="F2" s="119"/>
      <c r="G2" s="119" t="s">
        <v>72</v>
      </c>
      <c r="H2" s="119"/>
      <c r="I2" s="119"/>
      <c r="J2" s="119"/>
      <c r="K2" s="119"/>
    </row>
    <row r="3" spans="1:11" s="10" customFormat="1" ht="15.75" x14ac:dyDescent="0.25">
      <c r="A3" s="112"/>
      <c r="B3" s="112"/>
      <c r="C3" s="112"/>
      <c r="D3" s="112"/>
      <c r="E3" s="112"/>
      <c r="F3" s="112"/>
      <c r="G3" s="112"/>
      <c r="H3" s="112"/>
      <c r="I3" s="112"/>
      <c r="J3" s="112"/>
      <c r="K3" s="112"/>
    </row>
    <row r="4" spans="1:11" s="20" customFormat="1" ht="29.25" customHeight="1" x14ac:dyDescent="0.2">
      <c r="A4" s="359" t="s">
        <v>509</v>
      </c>
      <c r="B4" s="359"/>
      <c r="C4" s="359"/>
      <c r="D4" s="359"/>
      <c r="E4" s="359"/>
      <c r="F4" s="359"/>
      <c r="G4" s="359"/>
      <c r="H4" s="359"/>
      <c r="I4" s="359"/>
      <c r="J4" s="359"/>
      <c r="K4" s="359"/>
    </row>
    <row r="5" spans="1:11" s="20" customFormat="1" ht="21" customHeight="1" x14ac:dyDescent="0.2">
      <c r="A5" s="359" t="s">
        <v>510</v>
      </c>
      <c r="B5" s="359"/>
      <c r="C5" s="359"/>
      <c r="D5" s="359"/>
      <c r="E5" s="359"/>
      <c r="F5" s="359"/>
      <c r="G5" s="359"/>
      <c r="H5" s="359"/>
      <c r="I5" s="359"/>
      <c r="J5" s="359"/>
      <c r="K5" s="359"/>
    </row>
    <row r="6" spans="1:11" s="20" customFormat="1" ht="20.25" customHeight="1" x14ac:dyDescent="0.2">
      <c r="A6" s="59"/>
      <c r="B6" s="59"/>
      <c r="C6" s="59"/>
      <c r="D6" s="59"/>
      <c r="E6" s="59"/>
      <c r="F6" s="59"/>
      <c r="G6" s="59"/>
      <c r="H6" s="59"/>
      <c r="I6" s="59"/>
      <c r="J6" s="59"/>
      <c r="K6" s="59"/>
    </row>
    <row r="7" spans="1:11" s="20" customFormat="1" ht="27.75" customHeight="1" x14ac:dyDescent="0.2">
      <c r="A7" s="349" t="s">
        <v>55</v>
      </c>
      <c r="B7" s="349" t="s">
        <v>56</v>
      </c>
      <c r="C7" s="349"/>
      <c r="D7" s="349" t="s">
        <v>57</v>
      </c>
      <c r="E7" s="349" t="s">
        <v>8</v>
      </c>
      <c r="F7" s="349"/>
      <c r="G7" s="349"/>
      <c r="H7" s="349"/>
      <c r="I7" s="349" t="s">
        <v>68</v>
      </c>
      <c r="J7" s="349" t="s">
        <v>49</v>
      </c>
      <c r="K7" s="349" t="s">
        <v>50</v>
      </c>
    </row>
    <row r="8" spans="1:11" s="20" customFormat="1" ht="49.5" customHeight="1" x14ac:dyDescent="0.2">
      <c r="A8" s="349"/>
      <c r="B8" s="349"/>
      <c r="C8" s="349"/>
      <c r="D8" s="349"/>
      <c r="E8" s="336" t="s">
        <v>12</v>
      </c>
      <c r="F8" s="336" t="s">
        <v>4</v>
      </c>
      <c r="G8" s="336" t="s">
        <v>13</v>
      </c>
      <c r="H8" s="336" t="s">
        <v>14</v>
      </c>
      <c r="I8" s="349"/>
      <c r="J8" s="349"/>
      <c r="K8" s="349"/>
    </row>
    <row r="9" spans="1:11" s="53" customFormat="1" ht="15.75" x14ac:dyDescent="0.25">
      <c r="A9" s="341"/>
      <c r="B9" s="349" t="s">
        <v>0</v>
      </c>
      <c r="C9" s="336"/>
      <c r="D9" s="244"/>
      <c r="E9" s="242"/>
      <c r="F9" s="242"/>
      <c r="G9" s="242"/>
      <c r="H9" s="242"/>
      <c r="I9" s="245"/>
      <c r="J9" s="245"/>
      <c r="K9" s="242"/>
    </row>
    <row r="10" spans="1:11" s="142" customFormat="1" ht="61.5" customHeight="1" x14ac:dyDescent="0.25">
      <c r="A10" s="349" t="s">
        <v>511</v>
      </c>
      <c r="B10" s="349"/>
      <c r="C10" s="261" t="s">
        <v>116</v>
      </c>
      <c r="D10" s="241" t="s">
        <v>581</v>
      </c>
      <c r="E10" s="261" t="s">
        <v>22</v>
      </c>
      <c r="F10" s="261"/>
      <c r="G10" s="261"/>
      <c r="H10" s="261"/>
      <c r="I10" s="339" t="s">
        <v>249</v>
      </c>
      <c r="J10" s="240" t="s">
        <v>609</v>
      </c>
      <c r="K10" s="239" t="s">
        <v>252</v>
      </c>
    </row>
    <row r="11" spans="1:11" s="142" customFormat="1" ht="44.25" customHeight="1" x14ac:dyDescent="0.25">
      <c r="A11" s="349"/>
      <c r="B11" s="349"/>
      <c r="C11" s="242" t="s">
        <v>23</v>
      </c>
      <c r="D11" s="247" t="s">
        <v>475</v>
      </c>
      <c r="E11" s="246"/>
      <c r="F11" s="246" t="s">
        <v>22</v>
      </c>
      <c r="G11" s="246"/>
      <c r="H11" s="246"/>
      <c r="I11" s="243" t="s">
        <v>233</v>
      </c>
      <c r="J11" s="245"/>
      <c r="K11" s="243" t="s">
        <v>43</v>
      </c>
    </row>
    <row r="12" spans="1:11" s="109" customFormat="1" ht="41.25" customHeight="1" x14ac:dyDescent="0.25">
      <c r="A12" s="349"/>
      <c r="B12" s="349"/>
      <c r="C12" s="242" t="s">
        <v>23</v>
      </c>
      <c r="D12" s="247" t="s">
        <v>416</v>
      </c>
      <c r="E12" s="243"/>
      <c r="F12" s="243"/>
      <c r="G12" s="243" t="s">
        <v>22</v>
      </c>
      <c r="H12" s="243"/>
      <c r="I12" s="243" t="s">
        <v>263</v>
      </c>
      <c r="J12" s="243" t="s">
        <v>417</v>
      </c>
      <c r="K12" s="243" t="s">
        <v>43</v>
      </c>
    </row>
    <row r="13" spans="1:11" s="155" customFormat="1" ht="30" x14ac:dyDescent="0.3">
      <c r="A13" s="349"/>
      <c r="B13" s="349"/>
      <c r="C13" s="242" t="s">
        <v>23</v>
      </c>
      <c r="D13" s="248" t="s">
        <v>254</v>
      </c>
      <c r="E13" s="246"/>
      <c r="F13" s="246"/>
      <c r="G13" s="246"/>
      <c r="H13" s="246" t="s">
        <v>22</v>
      </c>
      <c r="I13" s="243" t="s">
        <v>141</v>
      </c>
      <c r="J13" s="246"/>
      <c r="K13" s="246" t="s">
        <v>83</v>
      </c>
    </row>
    <row r="14" spans="1:11" s="20" customFormat="1" ht="30" x14ac:dyDescent="0.2">
      <c r="A14" s="349"/>
      <c r="B14" s="354" t="s">
        <v>1</v>
      </c>
      <c r="C14" s="277" t="s">
        <v>31</v>
      </c>
      <c r="D14" s="278" t="s">
        <v>253</v>
      </c>
      <c r="E14" s="279" t="s">
        <v>22</v>
      </c>
      <c r="F14" s="279"/>
      <c r="G14" s="279"/>
      <c r="H14" s="279"/>
      <c r="I14" s="280" t="s">
        <v>274</v>
      </c>
      <c r="J14" s="281"/>
      <c r="K14" s="279" t="s">
        <v>43</v>
      </c>
    </row>
    <row r="15" spans="1:11" s="20" customFormat="1" ht="58.5" customHeight="1" x14ac:dyDescent="0.2">
      <c r="A15" s="349"/>
      <c r="B15" s="354"/>
      <c r="C15" s="337" t="s">
        <v>3</v>
      </c>
      <c r="D15" s="241" t="s">
        <v>582</v>
      </c>
      <c r="E15" s="239"/>
      <c r="F15" s="239" t="s">
        <v>22</v>
      </c>
      <c r="G15" s="239"/>
      <c r="H15" s="239"/>
      <c r="I15" s="250" t="s">
        <v>328</v>
      </c>
      <c r="J15" s="240" t="s">
        <v>583</v>
      </c>
      <c r="K15" s="239" t="s">
        <v>252</v>
      </c>
    </row>
    <row r="16" spans="1:11" s="109" customFormat="1" ht="43.5" customHeight="1" x14ac:dyDescent="0.25">
      <c r="A16" s="349"/>
      <c r="B16" s="354"/>
      <c r="C16" s="242" t="s">
        <v>31</v>
      </c>
      <c r="D16" s="248" t="s">
        <v>532</v>
      </c>
      <c r="E16" s="246"/>
      <c r="F16" s="246"/>
      <c r="G16" s="246"/>
      <c r="H16" s="246" t="s">
        <v>22</v>
      </c>
      <c r="I16" s="243" t="s">
        <v>141</v>
      </c>
      <c r="J16" s="245"/>
      <c r="K16" s="246" t="s">
        <v>596</v>
      </c>
    </row>
    <row r="17" spans="1:11" s="109" customFormat="1" ht="43.5" customHeight="1" x14ac:dyDescent="0.25">
      <c r="A17" s="349"/>
      <c r="B17" s="354"/>
      <c r="C17" s="242" t="s">
        <v>434</v>
      </c>
      <c r="D17" s="247" t="s">
        <v>435</v>
      </c>
      <c r="E17" s="246"/>
      <c r="F17" s="246"/>
      <c r="G17" s="246" t="s">
        <v>22</v>
      </c>
      <c r="H17" s="246"/>
      <c r="I17" s="243" t="s">
        <v>263</v>
      </c>
      <c r="J17" s="243" t="s">
        <v>329</v>
      </c>
      <c r="K17" s="243" t="s">
        <v>43</v>
      </c>
    </row>
    <row r="18" spans="1:11" s="142" customFormat="1" ht="45" customHeight="1" x14ac:dyDescent="0.25">
      <c r="A18" s="470" t="s">
        <v>512</v>
      </c>
      <c r="B18" s="349"/>
      <c r="C18" s="337" t="s">
        <v>585</v>
      </c>
      <c r="D18" s="241" t="s">
        <v>584</v>
      </c>
      <c r="E18" s="348" t="s">
        <v>22</v>
      </c>
      <c r="F18" s="261"/>
      <c r="G18" s="261"/>
      <c r="H18" s="261"/>
      <c r="I18" s="352" t="s">
        <v>249</v>
      </c>
      <c r="J18" s="240"/>
      <c r="K18" s="347" t="s">
        <v>252</v>
      </c>
    </row>
    <row r="19" spans="1:11" s="155" customFormat="1" ht="48.75" customHeight="1" x14ac:dyDescent="0.3">
      <c r="A19" s="471"/>
      <c r="B19" s="349"/>
      <c r="C19" s="337" t="s">
        <v>586</v>
      </c>
      <c r="D19" s="241" t="s">
        <v>587</v>
      </c>
      <c r="E19" s="348"/>
      <c r="F19" s="261"/>
      <c r="G19" s="261"/>
      <c r="H19" s="261"/>
      <c r="I19" s="352"/>
      <c r="J19" s="261" t="s">
        <v>588</v>
      </c>
      <c r="K19" s="347"/>
    </row>
    <row r="20" spans="1:11" s="109" customFormat="1" ht="57" customHeight="1" x14ac:dyDescent="0.25">
      <c r="A20" s="471"/>
      <c r="B20" s="349"/>
      <c r="C20" s="242" t="s">
        <v>21</v>
      </c>
      <c r="D20" s="247" t="s">
        <v>612</v>
      </c>
      <c r="E20" s="243"/>
      <c r="F20" s="243"/>
      <c r="G20" s="243" t="s">
        <v>22</v>
      </c>
      <c r="H20" s="243"/>
      <c r="I20" s="243" t="s">
        <v>263</v>
      </c>
      <c r="J20" s="243" t="s">
        <v>611</v>
      </c>
      <c r="K20" s="243" t="s">
        <v>43</v>
      </c>
    </row>
    <row r="21" spans="1:11" s="109" customFormat="1" ht="37.5" customHeight="1" x14ac:dyDescent="0.25">
      <c r="A21" s="471"/>
      <c r="B21" s="349"/>
      <c r="C21" s="242" t="s">
        <v>614</v>
      </c>
      <c r="D21" s="247" t="s">
        <v>610</v>
      </c>
      <c r="E21" s="243"/>
      <c r="F21" s="243"/>
      <c r="G21" s="243" t="s">
        <v>22</v>
      </c>
      <c r="H21" s="243"/>
      <c r="I21" s="243" t="s">
        <v>263</v>
      </c>
      <c r="J21" s="243" t="s">
        <v>613</v>
      </c>
      <c r="K21" s="243" t="s">
        <v>43</v>
      </c>
    </row>
    <row r="22" spans="1:11" s="109" customFormat="1" ht="43.5" customHeight="1" x14ac:dyDescent="0.25">
      <c r="A22" s="471"/>
      <c r="B22" s="349"/>
      <c r="C22" s="246" t="s">
        <v>287</v>
      </c>
      <c r="D22" s="248" t="s">
        <v>532</v>
      </c>
      <c r="E22" s="246"/>
      <c r="F22" s="246"/>
      <c r="G22" s="246"/>
      <c r="H22" s="246" t="s">
        <v>22</v>
      </c>
      <c r="I22" s="243" t="s">
        <v>141</v>
      </c>
      <c r="J22" s="245"/>
      <c r="K22" s="246" t="s">
        <v>596</v>
      </c>
    </row>
    <row r="23" spans="1:11" s="142" customFormat="1" ht="42" customHeight="1" x14ac:dyDescent="0.25">
      <c r="A23" s="471"/>
      <c r="B23" s="349"/>
      <c r="C23" s="242" t="s">
        <v>116</v>
      </c>
      <c r="D23" s="342" t="s">
        <v>481</v>
      </c>
      <c r="E23" s="243"/>
      <c r="F23" s="243" t="s">
        <v>22</v>
      </c>
      <c r="G23" s="243"/>
      <c r="H23" s="243"/>
      <c r="I23" s="243" t="s">
        <v>233</v>
      </c>
      <c r="J23" s="243"/>
      <c r="K23" s="243" t="s">
        <v>43</v>
      </c>
    </row>
    <row r="24" spans="1:11" s="142" customFormat="1" ht="68.25" customHeight="1" x14ac:dyDescent="0.25">
      <c r="A24" s="471"/>
      <c r="B24" s="473" t="s">
        <v>1</v>
      </c>
      <c r="C24" s="238" t="s">
        <v>234</v>
      </c>
      <c r="D24" s="343" t="s">
        <v>589</v>
      </c>
      <c r="E24" s="261"/>
      <c r="F24" s="261"/>
      <c r="G24" s="261" t="s">
        <v>22</v>
      </c>
      <c r="H24" s="261"/>
      <c r="I24" s="250" t="s">
        <v>328</v>
      </c>
      <c r="J24" s="240" t="s">
        <v>436</v>
      </c>
      <c r="K24" s="239" t="s">
        <v>590</v>
      </c>
    </row>
    <row r="25" spans="1:11" s="109" customFormat="1" ht="42" customHeight="1" x14ac:dyDescent="0.25">
      <c r="A25" s="471"/>
      <c r="B25" s="474"/>
      <c r="C25" s="249" t="s">
        <v>234</v>
      </c>
      <c r="D25" s="247" t="s">
        <v>597</v>
      </c>
      <c r="E25" s="243" t="s">
        <v>22</v>
      </c>
      <c r="F25" s="243"/>
      <c r="G25" s="243"/>
      <c r="H25" s="243"/>
      <c r="I25" s="280" t="s">
        <v>274</v>
      </c>
      <c r="J25" s="243"/>
      <c r="K25" s="243" t="s">
        <v>25</v>
      </c>
    </row>
    <row r="26" spans="1:11" s="20" customFormat="1" ht="55.5" customHeight="1" x14ac:dyDescent="0.2">
      <c r="A26" s="471"/>
      <c r="B26" s="474"/>
      <c r="C26" s="249" t="s">
        <v>234</v>
      </c>
      <c r="D26" s="469" t="s">
        <v>486</v>
      </c>
      <c r="E26" s="243"/>
      <c r="F26" s="243" t="s">
        <v>22</v>
      </c>
      <c r="G26" s="243"/>
      <c r="H26" s="243"/>
      <c r="I26" s="243" t="s">
        <v>233</v>
      </c>
      <c r="J26" s="245"/>
      <c r="K26" s="243" t="s">
        <v>43</v>
      </c>
    </row>
    <row r="27" spans="1:11" s="20" customFormat="1" ht="30" x14ac:dyDescent="0.2">
      <c r="A27" s="472"/>
      <c r="B27" s="475"/>
      <c r="C27" s="249" t="s">
        <v>615</v>
      </c>
      <c r="D27" s="469" t="s">
        <v>616</v>
      </c>
      <c r="E27" s="243"/>
      <c r="F27" s="243"/>
      <c r="G27" s="243" t="s">
        <v>22</v>
      </c>
      <c r="H27" s="243"/>
      <c r="I27" s="243" t="s">
        <v>263</v>
      </c>
      <c r="J27" s="245" t="s">
        <v>310</v>
      </c>
      <c r="K27" s="243" t="s">
        <v>43</v>
      </c>
    </row>
    <row r="28" spans="1:11" s="109" customFormat="1" ht="88.5" customHeight="1" x14ac:dyDescent="0.25">
      <c r="A28" s="470" t="s">
        <v>513</v>
      </c>
      <c r="B28" s="354" t="s">
        <v>0</v>
      </c>
      <c r="C28" s="350" t="s">
        <v>592</v>
      </c>
      <c r="D28" s="241" t="s">
        <v>603</v>
      </c>
      <c r="E28" s="347" t="s">
        <v>22</v>
      </c>
      <c r="F28" s="239"/>
      <c r="G28" s="347" t="s">
        <v>22</v>
      </c>
      <c r="H28" s="239"/>
      <c r="I28" s="352" t="s">
        <v>249</v>
      </c>
      <c r="J28" s="239" t="s">
        <v>588</v>
      </c>
      <c r="K28" s="338" t="s">
        <v>252</v>
      </c>
    </row>
    <row r="29" spans="1:11" s="109" customFormat="1" ht="43.5" customHeight="1" x14ac:dyDescent="0.25">
      <c r="A29" s="471"/>
      <c r="B29" s="354"/>
      <c r="C29" s="350"/>
      <c r="D29" s="344" t="s">
        <v>604</v>
      </c>
      <c r="E29" s="347"/>
      <c r="F29" s="261"/>
      <c r="G29" s="347"/>
      <c r="H29" s="261"/>
      <c r="I29" s="352"/>
      <c r="J29" s="240" t="s">
        <v>591</v>
      </c>
      <c r="K29" s="239" t="s">
        <v>43</v>
      </c>
    </row>
    <row r="30" spans="1:11" s="142" customFormat="1" ht="69" customHeight="1" x14ac:dyDescent="0.25">
      <c r="A30" s="471"/>
      <c r="B30" s="354"/>
      <c r="C30" s="350"/>
      <c r="D30" s="345" t="s">
        <v>605</v>
      </c>
      <c r="E30" s="347"/>
      <c r="F30" s="239"/>
      <c r="G30" s="239"/>
      <c r="H30" s="239"/>
      <c r="I30" s="352"/>
      <c r="J30" s="239" t="s">
        <v>583</v>
      </c>
      <c r="K30" s="239" t="s">
        <v>43</v>
      </c>
    </row>
    <row r="31" spans="1:11" s="142" customFormat="1" ht="72.75" customHeight="1" x14ac:dyDescent="0.25">
      <c r="A31" s="471"/>
      <c r="B31" s="354"/>
      <c r="C31" s="337" t="s">
        <v>23</v>
      </c>
      <c r="D31" s="340" t="s">
        <v>593</v>
      </c>
      <c r="E31" s="239"/>
      <c r="F31" s="239" t="s">
        <v>22</v>
      </c>
      <c r="G31" s="239"/>
      <c r="H31" s="239"/>
      <c r="I31" s="250" t="s">
        <v>328</v>
      </c>
      <c r="J31" s="240" t="s">
        <v>591</v>
      </c>
      <c r="K31" s="338" t="s">
        <v>578</v>
      </c>
    </row>
    <row r="32" spans="1:11" s="155" customFormat="1" ht="56.25" customHeight="1" x14ac:dyDescent="0.3">
      <c r="A32" s="471"/>
      <c r="B32" s="354"/>
      <c r="C32" s="242" t="s">
        <v>29</v>
      </c>
      <c r="D32" s="248" t="s">
        <v>532</v>
      </c>
      <c r="E32" s="246"/>
      <c r="F32" s="246"/>
      <c r="G32" s="246"/>
      <c r="H32" s="246" t="s">
        <v>22</v>
      </c>
      <c r="I32" s="243" t="s">
        <v>141</v>
      </c>
      <c r="J32" s="246" t="s">
        <v>142</v>
      </c>
      <c r="K32" s="246" t="s">
        <v>596</v>
      </c>
    </row>
    <row r="33" spans="1:11" s="20" customFormat="1" ht="30" x14ac:dyDescent="0.25">
      <c r="A33" s="471"/>
      <c r="B33" s="470" t="s">
        <v>1</v>
      </c>
      <c r="C33" s="242" t="s">
        <v>31</v>
      </c>
      <c r="D33" s="251" t="s">
        <v>617</v>
      </c>
      <c r="E33" s="243" t="s">
        <v>22</v>
      </c>
      <c r="F33" s="256"/>
      <c r="G33" s="256"/>
      <c r="H33" s="246"/>
      <c r="I33" s="252" t="s">
        <v>274</v>
      </c>
      <c r="J33" s="245" t="s">
        <v>598</v>
      </c>
      <c r="K33" s="243" t="s">
        <v>43</v>
      </c>
    </row>
    <row r="34" spans="1:11" s="20" customFormat="1" ht="30" x14ac:dyDescent="0.2">
      <c r="A34" s="471"/>
      <c r="B34" s="471"/>
      <c r="C34" s="242" t="s">
        <v>311</v>
      </c>
      <c r="D34" s="255" t="s">
        <v>383</v>
      </c>
      <c r="E34" s="243"/>
      <c r="F34" s="243" t="s">
        <v>22</v>
      </c>
      <c r="G34" s="243"/>
      <c r="H34" s="243"/>
      <c r="I34" s="243" t="s">
        <v>233</v>
      </c>
      <c r="J34" s="243"/>
      <c r="K34" s="243" t="s">
        <v>595</v>
      </c>
    </row>
    <row r="35" spans="1:11" s="109" customFormat="1" ht="45" customHeight="1" x14ac:dyDescent="0.25">
      <c r="A35" s="471"/>
      <c r="B35" s="471"/>
      <c r="C35" s="242" t="s">
        <v>3</v>
      </c>
      <c r="D35" s="251" t="s">
        <v>617</v>
      </c>
      <c r="E35" s="243"/>
      <c r="F35" s="243"/>
      <c r="G35" s="478" t="s">
        <v>22</v>
      </c>
      <c r="H35" s="243"/>
      <c r="I35" s="476" t="s">
        <v>263</v>
      </c>
      <c r="J35" s="243" t="s">
        <v>418</v>
      </c>
      <c r="K35" s="478" t="s">
        <v>43</v>
      </c>
    </row>
    <row r="36" spans="1:11" s="109" customFormat="1" ht="45" customHeight="1" x14ac:dyDescent="0.25">
      <c r="A36" s="472"/>
      <c r="B36" s="472"/>
      <c r="C36" s="242" t="s">
        <v>615</v>
      </c>
      <c r="D36" s="251" t="s">
        <v>618</v>
      </c>
      <c r="E36" s="243"/>
      <c r="F36" s="243"/>
      <c r="G36" s="479"/>
      <c r="H36" s="243"/>
      <c r="I36" s="477"/>
      <c r="J36" s="245" t="s">
        <v>598</v>
      </c>
      <c r="K36" s="479"/>
    </row>
    <row r="37" spans="1:11" s="142" customFormat="1" ht="15.75" x14ac:dyDescent="0.25">
      <c r="A37" s="353" t="s">
        <v>514</v>
      </c>
      <c r="B37" s="349" t="s">
        <v>0</v>
      </c>
      <c r="C37" s="242"/>
      <c r="D37" s="247"/>
      <c r="E37" s="243"/>
      <c r="F37" s="243"/>
      <c r="G37" s="243"/>
      <c r="H37" s="243"/>
      <c r="I37" s="252"/>
      <c r="J37" s="245"/>
      <c r="K37" s="249"/>
    </row>
    <row r="38" spans="1:11" s="109" customFormat="1" ht="31.5" customHeight="1" x14ac:dyDescent="0.25">
      <c r="A38" s="353"/>
      <c r="B38" s="349"/>
      <c r="C38" s="242" t="s">
        <v>21</v>
      </c>
      <c r="D38" s="251" t="s">
        <v>599</v>
      </c>
      <c r="E38" s="243" t="s">
        <v>22</v>
      </c>
      <c r="F38" s="243"/>
      <c r="G38" s="243"/>
      <c r="H38" s="243"/>
      <c r="I38" s="252" t="s">
        <v>274</v>
      </c>
      <c r="J38" s="245" t="s">
        <v>600</v>
      </c>
      <c r="K38" s="243" t="s">
        <v>43</v>
      </c>
    </row>
    <row r="39" spans="1:11" s="142" customFormat="1" ht="30" x14ac:dyDescent="0.25">
      <c r="A39" s="353"/>
      <c r="B39" s="349"/>
      <c r="C39" s="242" t="s">
        <v>116</v>
      </c>
      <c r="D39" s="251" t="s">
        <v>494</v>
      </c>
      <c r="E39" s="243"/>
      <c r="F39" s="243" t="s">
        <v>22</v>
      </c>
      <c r="G39" s="243"/>
      <c r="H39" s="243"/>
      <c r="I39" s="243" t="s">
        <v>233</v>
      </c>
      <c r="J39" s="243"/>
      <c r="K39" s="243" t="s">
        <v>596</v>
      </c>
    </row>
    <row r="40" spans="1:11" s="155" customFormat="1" ht="67.5" customHeight="1" x14ac:dyDescent="0.3">
      <c r="A40" s="353"/>
      <c r="B40" s="349"/>
      <c r="C40" s="242" t="s">
        <v>29</v>
      </c>
      <c r="D40" s="346" t="s">
        <v>535</v>
      </c>
      <c r="E40" s="246"/>
      <c r="F40" s="246"/>
      <c r="G40" s="246"/>
      <c r="H40" s="246" t="s">
        <v>22</v>
      </c>
      <c r="I40" s="243" t="s">
        <v>141</v>
      </c>
      <c r="J40" s="246" t="s">
        <v>142</v>
      </c>
      <c r="K40" s="246" t="s">
        <v>25</v>
      </c>
    </row>
    <row r="41" spans="1:11" s="109" customFormat="1" ht="57" customHeight="1" x14ac:dyDescent="0.25">
      <c r="A41" s="353"/>
      <c r="B41" s="354" t="s">
        <v>1</v>
      </c>
      <c r="C41" s="350" t="s">
        <v>414</v>
      </c>
      <c r="D41" s="344" t="s">
        <v>606</v>
      </c>
      <c r="E41" s="351" t="s">
        <v>22</v>
      </c>
      <c r="F41" s="338"/>
      <c r="G41" s="338" t="s">
        <v>22</v>
      </c>
      <c r="H41" s="338"/>
      <c r="I41" s="352" t="s">
        <v>249</v>
      </c>
      <c r="J41" s="240" t="s">
        <v>580</v>
      </c>
      <c r="K41" s="351" t="s">
        <v>252</v>
      </c>
    </row>
    <row r="42" spans="1:11" s="109" customFormat="1" ht="81.75" customHeight="1" x14ac:dyDescent="0.25">
      <c r="A42" s="353"/>
      <c r="B42" s="354"/>
      <c r="C42" s="350"/>
      <c r="D42" s="241" t="s">
        <v>607</v>
      </c>
      <c r="E42" s="351"/>
      <c r="F42" s="338" t="s">
        <v>22</v>
      </c>
      <c r="G42" s="338" t="s">
        <v>22</v>
      </c>
      <c r="H42" s="338"/>
      <c r="I42" s="352"/>
      <c r="J42" s="338" t="s">
        <v>594</v>
      </c>
      <c r="K42" s="351"/>
    </row>
    <row r="43" spans="1:11" s="109" customFormat="1" ht="86.25" customHeight="1" x14ac:dyDescent="0.25">
      <c r="A43" s="353" t="s">
        <v>515</v>
      </c>
      <c r="B43" s="349" t="s">
        <v>0</v>
      </c>
      <c r="C43" s="238" t="s">
        <v>23</v>
      </c>
      <c r="D43" s="345" t="s">
        <v>608</v>
      </c>
      <c r="E43" s="338" t="s">
        <v>22</v>
      </c>
      <c r="F43" s="338" t="s">
        <v>22</v>
      </c>
      <c r="G43" s="338"/>
      <c r="H43" s="338"/>
      <c r="I43" s="339" t="s">
        <v>249</v>
      </c>
      <c r="J43" s="240" t="s">
        <v>579</v>
      </c>
      <c r="K43" s="239" t="s">
        <v>252</v>
      </c>
    </row>
    <row r="44" spans="1:11" s="155" customFormat="1" ht="56.25" customHeight="1" x14ac:dyDescent="0.3">
      <c r="A44" s="353"/>
      <c r="B44" s="349"/>
      <c r="C44" s="242" t="s">
        <v>29</v>
      </c>
      <c r="D44" s="248" t="s">
        <v>532</v>
      </c>
      <c r="E44" s="246"/>
      <c r="F44" s="246"/>
      <c r="G44" s="246"/>
      <c r="H44" s="246" t="s">
        <v>22</v>
      </c>
      <c r="I44" s="243" t="s">
        <v>141</v>
      </c>
      <c r="J44" s="246" t="s">
        <v>142</v>
      </c>
      <c r="K44" s="246" t="s">
        <v>596</v>
      </c>
    </row>
    <row r="45" spans="1:11" s="20" customFormat="1" ht="30" x14ac:dyDescent="0.2">
      <c r="A45" s="353"/>
      <c r="B45" s="349" t="s">
        <v>1</v>
      </c>
      <c r="C45" s="249" t="s">
        <v>234</v>
      </c>
      <c r="D45" s="247" t="s">
        <v>301</v>
      </c>
      <c r="E45" s="243" t="s">
        <v>22</v>
      </c>
      <c r="F45" s="243"/>
      <c r="G45" s="243"/>
      <c r="H45" s="243"/>
      <c r="I45" s="252" t="s">
        <v>274</v>
      </c>
      <c r="J45" s="245" t="s">
        <v>601</v>
      </c>
      <c r="K45" s="243" t="s">
        <v>43</v>
      </c>
    </row>
    <row r="46" spans="1:11" s="109" customFormat="1" ht="44.25" customHeight="1" x14ac:dyDescent="0.25">
      <c r="A46" s="353"/>
      <c r="B46" s="349"/>
      <c r="C46" s="249" t="s">
        <v>234</v>
      </c>
      <c r="D46" s="247" t="s">
        <v>500</v>
      </c>
      <c r="E46" s="243"/>
      <c r="F46" s="243" t="s">
        <v>22</v>
      </c>
      <c r="G46" s="246"/>
      <c r="H46" s="243"/>
      <c r="I46" s="243" t="s">
        <v>233</v>
      </c>
      <c r="J46" s="253"/>
      <c r="K46" s="243" t="s">
        <v>43</v>
      </c>
    </row>
    <row r="47" spans="1:11" s="109" customFormat="1" ht="50.25" customHeight="1" x14ac:dyDescent="0.25">
      <c r="A47" s="353"/>
      <c r="B47" s="349"/>
      <c r="C47" s="249" t="s">
        <v>234</v>
      </c>
      <c r="D47" s="247" t="s">
        <v>420</v>
      </c>
      <c r="E47" s="243"/>
      <c r="F47" s="243"/>
      <c r="G47" s="243" t="s">
        <v>22</v>
      </c>
      <c r="H47" s="243"/>
      <c r="I47" s="243" t="s">
        <v>263</v>
      </c>
      <c r="J47" s="243" t="s">
        <v>419</v>
      </c>
      <c r="K47" s="243" t="s">
        <v>421</v>
      </c>
    </row>
    <row r="48" spans="1:11" s="21" customFormat="1" ht="30" x14ac:dyDescent="0.25">
      <c r="A48" s="354" t="s">
        <v>516</v>
      </c>
      <c r="B48" s="354" t="s">
        <v>0</v>
      </c>
      <c r="C48" s="249" t="s">
        <v>21</v>
      </c>
      <c r="D48" s="257" t="s">
        <v>415</v>
      </c>
      <c r="E48" s="246" t="s">
        <v>22</v>
      </c>
      <c r="F48" s="246" t="s">
        <v>22</v>
      </c>
      <c r="G48" s="246" t="s">
        <v>22</v>
      </c>
      <c r="H48" s="246"/>
      <c r="I48" s="252" t="s">
        <v>274</v>
      </c>
      <c r="J48" s="245" t="s">
        <v>300</v>
      </c>
      <c r="K48" s="253" t="s">
        <v>25</v>
      </c>
    </row>
    <row r="49" spans="1:11" s="109" customFormat="1" ht="31.5" customHeight="1" x14ac:dyDescent="0.25">
      <c r="A49" s="354"/>
      <c r="B49" s="354"/>
      <c r="C49" s="249" t="s">
        <v>116</v>
      </c>
      <c r="D49" s="247" t="s">
        <v>619</v>
      </c>
      <c r="E49" s="243"/>
      <c r="F49" s="243"/>
      <c r="G49" s="246" t="s">
        <v>22</v>
      </c>
      <c r="H49" s="243"/>
      <c r="I49" s="243" t="s">
        <v>263</v>
      </c>
      <c r="J49" s="243" t="s">
        <v>310</v>
      </c>
      <c r="K49" s="243" t="s">
        <v>43</v>
      </c>
    </row>
    <row r="50" spans="1:11" s="109" customFormat="1" ht="45.75" customHeight="1" x14ac:dyDescent="0.25">
      <c r="A50" s="354"/>
      <c r="B50" s="354"/>
      <c r="C50" s="243" t="s">
        <v>309</v>
      </c>
      <c r="D50" s="247" t="s">
        <v>543</v>
      </c>
      <c r="E50" s="253"/>
      <c r="F50" s="254"/>
      <c r="G50" s="253"/>
      <c r="H50" s="253" t="s">
        <v>22</v>
      </c>
      <c r="I50" s="243" t="s">
        <v>141</v>
      </c>
      <c r="J50" s="245"/>
      <c r="K50" s="253" t="s">
        <v>25</v>
      </c>
    </row>
    <row r="51" spans="1:11" s="109" customFormat="1" x14ac:dyDescent="0.25">
      <c r="A51" s="156"/>
      <c r="B51" s="156"/>
      <c r="C51" s="157"/>
      <c r="D51" s="93"/>
      <c r="E51" s="133"/>
      <c r="F51" s="127"/>
      <c r="G51" s="133"/>
      <c r="H51" s="133"/>
      <c r="I51" s="158"/>
      <c r="J51" s="158"/>
      <c r="K51" s="133"/>
    </row>
    <row r="52" spans="1:11" ht="19.5" x14ac:dyDescent="0.35">
      <c r="A52" s="357" t="s">
        <v>2</v>
      </c>
      <c r="B52" s="357"/>
      <c r="C52" s="111"/>
      <c r="G52" s="358" t="s">
        <v>15</v>
      </c>
      <c r="H52" s="358"/>
      <c r="I52" s="358"/>
    </row>
    <row r="53" spans="1:11" x14ac:dyDescent="0.3">
      <c r="A53" s="355" t="s">
        <v>20</v>
      </c>
      <c r="B53" s="355"/>
      <c r="C53" s="122"/>
      <c r="G53" s="121"/>
      <c r="H53" s="123"/>
      <c r="I53" s="124"/>
    </row>
    <row r="54" spans="1:11" x14ac:dyDescent="0.3">
      <c r="A54" s="122" t="s">
        <v>17</v>
      </c>
      <c r="B54" s="122"/>
      <c r="C54" s="122"/>
      <c r="G54" s="121"/>
      <c r="H54" s="123"/>
      <c r="I54" s="124"/>
    </row>
    <row r="55" spans="1:11" x14ac:dyDescent="0.3">
      <c r="A55" s="122" t="s">
        <v>18</v>
      </c>
      <c r="B55" s="122"/>
      <c r="C55" s="122"/>
      <c r="G55" s="121"/>
      <c r="H55" s="123"/>
      <c r="I55" s="124"/>
    </row>
    <row r="56" spans="1:11" x14ac:dyDescent="0.3">
      <c r="A56" s="125" t="s">
        <v>19</v>
      </c>
      <c r="B56" s="125"/>
      <c r="C56" s="125"/>
      <c r="G56" s="121"/>
      <c r="H56" s="123"/>
      <c r="I56" s="124"/>
    </row>
    <row r="57" spans="1:11" x14ac:dyDescent="0.3">
      <c r="G57" s="356" t="s">
        <v>16</v>
      </c>
      <c r="H57" s="356"/>
      <c r="I57" s="356"/>
    </row>
  </sheetData>
  <mergeCells count="44">
    <mergeCell ref="B9:B13"/>
    <mergeCell ref="A10:A17"/>
    <mergeCell ref="B14:B17"/>
    <mergeCell ref="A18:A27"/>
    <mergeCell ref="B24:B27"/>
    <mergeCell ref="A7:A8"/>
    <mergeCell ref="B7:C8"/>
    <mergeCell ref="A4:K4"/>
    <mergeCell ref="A5:K5"/>
    <mergeCell ref="D7:D8"/>
    <mergeCell ref="E7:H7"/>
    <mergeCell ref="I7:I8"/>
    <mergeCell ref="J7:J8"/>
    <mergeCell ref="K7:K8"/>
    <mergeCell ref="G57:I57"/>
    <mergeCell ref="A43:A47"/>
    <mergeCell ref="A52:B52"/>
    <mergeCell ref="G52:I52"/>
    <mergeCell ref="B45:B47"/>
    <mergeCell ref="B48:B50"/>
    <mergeCell ref="A48:A50"/>
    <mergeCell ref="B43:B44"/>
    <mergeCell ref="I41:I42"/>
    <mergeCell ref="K41:K42"/>
    <mergeCell ref="A37:A42"/>
    <mergeCell ref="B41:B42"/>
    <mergeCell ref="A53:B53"/>
    <mergeCell ref="B37:B40"/>
    <mergeCell ref="C41:C42"/>
    <mergeCell ref="E41:E42"/>
    <mergeCell ref="C28:C30"/>
    <mergeCell ref="B28:B32"/>
    <mergeCell ref="A28:A36"/>
    <mergeCell ref="B33:B36"/>
    <mergeCell ref="K18:K19"/>
    <mergeCell ref="E18:E19"/>
    <mergeCell ref="E28:E30"/>
    <mergeCell ref="G28:G29"/>
    <mergeCell ref="I28:I30"/>
    <mergeCell ref="B18:B23"/>
    <mergeCell ref="I18:I19"/>
    <mergeCell ref="I35:I36"/>
    <mergeCell ref="G35:G36"/>
    <mergeCell ref="K35:K36"/>
  </mergeCells>
  <printOptions horizontalCentered="1"/>
  <pageMargins left="3.937007874015748E-2" right="0" top="0.19685039370078741" bottom="0.19685039370078741" header="0.31496062992125984" footer="0.19685039370078741"/>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opLeftCell="A4" zoomScale="86" zoomScaleNormal="86" workbookViewId="0">
      <selection activeCell="D13" sqref="D13"/>
    </sheetView>
  </sheetViews>
  <sheetFormatPr defaultColWidth="8.85546875" defaultRowHeight="18.75" x14ac:dyDescent="0.3"/>
  <cols>
    <col min="1" max="1" width="12.5703125" style="1" customWidth="1"/>
    <col min="2" max="2" width="10.7109375" style="1" customWidth="1"/>
    <col min="3" max="3" width="9.7109375" style="1" customWidth="1"/>
    <col min="4" max="4" width="53" style="6" customWidth="1"/>
    <col min="5" max="5" width="8.42578125" style="6" customWidth="1"/>
    <col min="6" max="6" width="7.5703125" style="6" hidden="1" customWidth="1"/>
    <col min="7" max="7" width="7.42578125" style="6" hidden="1" customWidth="1"/>
    <col min="8" max="8" width="8.42578125" style="1" hidden="1" customWidth="1"/>
    <col min="9" max="9" width="8.42578125" style="2" hidden="1" customWidth="1"/>
    <col min="10" max="10" width="20.42578125" style="6" customWidth="1"/>
    <col min="11" max="11" width="15.5703125" style="1" customWidth="1"/>
    <col min="12" max="12" width="12" style="1" customWidth="1"/>
    <col min="13" max="16384" width="8.85546875" style="1"/>
  </cols>
  <sheetData>
    <row r="1" spans="1:12" s="12" customFormat="1" ht="15.75" x14ac:dyDescent="0.25">
      <c r="A1" s="363" t="s">
        <v>32</v>
      </c>
      <c r="B1" s="363"/>
      <c r="C1" s="363"/>
      <c r="D1" s="363"/>
      <c r="E1" s="363"/>
      <c r="F1" s="363"/>
      <c r="G1" s="363"/>
      <c r="H1" s="363"/>
      <c r="I1" s="363"/>
      <c r="J1" s="363"/>
      <c r="K1" s="363"/>
      <c r="L1" s="363"/>
    </row>
    <row r="2" spans="1:12" s="12" customFormat="1" ht="15.75" x14ac:dyDescent="0.25">
      <c r="A2" s="363" t="s">
        <v>36</v>
      </c>
      <c r="B2" s="363"/>
      <c r="C2" s="363"/>
      <c r="D2" s="363"/>
      <c r="E2" s="363"/>
      <c r="F2" s="363"/>
      <c r="G2" s="363"/>
      <c r="H2" s="363"/>
      <c r="I2" s="363"/>
      <c r="J2" s="363"/>
      <c r="K2" s="363"/>
      <c r="L2" s="363"/>
    </row>
    <row r="3" spans="1:12" s="12" customFormat="1" ht="15.75" x14ac:dyDescent="0.25">
      <c r="A3" s="17"/>
      <c r="B3" s="17"/>
      <c r="C3" s="17"/>
      <c r="D3" s="17"/>
      <c r="E3" s="17"/>
      <c r="F3" s="17"/>
      <c r="G3" s="17"/>
      <c r="H3" s="17"/>
      <c r="I3" s="17"/>
      <c r="J3" s="17"/>
      <c r="K3" s="17"/>
      <c r="L3" s="17"/>
    </row>
    <row r="4" spans="1:12" s="13" customFormat="1" ht="29.25" customHeight="1" x14ac:dyDescent="0.25">
      <c r="A4" s="364" t="s">
        <v>509</v>
      </c>
      <c r="B4" s="364"/>
      <c r="C4" s="364"/>
      <c r="D4" s="364"/>
      <c r="E4" s="364"/>
      <c r="F4" s="364"/>
      <c r="G4" s="364"/>
      <c r="H4" s="364"/>
      <c r="I4" s="364"/>
      <c r="J4" s="364"/>
      <c r="K4" s="364"/>
      <c r="L4" s="364"/>
    </row>
    <row r="5" spans="1:12" s="12" customFormat="1" ht="24.75" customHeight="1" x14ac:dyDescent="0.25">
      <c r="A5" s="359" t="s">
        <v>510</v>
      </c>
      <c r="B5" s="359"/>
      <c r="C5" s="359"/>
      <c r="D5" s="359"/>
      <c r="E5" s="359"/>
      <c r="F5" s="359"/>
      <c r="G5" s="359"/>
      <c r="H5" s="359"/>
      <c r="I5" s="359"/>
      <c r="J5" s="359"/>
      <c r="K5" s="359"/>
      <c r="L5" s="321"/>
    </row>
    <row r="6" spans="1:12" ht="19.5" x14ac:dyDescent="0.35">
      <c r="A6" s="9"/>
      <c r="B6" s="9"/>
      <c r="C6" s="9"/>
      <c r="D6" s="5"/>
      <c r="E6" s="5"/>
      <c r="F6" s="5"/>
      <c r="G6" s="5"/>
      <c r="H6" s="9"/>
      <c r="I6" s="7"/>
      <c r="J6" s="5"/>
    </row>
    <row r="7" spans="1:12" s="10" customFormat="1" ht="42" customHeight="1" x14ac:dyDescent="0.25">
      <c r="A7" s="365" t="s">
        <v>5</v>
      </c>
      <c r="B7" s="365" t="s">
        <v>6</v>
      </c>
      <c r="C7" s="365"/>
      <c r="D7" s="365" t="s">
        <v>7</v>
      </c>
      <c r="E7" s="365" t="s">
        <v>12</v>
      </c>
      <c r="F7" s="365"/>
      <c r="G7" s="365"/>
      <c r="H7" s="365"/>
      <c r="I7" s="365"/>
      <c r="J7" s="365" t="s">
        <v>9</v>
      </c>
      <c r="K7" s="365" t="s">
        <v>10</v>
      </c>
      <c r="L7" s="365" t="s">
        <v>11</v>
      </c>
    </row>
    <row r="8" spans="1:12" s="10" customFormat="1" ht="0.75" customHeight="1" x14ac:dyDescent="0.25">
      <c r="A8" s="365"/>
      <c r="B8" s="365"/>
      <c r="C8" s="365"/>
      <c r="D8" s="365"/>
      <c r="E8" s="365"/>
      <c r="F8" s="365"/>
      <c r="G8" s="365"/>
      <c r="H8" s="365"/>
      <c r="I8" s="365"/>
      <c r="J8" s="365"/>
      <c r="K8" s="365"/>
      <c r="L8" s="365"/>
    </row>
    <row r="9" spans="1:12" s="11" customFormat="1" ht="42" customHeight="1" x14ac:dyDescent="0.25">
      <c r="A9" s="360" t="s">
        <v>517</v>
      </c>
      <c r="B9" s="360" t="s">
        <v>0</v>
      </c>
      <c r="C9" s="65" t="s">
        <v>23</v>
      </c>
      <c r="D9" s="69" t="s">
        <v>35</v>
      </c>
      <c r="E9" s="75" t="s">
        <v>22</v>
      </c>
      <c r="F9" s="75"/>
      <c r="G9" s="75"/>
      <c r="H9" s="75"/>
      <c r="I9" s="75"/>
      <c r="J9" s="65" t="s">
        <v>27</v>
      </c>
      <c r="K9" s="72" t="s">
        <v>33</v>
      </c>
      <c r="L9" s="72" t="s">
        <v>28</v>
      </c>
    </row>
    <row r="10" spans="1:12" s="11" customFormat="1" ht="40.5" customHeight="1" x14ac:dyDescent="0.25">
      <c r="A10" s="360"/>
      <c r="B10" s="360"/>
      <c r="C10" s="65" t="s">
        <v>21</v>
      </c>
      <c r="D10" s="69" t="s">
        <v>602</v>
      </c>
      <c r="E10" s="75"/>
      <c r="F10" s="75"/>
      <c r="G10" s="75"/>
      <c r="H10" s="75"/>
      <c r="I10" s="75"/>
      <c r="J10" s="65"/>
      <c r="K10" s="72" t="s">
        <v>33</v>
      </c>
      <c r="L10" s="67" t="s">
        <v>30</v>
      </c>
    </row>
    <row r="11" spans="1:12" s="22" customFormat="1" ht="42.75" customHeight="1" x14ac:dyDescent="0.2">
      <c r="A11" s="360"/>
      <c r="B11" s="360"/>
      <c r="C11" s="65" t="s">
        <v>29</v>
      </c>
      <c r="D11" s="73" t="s">
        <v>115</v>
      </c>
      <c r="E11" s="68"/>
      <c r="F11" s="70"/>
      <c r="G11" s="68"/>
      <c r="H11" s="68"/>
      <c r="I11" s="68"/>
      <c r="J11" s="71"/>
      <c r="K11" s="70" t="s">
        <v>34</v>
      </c>
      <c r="L11" s="67" t="s">
        <v>30</v>
      </c>
    </row>
    <row r="12" spans="1:12" s="22" customFormat="1" ht="41.25" customHeight="1" x14ac:dyDescent="0.2">
      <c r="A12" s="360"/>
      <c r="B12" s="74" t="s">
        <v>1</v>
      </c>
      <c r="C12" s="65" t="s">
        <v>3</v>
      </c>
      <c r="D12" s="69" t="s">
        <v>620</v>
      </c>
      <c r="E12" s="75" t="s">
        <v>22</v>
      </c>
      <c r="F12" s="75"/>
      <c r="G12" s="75"/>
      <c r="H12" s="75"/>
      <c r="I12" s="75"/>
      <c r="J12" s="65" t="s">
        <v>27</v>
      </c>
      <c r="K12" s="72" t="s">
        <v>33</v>
      </c>
      <c r="L12" s="67" t="s">
        <v>30</v>
      </c>
    </row>
    <row r="13" spans="1:12" s="11" customFormat="1" ht="37.5" customHeight="1" x14ac:dyDescent="0.25">
      <c r="A13" s="360" t="s">
        <v>512</v>
      </c>
      <c r="B13" s="360" t="s">
        <v>0</v>
      </c>
      <c r="C13" s="65" t="s">
        <v>23</v>
      </c>
      <c r="D13" s="69" t="s">
        <v>620</v>
      </c>
      <c r="E13" s="75"/>
      <c r="F13" s="75"/>
      <c r="G13" s="75"/>
      <c r="H13" s="75"/>
      <c r="I13" s="75"/>
      <c r="J13" s="65"/>
      <c r="K13" s="72" t="s">
        <v>33</v>
      </c>
      <c r="L13" s="80" t="s">
        <v>30</v>
      </c>
    </row>
    <row r="14" spans="1:12" s="22" customFormat="1" ht="60.75" customHeight="1" x14ac:dyDescent="0.2">
      <c r="A14" s="360"/>
      <c r="B14" s="360"/>
      <c r="C14" s="65" t="s">
        <v>29</v>
      </c>
      <c r="D14" s="73" t="s">
        <v>115</v>
      </c>
      <c r="E14" s="68"/>
      <c r="F14" s="70"/>
      <c r="G14" s="68"/>
      <c r="H14" s="68"/>
      <c r="I14" s="68"/>
      <c r="J14" s="71"/>
      <c r="K14" s="70" t="s">
        <v>34</v>
      </c>
      <c r="L14" s="67" t="s">
        <v>30</v>
      </c>
    </row>
    <row r="15" spans="1:12" s="11" customFormat="1" ht="52.5" customHeight="1" x14ac:dyDescent="0.25">
      <c r="A15" s="360"/>
      <c r="B15" s="74" t="s">
        <v>1</v>
      </c>
      <c r="C15" s="65" t="s">
        <v>3</v>
      </c>
      <c r="D15" s="69" t="s">
        <v>503</v>
      </c>
      <c r="E15" s="68"/>
      <c r="F15" s="70"/>
      <c r="G15" s="68"/>
      <c r="H15" s="68"/>
      <c r="I15" s="68"/>
      <c r="J15" s="65"/>
      <c r="K15" s="72" t="s">
        <v>33</v>
      </c>
      <c r="L15" s="77" t="s">
        <v>30</v>
      </c>
    </row>
    <row r="16" spans="1:12" s="11" customFormat="1" ht="42.75" customHeight="1" x14ac:dyDescent="0.25">
      <c r="A16" s="360" t="s">
        <v>513</v>
      </c>
      <c r="B16" s="361" t="s">
        <v>0</v>
      </c>
      <c r="C16" s="65" t="s">
        <v>23</v>
      </c>
      <c r="D16" s="69" t="s">
        <v>504</v>
      </c>
      <c r="E16" s="75"/>
      <c r="F16" s="75"/>
      <c r="G16" s="75"/>
      <c r="H16" s="76"/>
      <c r="I16" s="76"/>
      <c r="J16" s="65"/>
      <c r="K16" s="72" t="s">
        <v>33</v>
      </c>
      <c r="L16" s="67" t="s">
        <v>30</v>
      </c>
    </row>
    <row r="17" spans="1:12" s="22" customFormat="1" ht="60.75" customHeight="1" x14ac:dyDescent="0.2">
      <c r="A17" s="360"/>
      <c r="B17" s="362"/>
      <c r="C17" s="65" t="s">
        <v>29</v>
      </c>
      <c r="D17" s="73" t="s">
        <v>115</v>
      </c>
      <c r="E17" s="68"/>
      <c r="F17" s="70"/>
      <c r="G17" s="68"/>
      <c r="H17" s="68"/>
      <c r="I17" s="68"/>
      <c r="J17" s="71"/>
      <c r="K17" s="70" t="s">
        <v>34</v>
      </c>
      <c r="L17" s="80" t="s">
        <v>30</v>
      </c>
    </row>
    <row r="18" spans="1:12" s="22" customFormat="1" ht="41.25" customHeight="1" x14ac:dyDescent="0.2">
      <c r="A18" s="360"/>
      <c r="B18" s="74" t="s">
        <v>1</v>
      </c>
      <c r="C18" s="65" t="s">
        <v>3</v>
      </c>
      <c r="D18" s="69" t="s">
        <v>505</v>
      </c>
      <c r="E18" s="68"/>
      <c r="F18" s="70"/>
      <c r="G18" s="68"/>
      <c r="H18" s="68"/>
      <c r="I18" s="68"/>
      <c r="J18" s="71"/>
      <c r="K18" s="72" t="s">
        <v>33</v>
      </c>
      <c r="L18" s="67" t="s">
        <v>30</v>
      </c>
    </row>
    <row r="19" spans="1:12" s="11" customFormat="1" ht="42.75" customHeight="1" x14ac:dyDescent="0.25">
      <c r="A19" s="360" t="s">
        <v>518</v>
      </c>
      <c r="B19" s="361" t="s">
        <v>0</v>
      </c>
      <c r="C19" s="65" t="s">
        <v>23</v>
      </c>
      <c r="D19" s="69" t="s">
        <v>506</v>
      </c>
      <c r="E19" s="75"/>
      <c r="F19" s="75"/>
      <c r="G19" s="75"/>
      <c r="H19" s="76"/>
      <c r="I19" s="76"/>
      <c r="J19" s="65"/>
      <c r="K19" s="72" t="s">
        <v>33</v>
      </c>
      <c r="L19" s="80" t="s">
        <v>30</v>
      </c>
    </row>
    <row r="20" spans="1:12" s="22" customFormat="1" ht="60.75" customHeight="1" x14ac:dyDescent="0.2">
      <c r="A20" s="360"/>
      <c r="B20" s="362"/>
      <c r="C20" s="65" t="s">
        <v>29</v>
      </c>
      <c r="D20" s="73" t="s">
        <v>115</v>
      </c>
      <c r="E20" s="68"/>
      <c r="F20" s="70"/>
      <c r="G20" s="68"/>
      <c r="H20" s="68"/>
      <c r="I20" s="68"/>
      <c r="J20" s="71"/>
      <c r="K20" s="70" t="s">
        <v>34</v>
      </c>
      <c r="L20" s="80" t="s">
        <v>30</v>
      </c>
    </row>
    <row r="21" spans="1:12" s="11" customFormat="1" ht="40.5" customHeight="1" x14ac:dyDescent="0.25">
      <c r="A21" s="360"/>
      <c r="B21" s="78" t="s">
        <v>1</v>
      </c>
      <c r="C21" s="65" t="s">
        <v>31</v>
      </c>
      <c r="D21" s="69" t="s">
        <v>506</v>
      </c>
      <c r="E21" s="75" t="s">
        <v>22</v>
      </c>
      <c r="F21" s="75"/>
      <c r="G21" s="75"/>
      <c r="H21" s="75"/>
      <c r="I21" s="75"/>
      <c r="J21" s="65" t="s">
        <v>27</v>
      </c>
      <c r="K21" s="72" t="s">
        <v>33</v>
      </c>
      <c r="L21" s="80" t="s">
        <v>30</v>
      </c>
    </row>
    <row r="22" spans="1:12" s="11" customFormat="1" ht="40.5" customHeight="1" x14ac:dyDescent="0.25">
      <c r="A22" s="360" t="s">
        <v>515</v>
      </c>
      <c r="B22" s="361" t="s">
        <v>0</v>
      </c>
      <c r="C22" s="65" t="s">
        <v>23</v>
      </c>
      <c r="D22" s="69" t="s">
        <v>507</v>
      </c>
      <c r="E22" s="65"/>
      <c r="F22" s="65"/>
      <c r="G22" s="65"/>
      <c r="H22" s="65"/>
      <c r="I22" s="65"/>
      <c r="J22" s="65"/>
      <c r="K22" s="72"/>
      <c r="L22" s="77"/>
    </row>
    <row r="23" spans="1:12" s="22" customFormat="1" ht="60.75" customHeight="1" x14ac:dyDescent="0.2">
      <c r="A23" s="369"/>
      <c r="B23" s="362"/>
      <c r="C23" s="65" t="s">
        <v>29</v>
      </c>
      <c r="D23" s="73" t="s">
        <v>115</v>
      </c>
      <c r="E23" s="68"/>
      <c r="F23" s="70"/>
      <c r="G23" s="68"/>
      <c r="H23" s="68"/>
      <c r="I23" s="68"/>
      <c r="J23" s="71"/>
      <c r="K23" s="70" t="s">
        <v>34</v>
      </c>
      <c r="L23" s="80" t="s">
        <v>30</v>
      </c>
    </row>
    <row r="24" spans="1:12" s="23" customFormat="1" ht="42.75" customHeight="1" x14ac:dyDescent="0.25">
      <c r="A24" s="360"/>
      <c r="B24" s="74" t="s">
        <v>1</v>
      </c>
      <c r="C24" s="65" t="s">
        <v>31</v>
      </c>
      <c r="D24" s="69" t="s">
        <v>507</v>
      </c>
      <c r="E24" s="65"/>
      <c r="F24" s="65"/>
      <c r="G24" s="65"/>
      <c r="H24" s="65"/>
      <c r="I24" s="65"/>
      <c r="J24" s="65"/>
      <c r="K24" s="72" t="s">
        <v>33</v>
      </c>
      <c r="L24" s="79" t="s">
        <v>30</v>
      </c>
    </row>
    <row r="25" spans="1:12" s="11" customFormat="1" ht="39" customHeight="1" x14ac:dyDescent="0.25">
      <c r="A25" s="360" t="s">
        <v>516</v>
      </c>
      <c r="B25" s="78" t="s">
        <v>0</v>
      </c>
      <c r="C25" s="65" t="s">
        <v>23</v>
      </c>
      <c r="D25" s="69" t="s">
        <v>508</v>
      </c>
      <c r="E25" s="75"/>
      <c r="F25" s="75"/>
      <c r="G25" s="75"/>
      <c r="H25" s="75"/>
      <c r="I25" s="75"/>
      <c r="J25" s="65"/>
      <c r="K25" s="72" t="s">
        <v>33</v>
      </c>
      <c r="L25" s="80" t="s">
        <v>30</v>
      </c>
    </row>
    <row r="26" spans="1:12" s="11" customFormat="1" ht="45.75" customHeight="1" x14ac:dyDescent="0.25">
      <c r="A26" s="360"/>
      <c r="B26" s="74" t="s">
        <v>1</v>
      </c>
      <c r="C26" s="65" t="s">
        <v>3</v>
      </c>
      <c r="D26" s="73" t="s">
        <v>160</v>
      </c>
      <c r="E26" s="66"/>
      <c r="F26" s="66"/>
      <c r="G26" s="66"/>
      <c r="H26" s="66"/>
      <c r="I26" s="66"/>
      <c r="J26" s="66"/>
      <c r="K26" s="72" t="s">
        <v>33</v>
      </c>
      <c r="L26" s="80" t="s">
        <v>30</v>
      </c>
    </row>
    <row r="27" spans="1:12" s="11" customFormat="1" ht="15.75" x14ac:dyDescent="0.25">
      <c r="A27" s="14"/>
      <c r="B27" s="14"/>
      <c r="C27" s="15"/>
      <c r="D27" s="16"/>
      <c r="E27" s="16"/>
      <c r="F27" s="16"/>
      <c r="G27" s="16"/>
      <c r="H27" s="16"/>
      <c r="I27" s="16"/>
      <c r="J27" s="16"/>
      <c r="K27" s="16"/>
      <c r="L27" s="16"/>
    </row>
    <row r="28" spans="1:12" ht="19.5" x14ac:dyDescent="0.35">
      <c r="A28" s="370" t="s">
        <v>2</v>
      </c>
      <c r="B28" s="370"/>
      <c r="C28" s="370"/>
      <c r="H28" s="371" t="s">
        <v>15</v>
      </c>
      <c r="I28" s="371"/>
      <c r="J28" s="371"/>
    </row>
    <row r="29" spans="1:12" x14ac:dyDescent="0.3">
      <c r="A29" s="366" t="s">
        <v>20</v>
      </c>
      <c r="B29" s="366"/>
      <c r="C29" s="367"/>
      <c r="H29" s="3"/>
      <c r="I29" s="4"/>
      <c r="J29" s="8"/>
    </row>
    <row r="30" spans="1:12" x14ac:dyDescent="0.3">
      <c r="A30" s="18" t="s">
        <v>17</v>
      </c>
      <c r="B30" s="18"/>
      <c r="C30" s="19"/>
      <c r="H30" s="3"/>
      <c r="I30" s="4"/>
      <c r="J30" s="8"/>
    </row>
    <row r="31" spans="1:12" x14ac:dyDescent="0.3">
      <c r="A31" s="18" t="s">
        <v>18</v>
      </c>
      <c r="B31" s="18"/>
      <c r="C31" s="19"/>
      <c r="H31" s="3"/>
      <c r="I31" s="4"/>
      <c r="J31" s="8"/>
    </row>
    <row r="32" spans="1:12" x14ac:dyDescent="0.3">
      <c r="A32" s="19" t="s">
        <v>19</v>
      </c>
      <c r="B32" s="19"/>
      <c r="C32" s="19"/>
      <c r="H32" s="3"/>
      <c r="I32" s="4"/>
      <c r="J32" s="8"/>
    </row>
    <row r="33" spans="8:10" x14ac:dyDescent="0.3">
      <c r="H33" s="368" t="s">
        <v>16</v>
      </c>
      <c r="I33" s="368"/>
      <c r="J33" s="368"/>
    </row>
  </sheetData>
  <mergeCells count="26">
    <mergeCell ref="A19:A21"/>
    <mergeCell ref="A29:C29"/>
    <mergeCell ref="H33:J33"/>
    <mergeCell ref="A22:A24"/>
    <mergeCell ref="A25:A26"/>
    <mergeCell ref="A28:C28"/>
    <mergeCell ref="H28:J28"/>
    <mergeCell ref="B19:B20"/>
    <mergeCell ref="B22:B23"/>
    <mergeCell ref="A1:L1"/>
    <mergeCell ref="A2:L2"/>
    <mergeCell ref="A4:L4"/>
    <mergeCell ref="A7:A8"/>
    <mergeCell ref="B7:C8"/>
    <mergeCell ref="D7:D8"/>
    <mergeCell ref="J7:J8"/>
    <mergeCell ref="K7:K8"/>
    <mergeCell ref="L7:L8"/>
    <mergeCell ref="E7:I8"/>
    <mergeCell ref="A5:K5"/>
    <mergeCell ref="A16:A18"/>
    <mergeCell ref="A9:A12"/>
    <mergeCell ref="B9:B11"/>
    <mergeCell ref="A13:A15"/>
    <mergeCell ref="B13:B14"/>
    <mergeCell ref="B16:B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workbookViewId="0">
      <selection activeCell="A4" sqref="A4:XFD68"/>
    </sheetView>
  </sheetViews>
  <sheetFormatPr defaultRowHeight="17.25" x14ac:dyDescent="0.25"/>
  <cols>
    <col min="1" max="2" width="7.140625" style="25" customWidth="1"/>
    <col min="3" max="3" width="6.7109375" style="28" customWidth="1"/>
    <col min="4" max="4" width="102.85546875" style="28" customWidth="1"/>
    <col min="5" max="5" width="10.5703125" style="10" customWidth="1"/>
    <col min="6" max="7" width="8.42578125" style="10" customWidth="1"/>
    <col min="8" max="8" width="8.7109375" style="10" customWidth="1"/>
    <col min="9" max="9" width="9" style="10" customWidth="1"/>
    <col min="10" max="10" width="20.42578125" style="29" customWidth="1"/>
    <col min="11" max="11" width="21.5703125" style="30" bestFit="1" customWidth="1"/>
    <col min="12" max="12" width="12.42578125" style="10" customWidth="1"/>
    <col min="13" max="16384" width="9.140625" style="27"/>
  </cols>
  <sheetData>
    <row r="1" spans="1:18" ht="15.75" x14ac:dyDescent="0.25">
      <c r="A1" s="383" t="s">
        <v>257</v>
      </c>
      <c r="B1" s="383"/>
      <c r="C1" s="383"/>
      <c r="D1" s="383"/>
      <c r="E1" s="383"/>
      <c r="F1" s="383"/>
      <c r="G1" s="383"/>
      <c r="H1" s="383"/>
      <c r="I1" s="383"/>
      <c r="J1" s="383"/>
      <c r="K1" s="383"/>
      <c r="L1" s="383"/>
    </row>
    <row r="2" spans="1:18" ht="15.75" x14ac:dyDescent="0.25">
      <c r="A2" s="383" t="s">
        <v>258</v>
      </c>
      <c r="B2" s="383"/>
      <c r="C2" s="383"/>
      <c r="D2" s="383"/>
      <c r="E2" s="383"/>
      <c r="F2" s="383"/>
      <c r="G2" s="383"/>
      <c r="H2" s="383"/>
      <c r="I2" s="383"/>
      <c r="J2" s="383"/>
      <c r="K2" s="383"/>
      <c r="L2" s="383"/>
    </row>
    <row r="3" spans="1:18" ht="15.75" x14ac:dyDescent="0.25">
      <c r="A3" s="143"/>
      <c r="B3" s="143"/>
      <c r="C3" s="143"/>
      <c r="D3" s="143"/>
      <c r="E3" s="143"/>
      <c r="F3" s="143"/>
      <c r="G3" s="143"/>
      <c r="H3" s="143"/>
      <c r="I3" s="143"/>
      <c r="J3" s="143"/>
      <c r="K3" s="143"/>
      <c r="L3" s="143"/>
    </row>
    <row r="4" spans="1:18" ht="15.75" x14ac:dyDescent="0.25">
      <c r="A4" s="384" t="s">
        <v>346</v>
      </c>
      <c r="B4" s="384"/>
      <c r="C4" s="384"/>
      <c r="D4" s="384"/>
      <c r="E4" s="384"/>
      <c r="F4" s="384"/>
      <c r="G4" s="384"/>
      <c r="H4" s="384"/>
      <c r="I4" s="384"/>
      <c r="J4" s="384"/>
      <c r="K4" s="384"/>
      <c r="L4" s="384"/>
    </row>
    <row r="5" spans="1:18" ht="15.75" x14ac:dyDescent="0.25">
      <c r="A5" s="385" t="s">
        <v>347</v>
      </c>
      <c r="B5" s="385"/>
      <c r="C5" s="385"/>
      <c r="D5" s="385"/>
      <c r="E5" s="385"/>
      <c r="F5" s="385"/>
      <c r="G5" s="385"/>
      <c r="H5" s="385"/>
      <c r="I5" s="385"/>
      <c r="J5" s="385"/>
      <c r="K5" s="385"/>
      <c r="L5" s="385"/>
    </row>
    <row r="6" spans="1:18" ht="15.75" x14ac:dyDescent="0.25">
      <c r="A6" s="193"/>
      <c r="B6" s="193"/>
      <c r="C6" s="193"/>
      <c r="D6" s="180"/>
      <c r="E6" s="181"/>
      <c r="F6" s="181"/>
      <c r="G6" s="181"/>
      <c r="H6" s="181"/>
      <c r="I6" s="181"/>
      <c r="J6" s="193"/>
      <c r="K6" s="193"/>
      <c r="L6" s="193"/>
    </row>
    <row r="7" spans="1:18" ht="15" customHeight="1" x14ac:dyDescent="0.25">
      <c r="A7" s="386" t="s">
        <v>5</v>
      </c>
      <c r="B7" s="388" t="s">
        <v>6</v>
      </c>
      <c r="C7" s="388"/>
      <c r="D7" s="378" t="s">
        <v>7</v>
      </c>
      <c r="E7" s="390" t="s">
        <v>37</v>
      </c>
      <c r="F7" s="390"/>
      <c r="G7" s="390"/>
      <c r="H7" s="390"/>
      <c r="I7" s="390"/>
      <c r="J7" s="388" t="s">
        <v>9</v>
      </c>
      <c r="K7" s="388" t="s">
        <v>10</v>
      </c>
      <c r="L7" s="388" t="s">
        <v>11</v>
      </c>
    </row>
    <row r="8" spans="1:18" ht="42.75" customHeight="1" x14ac:dyDescent="0.25">
      <c r="A8" s="387"/>
      <c r="B8" s="389"/>
      <c r="C8" s="389"/>
      <c r="D8" s="379"/>
      <c r="E8" s="199" t="s">
        <v>38</v>
      </c>
      <c r="F8" s="200" t="s">
        <v>39</v>
      </c>
      <c r="G8" s="200" t="s">
        <v>40</v>
      </c>
      <c r="H8" s="200" t="s">
        <v>41</v>
      </c>
      <c r="I8" s="200" t="s">
        <v>42</v>
      </c>
      <c r="J8" s="389"/>
      <c r="K8" s="389"/>
      <c r="L8" s="389"/>
    </row>
    <row r="9" spans="1:18" ht="15.75" customHeight="1" x14ac:dyDescent="0.25">
      <c r="A9" s="372" t="s">
        <v>348</v>
      </c>
      <c r="B9" s="378" t="s">
        <v>0</v>
      </c>
      <c r="C9" s="182" t="s">
        <v>23</v>
      </c>
      <c r="D9" s="183" t="s">
        <v>232</v>
      </c>
      <c r="E9" s="182" t="s">
        <v>22</v>
      </c>
      <c r="F9" s="182"/>
      <c r="G9" s="182"/>
      <c r="H9" s="182"/>
      <c r="I9" s="182"/>
      <c r="J9" s="182"/>
      <c r="K9" s="201" t="s">
        <v>44</v>
      </c>
      <c r="L9" s="182" t="s">
        <v>43</v>
      </c>
    </row>
    <row r="10" spans="1:18" ht="15.75" x14ac:dyDescent="0.25">
      <c r="A10" s="373"/>
      <c r="B10" s="379"/>
      <c r="C10" s="172" t="s">
        <v>23</v>
      </c>
      <c r="D10" s="184" t="s">
        <v>349</v>
      </c>
      <c r="E10" s="172"/>
      <c r="F10" s="172" t="s">
        <v>22</v>
      </c>
      <c r="G10" s="172"/>
      <c r="H10" s="172"/>
      <c r="I10" s="172"/>
      <c r="J10" s="172"/>
      <c r="K10" s="185" t="s">
        <v>44</v>
      </c>
      <c r="L10" s="172" t="s">
        <v>43</v>
      </c>
    </row>
    <row r="11" spans="1:18" ht="15.75" x14ac:dyDescent="0.25">
      <c r="A11" s="373"/>
      <c r="B11" s="379"/>
      <c r="C11" s="172" t="str">
        <f>+C10</f>
        <v>8h00</v>
      </c>
      <c r="D11" s="186" t="s">
        <v>350</v>
      </c>
      <c r="E11" s="172"/>
      <c r="F11" s="172"/>
      <c r="G11" s="172"/>
      <c r="H11" s="172" t="s">
        <v>22</v>
      </c>
      <c r="I11" s="172"/>
      <c r="J11" s="172"/>
      <c r="K11" s="185" t="s">
        <v>44</v>
      </c>
      <c r="L11" s="172" t="s">
        <v>43</v>
      </c>
    </row>
    <row r="12" spans="1:18" ht="15.75" x14ac:dyDescent="0.25">
      <c r="A12" s="373"/>
      <c r="B12" s="379"/>
      <c r="C12" s="172" t="s">
        <v>23</v>
      </c>
      <c r="D12" s="184" t="s">
        <v>351</v>
      </c>
      <c r="E12" s="172"/>
      <c r="F12" s="172"/>
      <c r="G12" s="172"/>
      <c r="H12" s="172"/>
      <c r="I12" s="172" t="s">
        <v>22</v>
      </c>
      <c r="J12" s="172"/>
      <c r="K12" s="185" t="s">
        <v>44</v>
      </c>
      <c r="L12" s="172" t="s">
        <v>43</v>
      </c>
    </row>
    <row r="13" spans="1:18" ht="15.75" x14ac:dyDescent="0.25">
      <c r="A13" s="373"/>
      <c r="B13" s="380"/>
      <c r="C13" s="173" t="s">
        <v>23</v>
      </c>
      <c r="D13" s="187" t="s">
        <v>324</v>
      </c>
      <c r="E13" s="173"/>
      <c r="F13" s="173"/>
      <c r="G13" s="173" t="s">
        <v>22</v>
      </c>
      <c r="H13" s="173"/>
      <c r="I13" s="188"/>
      <c r="J13" s="172"/>
      <c r="K13" s="189" t="s">
        <v>44</v>
      </c>
      <c r="L13" s="172" t="s">
        <v>43</v>
      </c>
    </row>
    <row r="14" spans="1:18" ht="15.75" x14ac:dyDescent="0.25">
      <c r="A14" s="373"/>
      <c r="B14" s="378" t="s">
        <v>1</v>
      </c>
      <c r="C14" s="182" t="s">
        <v>3</v>
      </c>
      <c r="D14" s="183" t="s">
        <v>232</v>
      </c>
      <c r="E14" s="182" t="s">
        <v>22</v>
      </c>
      <c r="F14" s="182"/>
      <c r="G14" s="182"/>
      <c r="H14" s="182"/>
      <c r="I14" s="182"/>
      <c r="J14" s="182"/>
      <c r="K14" s="201" t="s">
        <v>44</v>
      </c>
      <c r="L14" s="182" t="s">
        <v>43</v>
      </c>
    </row>
    <row r="15" spans="1:18" ht="15.75" x14ac:dyDescent="0.25">
      <c r="A15" s="373"/>
      <c r="B15" s="379"/>
      <c r="C15" s="172" t="s">
        <v>3</v>
      </c>
      <c r="D15" s="184" t="s">
        <v>349</v>
      </c>
      <c r="E15" s="172"/>
      <c r="F15" s="172" t="s">
        <v>22</v>
      </c>
      <c r="G15" s="172"/>
      <c r="H15" s="172"/>
      <c r="I15" s="172"/>
      <c r="J15" s="172"/>
      <c r="K15" s="185" t="s">
        <v>44</v>
      </c>
      <c r="L15" s="172" t="s">
        <v>43</v>
      </c>
      <c r="R15" s="27">
        <f>30*40</f>
        <v>1200</v>
      </c>
    </row>
    <row r="16" spans="1:18" ht="15.75" x14ac:dyDescent="0.25">
      <c r="A16" s="373"/>
      <c r="B16" s="379"/>
      <c r="C16" s="172" t="str">
        <f>+C15</f>
        <v>14h00</v>
      </c>
      <c r="D16" s="186" t="s">
        <v>350</v>
      </c>
      <c r="E16" s="172"/>
      <c r="F16" s="172"/>
      <c r="G16" s="172"/>
      <c r="H16" s="172" t="s">
        <v>22</v>
      </c>
      <c r="I16" s="172"/>
      <c r="J16" s="172"/>
      <c r="K16" s="185" t="s">
        <v>44</v>
      </c>
      <c r="L16" s="172" t="s">
        <v>43</v>
      </c>
      <c r="R16" s="27">
        <f>+R15/3</f>
        <v>400</v>
      </c>
    </row>
    <row r="17" spans="1:12" ht="15.75" x14ac:dyDescent="0.25">
      <c r="A17" s="373"/>
      <c r="B17" s="379"/>
      <c r="C17" s="172" t="str">
        <f>+C16</f>
        <v>14h00</v>
      </c>
      <c r="D17" s="184" t="s">
        <v>351</v>
      </c>
      <c r="E17" s="172"/>
      <c r="F17" s="172"/>
      <c r="G17" s="172"/>
      <c r="H17" s="172"/>
      <c r="I17" s="172" t="s">
        <v>22</v>
      </c>
      <c r="J17" s="172"/>
      <c r="K17" s="185" t="s">
        <v>44</v>
      </c>
      <c r="L17" s="172" t="s">
        <v>43</v>
      </c>
    </row>
    <row r="18" spans="1:12" ht="15.75" x14ac:dyDescent="0.25">
      <c r="A18" s="374"/>
      <c r="B18" s="380"/>
      <c r="C18" s="173" t="s">
        <v>3</v>
      </c>
      <c r="D18" s="187" t="s">
        <v>324</v>
      </c>
      <c r="E18" s="173"/>
      <c r="F18" s="173"/>
      <c r="G18" s="173" t="s">
        <v>22</v>
      </c>
      <c r="H18" s="173"/>
      <c r="I18" s="188"/>
      <c r="J18" s="172"/>
      <c r="K18" s="189" t="s">
        <v>44</v>
      </c>
      <c r="L18" s="202" t="s">
        <v>45</v>
      </c>
    </row>
    <row r="19" spans="1:12" ht="15.75" customHeight="1" x14ac:dyDescent="0.25">
      <c r="A19" s="381" t="s">
        <v>352</v>
      </c>
      <c r="B19" s="378" t="s">
        <v>0</v>
      </c>
      <c r="C19" s="182" t="s">
        <v>23</v>
      </c>
      <c r="D19" s="190" t="s">
        <v>353</v>
      </c>
      <c r="E19" s="182" t="s">
        <v>22</v>
      </c>
      <c r="F19" s="182"/>
      <c r="G19" s="182"/>
      <c r="H19" s="182"/>
      <c r="I19" s="182"/>
      <c r="J19" s="182"/>
      <c r="K19" s="201" t="s">
        <v>44</v>
      </c>
      <c r="L19" s="182" t="s">
        <v>43</v>
      </c>
    </row>
    <row r="20" spans="1:12" ht="15.75" x14ac:dyDescent="0.25">
      <c r="A20" s="373"/>
      <c r="B20" s="379"/>
      <c r="C20" s="172" t="s">
        <v>23</v>
      </c>
      <c r="D20" s="184" t="s">
        <v>349</v>
      </c>
      <c r="E20" s="172"/>
      <c r="F20" s="172" t="s">
        <v>22</v>
      </c>
      <c r="G20" s="172"/>
      <c r="H20" s="172"/>
      <c r="I20" s="172"/>
      <c r="J20" s="172"/>
      <c r="K20" s="185" t="s">
        <v>44</v>
      </c>
      <c r="L20" s="172" t="s">
        <v>43</v>
      </c>
    </row>
    <row r="21" spans="1:12" ht="15.75" x14ac:dyDescent="0.25">
      <c r="A21" s="373"/>
      <c r="B21" s="379"/>
      <c r="C21" s="172" t="str">
        <f>+C20</f>
        <v>8h00</v>
      </c>
      <c r="D21" s="186" t="s">
        <v>350</v>
      </c>
      <c r="E21" s="172"/>
      <c r="F21" s="172"/>
      <c r="G21" s="172"/>
      <c r="H21" s="172" t="s">
        <v>22</v>
      </c>
      <c r="I21" s="172"/>
      <c r="J21" s="172"/>
      <c r="K21" s="185" t="s">
        <v>44</v>
      </c>
      <c r="L21" s="172" t="s">
        <v>43</v>
      </c>
    </row>
    <row r="22" spans="1:12" ht="15.75" x14ac:dyDescent="0.25">
      <c r="A22" s="373"/>
      <c r="B22" s="379"/>
      <c r="C22" s="172" t="s">
        <v>23</v>
      </c>
      <c r="D22" s="184" t="s">
        <v>354</v>
      </c>
      <c r="E22" s="172"/>
      <c r="F22" s="172"/>
      <c r="G22" s="172"/>
      <c r="H22" s="172"/>
      <c r="I22" s="172" t="s">
        <v>22</v>
      </c>
      <c r="J22" s="172"/>
      <c r="K22" s="185" t="s">
        <v>44</v>
      </c>
      <c r="L22" s="172" t="s">
        <v>43</v>
      </c>
    </row>
    <row r="23" spans="1:12" ht="15.75" x14ac:dyDescent="0.25">
      <c r="A23" s="373"/>
      <c r="B23" s="380"/>
      <c r="C23" s="173" t="s">
        <v>23</v>
      </c>
      <c r="D23" s="187" t="s">
        <v>324</v>
      </c>
      <c r="E23" s="173"/>
      <c r="F23" s="173"/>
      <c r="G23" s="173" t="s">
        <v>22</v>
      </c>
      <c r="H23" s="173"/>
      <c r="I23" s="188"/>
      <c r="J23" s="173"/>
      <c r="K23" s="189" t="s">
        <v>44</v>
      </c>
      <c r="L23" s="173" t="s">
        <v>43</v>
      </c>
    </row>
    <row r="24" spans="1:12" ht="15.75" x14ac:dyDescent="0.25">
      <c r="A24" s="373"/>
      <c r="B24" s="382" t="s">
        <v>1</v>
      </c>
      <c r="C24" s="203" t="s">
        <v>46</v>
      </c>
      <c r="D24" s="190" t="s">
        <v>353</v>
      </c>
      <c r="E24" s="182" t="s">
        <v>22</v>
      </c>
      <c r="F24" s="182"/>
      <c r="G24" s="182"/>
      <c r="H24" s="182"/>
      <c r="I24" s="182"/>
      <c r="J24" s="203"/>
      <c r="K24" s="201" t="s">
        <v>44</v>
      </c>
      <c r="L24" s="203" t="s">
        <v>43</v>
      </c>
    </row>
    <row r="25" spans="1:12" ht="15.75" x14ac:dyDescent="0.25">
      <c r="A25" s="373"/>
      <c r="B25" s="379"/>
      <c r="C25" s="172" t="s">
        <v>3</v>
      </c>
      <c r="D25" s="184" t="s">
        <v>349</v>
      </c>
      <c r="E25" s="172"/>
      <c r="F25" s="172" t="s">
        <v>22</v>
      </c>
      <c r="G25" s="172"/>
      <c r="H25" s="172"/>
      <c r="I25" s="172"/>
      <c r="J25" s="172"/>
      <c r="K25" s="185" t="s">
        <v>44</v>
      </c>
      <c r="L25" s="172" t="s">
        <v>43</v>
      </c>
    </row>
    <row r="26" spans="1:12" ht="15.75" x14ac:dyDescent="0.25">
      <c r="A26" s="373"/>
      <c r="B26" s="379"/>
      <c r="C26" s="172" t="str">
        <f>+C25</f>
        <v>14h00</v>
      </c>
      <c r="D26" s="186" t="s">
        <v>350</v>
      </c>
      <c r="E26" s="172"/>
      <c r="F26" s="172"/>
      <c r="G26" s="172"/>
      <c r="H26" s="172" t="s">
        <v>22</v>
      </c>
      <c r="I26" s="172"/>
      <c r="J26" s="172"/>
      <c r="K26" s="185" t="s">
        <v>44</v>
      </c>
      <c r="L26" s="172" t="s">
        <v>43</v>
      </c>
    </row>
    <row r="27" spans="1:12" ht="15.75" x14ac:dyDescent="0.25">
      <c r="A27" s="373"/>
      <c r="B27" s="379"/>
      <c r="C27" s="172" t="s">
        <v>3</v>
      </c>
      <c r="D27" s="184" t="s">
        <v>354</v>
      </c>
      <c r="E27" s="172"/>
      <c r="F27" s="172"/>
      <c r="G27" s="172"/>
      <c r="H27" s="172"/>
      <c r="I27" s="172" t="s">
        <v>22</v>
      </c>
      <c r="J27" s="172"/>
      <c r="K27" s="185" t="s">
        <v>44</v>
      </c>
      <c r="L27" s="172" t="s">
        <v>43</v>
      </c>
    </row>
    <row r="28" spans="1:12" ht="15.75" x14ac:dyDescent="0.25">
      <c r="A28" s="374"/>
      <c r="B28" s="372"/>
      <c r="C28" s="202" t="s">
        <v>3</v>
      </c>
      <c r="D28" s="187" t="s">
        <v>324</v>
      </c>
      <c r="E28" s="173"/>
      <c r="F28" s="173"/>
      <c r="G28" s="173" t="s">
        <v>22</v>
      </c>
      <c r="H28" s="173"/>
      <c r="I28" s="188"/>
      <c r="J28" s="172"/>
      <c r="K28" s="189" t="s">
        <v>44</v>
      </c>
      <c r="L28" s="202" t="s">
        <v>43</v>
      </c>
    </row>
    <row r="29" spans="1:12" ht="15.75" customHeight="1" x14ac:dyDescent="0.25">
      <c r="A29" s="381" t="s">
        <v>355</v>
      </c>
      <c r="B29" s="196"/>
      <c r="C29" s="172" t="s">
        <v>23</v>
      </c>
      <c r="D29" s="190" t="s">
        <v>356</v>
      </c>
      <c r="E29" s="182" t="s">
        <v>22</v>
      </c>
      <c r="F29" s="182"/>
      <c r="G29" s="182"/>
      <c r="H29" s="182"/>
      <c r="I29" s="182"/>
      <c r="J29" s="182"/>
      <c r="K29" s="201" t="s">
        <v>44</v>
      </c>
      <c r="L29" s="182" t="s">
        <v>43</v>
      </c>
    </row>
    <row r="30" spans="1:12" ht="15.75" x14ac:dyDescent="0.25">
      <c r="A30" s="373"/>
      <c r="B30" s="194"/>
      <c r="C30" s="172" t="s">
        <v>23</v>
      </c>
      <c r="D30" s="184" t="s">
        <v>356</v>
      </c>
      <c r="E30" s="172"/>
      <c r="F30" s="172" t="s">
        <v>22</v>
      </c>
      <c r="G30" s="172"/>
      <c r="H30" s="172"/>
      <c r="I30" s="172"/>
      <c r="J30" s="172"/>
      <c r="K30" s="185" t="s">
        <v>44</v>
      </c>
      <c r="L30" s="172" t="s">
        <v>43</v>
      </c>
    </row>
    <row r="31" spans="1:12" ht="15.75" x14ac:dyDescent="0.25">
      <c r="A31" s="373"/>
      <c r="B31" s="194" t="s">
        <v>0</v>
      </c>
      <c r="C31" s="172" t="str">
        <f>+C30</f>
        <v>8h00</v>
      </c>
      <c r="D31" s="186" t="s">
        <v>356</v>
      </c>
      <c r="E31" s="172"/>
      <c r="F31" s="172"/>
      <c r="G31" s="172"/>
      <c r="H31" s="172" t="s">
        <v>22</v>
      </c>
      <c r="I31" s="172"/>
      <c r="J31" s="172"/>
      <c r="K31" s="185" t="s">
        <v>44</v>
      </c>
      <c r="L31" s="172" t="s">
        <v>43</v>
      </c>
    </row>
    <row r="32" spans="1:12" ht="15.75" x14ac:dyDescent="0.25">
      <c r="A32" s="373"/>
      <c r="B32" s="194"/>
      <c r="C32" s="172" t="s">
        <v>23</v>
      </c>
      <c r="D32" s="184" t="s">
        <v>356</v>
      </c>
      <c r="E32" s="172"/>
      <c r="F32" s="172"/>
      <c r="G32" s="172"/>
      <c r="H32" s="172"/>
      <c r="I32" s="172" t="s">
        <v>22</v>
      </c>
      <c r="J32" s="172"/>
      <c r="K32" s="185" t="s">
        <v>44</v>
      </c>
      <c r="L32" s="172" t="s">
        <v>43</v>
      </c>
    </row>
    <row r="33" spans="1:12" ht="15.75" x14ac:dyDescent="0.25">
      <c r="A33" s="373"/>
      <c r="B33" s="195"/>
      <c r="C33" s="173" t="s">
        <v>23</v>
      </c>
      <c r="D33" s="187" t="s">
        <v>356</v>
      </c>
      <c r="E33" s="173"/>
      <c r="F33" s="173"/>
      <c r="G33" s="173" t="s">
        <v>22</v>
      </c>
      <c r="H33" s="173"/>
      <c r="I33" s="188"/>
      <c r="J33" s="173"/>
      <c r="K33" s="189" t="s">
        <v>44</v>
      </c>
      <c r="L33" s="173" t="s">
        <v>43</v>
      </c>
    </row>
    <row r="34" spans="1:12" ht="15.75" x14ac:dyDescent="0.25">
      <c r="A34" s="373"/>
      <c r="B34" s="194"/>
      <c r="C34" s="203" t="s">
        <v>46</v>
      </c>
      <c r="D34" s="190" t="s">
        <v>356</v>
      </c>
      <c r="E34" s="182" t="s">
        <v>22</v>
      </c>
      <c r="F34" s="182"/>
      <c r="G34" s="182"/>
      <c r="H34" s="182"/>
      <c r="I34" s="182"/>
      <c r="J34" s="203"/>
      <c r="K34" s="201" t="s">
        <v>44</v>
      </c>
      <c r="L34" s="203" t="s">
        <v>43</v>
      </c>
    </row>
    <row r="35" spans="1:12" ht="15.75" x14ac:dyDescent="0.25">
      <c r="A35" s="373"/>
      <c r="B35" s="194"/>
      <c r="C35" s="172" t="s">
        <v>3</v>
      </c>
      <c r="D35" s="184" t="s">
        <v>356</v>
      </c>
      <c r="E35" s="172"/>
      <c r="F35" s="172" t="s">
        <v>22</v>
      </c>
      <c r="G35" s="172"/>
      <c r="H35" s="172"/>
      <c r="I35" s="172"/>
      <c r="J35" s="172"/>
      <c r="K35" s="185" t="s">
        <v>44</v>
      </c>
      <c r="L35" s="172" t="s">
        <v>43</v>
      </c>
    </row>
    <row r="36" spans="1:12" ht="15.75" x14ac:dyDescent="0.25">
      <c r="A36" s="373"/>
      <c r="B36" s="194" t="s">
        <v>1</v>
      </c>
      <c r="C36" s="172" t="str">
        <f>+C35</f>
        <v>14h00</v>
      </c>
      <c r="D36" s="186" t="s">
        <v>356</v>
      </c>
      <c r="E36" s="172"/>
      <c r="F36" s="172"/>
      <c r="G36" s="172"/>
      <c r="H36" s="172" t="s">
        <v>22</v>
      </c>
      <c r="I36" s="172"/>
      <c r="J36" s="172"/>
      <c r="K36" s="185" t="s">
        <v>44</v>
      </c>
      <c r="L36" s="172" t="s">
        <v>43</v>
      </c>
    </row>
    <row r="37" spans="1:12" ht="15.75" x14ac:dyDescent="0.25">
      <c r="A37" s="373"/>
      <c r="B37" s="194"/>
      <c r="C37" s="172" t="s">
        <v>3</v>
      </c>
      <c r="D37" s="184" t="s">
        <v>356</v>
      </c>
      <c r="E37" s="172"/>
      <c r="F37" s="172"/>
      <c r="G37" s="172"/>
      <c r="H37" s="172"/>
      <c r="I37" s="172" t="s">
        <v>22</v>
      </c>
      <c r="J37" s="172"/>
      <c r="K37" s="185" t="s">
        <v>44</v>
      </c>
      <c r="L37" s="172" t="s">
        <v>43</v>
      </c>
    </row>
    <row r="38" spans="1:12" ht="15.75" x14ac:dyDescent="0.25">
      <c r="A38" s="374"/>
      <c r="B38" s="195"/>
      <c r="C38" s="173" t="s">
        <v>3</v>
      </c>
      <c r="D38" s="187" t="s">
        <v>356</v>
      </c>
      <c r="E38" s="173"/>
      <c r="F38" s="173"/>
      <c r="G38" s="173" t="s">
        <v>22</v>
      </c>
      <c r="H38" s="173"/>
      <c r="I38" s="188"/>
      <c r="J38" s="172"/>
      <c r="K38" s="189" t="s">
        <v>44</v>
      </c>
      <c r="L38" s="202" t="s">
        <v>43</v>
      </c>
    </row>
    <row r="39" spans="1:12" ht="15.75" customHeight="1" x14ac:dyDescent="0.25">
      <c r="A39" s="381" t="s">
        <v>357</v>
      </c>
      <c r="B39" s="381" t="s">
        <v>0</v>
      </c>
      <c r="C39" s="182" t="s">
        <v>23</v>
      </c>
      <c r="D39" s="190" t="s">
        <v>358</v>
      </c>
      <c r="E39" s="182" t="s">
        <v>22</v>
      </c>
      <c r="F39" s="182"/>
      <c r="G39" s="182"/>
      <c r="H39" s="182"/>
      <c r="I39" s="182"/>
      <c r="J39" s="182"/>
      <c r="K39" s="191" t="s">
        <v>44</v>
      </c>
      <c r="L39" s="172" t="s">
        <v>43</v>
      </c>
    </row>
    <row r="40" spans="1:12" ht="15.75" x14ac:dyDescent="0.25">
      <c r="A40" s="373"/>
      <c r="B40" s="373"/>
      <c r="C40" s="172" t="s">
        <v>23</v>
      </c>
      <c r="D40" s="184" t="s">
        <v>349</v>
      </c>
      <c r="E40" s="172"/>
      <c r="F40" s="172" t="s">
        <v>22</v>
      </c>
      <c r="G40" s="172"/>
      <c r="H40" s="172"/>
      <c r="I40" s="172"/>
      <c r="J40" s="172"/>
      <c r="K40" s="185" t="s">
        <v>44</v>
      </c>
      <c r="L40" s="172" t="s">
        <v>43</v>
      </c>
    </row>
    <row r="41" spans="1:12" ht="15.75" x14ac:dyDescent="0.25">
      <c r="A41" s="373"/>
      <c r="B41" s="373"/>
      <c r="C41" s="172" t="str">
        <f>+C40</f>
        <v>8h00</v>
      </c>
      <c r="D41" s="186" t="s">
        <v>359</v>
      </c>
      <c r="E41" s="172"/>
      <c r="F41" s="172"/>
      <c r="G41" s="172"/>
      <c r="H41" s="172" t="s">
        <v>22</v>
      </c>
      <c r="I41" s="172"/>
      <c r="J41" s="172"/>
      <c r="K41" s="185" t="s">
        <v>44</v>
      </c>
      <c r="L41" s="172" t="s">
        <v>43</v>
      </c>
    </row>
    <row r="42" spans="1:12" ht="15.75" x14ac:dyDescent="0.25">
      <c r="A42" s="373"/>
      <c r="B42" s="373"/>
      <c r="C42" s="172" t="s">
        <v>23</v>
      </c>
      <c r="D42" s="184" t="s">
        <v>360</v>
      </c>
      <c r="E42" s="172"/>
      <c r="F42" s="172"/>
      <c r="G42" s="172"/>
      <c r="H42" s="172"/>
      <c r="I42" s="172" t="s">
        <v>22</v>
      </c>
      <c r="J42" s="172"/>
      <c r="K42" s="185" t="s">
        <v>44</v>
      </c>
      <c r="L42" s="172" t="s">
        <v>43</v>
      </c>
    </row>
    <row r="43" spans="1:12" ht="15.75" x14ac:dyDescent="0.25">
      <c r="A43" s="373"/>
      <c r="B43" s="374"/>
      <c r="C43" s="172" t="s">
        <v>23</v>
      </c>
      <c r="D43" s="187" t="s">
        <v>361</v>
      </c>
      <c r="E43" s="173"/>
      <c r="F43" s="173"/>
      <c r="G43" s="173" t="s">
        <v>22</v>
      </c>
      <c r="H43" s="173"/>
      <c r="I43" s="188"/>
      <c r="J43" s="173"/>
      <c r="K43" s="189" t="s">
        <v>44</v>
      </c>
      <c r="L43" s="172" t="s">
        <v>43</v>
      </c>
    </row>
    <row r="44" spans="1:12" ht="15.75" x14ac:dyDescent="0.25">
      <c r="A44" s="373"/>
      <c r="B44" s="381" t="s">
        <v>1</v>
      </c>
      <c r="C44" s="172" t="s">
        <v>3</v>
      </c>
      <c r="D44" s="190" t="s">
        <v>358</v>
      </c>
      <c r="E44" s="182" t="s">
        <v>22</v>
      </c>
      <c r="F44" s="182"/>
      <c r="G44" s="182"/>
      <c r="H44" s="182"/>
      <c r="I44" s="182"/>
      <c r="J44" s="182"/>
      <c r="K44" s="191" t="s">
        <v>44</v>
      </c>
      <c r="L44" s="172" t="s">
        <v>43</v>
      </c>
    </row>
    <row r="45" spans="1:12" ht="15.75" x14ac:dyDescent="0.25">
      <c r="A45" s="373"/>
      <c r="B45" s="373"/>
      <c r="C45" s="172" t="s">
        <v>3</v>
      </c>
      <c r="D45" s="184" t="s">
        <v>349</v>
      </c>
      <c r="E45" s="172"/>
      <c r="F45" s="172" t="s">
        <v>22</v>
      </c>
      <c r="G45" s="172"/>
      <c r="H45" s="172"/>
      <c r="I45" s="172"/>
      <c r="J45" s="172"/>
      <c r="K45" s="185" t="s">
        <v>44</v>
      </c>
      <c r="L45" s="172" t="s">
        <v>43</v>
      </c>
    </row>
    <row r="46" spans="1:12" ht="15.75" x14ac:dyDescent="0.25">
      <c r="A46" s="373"/>
      <c r="B46" s="373"/>
      <c r="C46" s="172" t="str">
        <f>+C45</f>
        <v>14h00</v>
      </c>
      <c r="D46" s="186" t="s">
        <v>359</v>
      </c>
      <c r="E46" s="172"/>
      <c r="F46" s="172"/>
      <c r="G46" s="172"/>
      <c r="H46" s="172" t="s">
        <v>22</v>
      </c>
      <c r="I46" s="172"/>
      <c r="J46" s="172"/>
      <c r="K46" s="185" t="s">
        <v>44</v>
      </c>
      <c r="L46" s="172" t="s">
        <v>43</v>
      </c>
    </row>
    <row r="47" spans="1:12" ht="15.75" x14ac:dyDescent="0.25">
      <c r="A47" s="373"/>
      <c r="B47" s="373"/>
      <c r="C47" s="172" t="s">
        <v>3</v>
      </c>
      <c r="D47" s="184" t="s">
        <v>360</v>
      </c>
      <c r="E47" s="172"/>
      <c r="F47" s="172"/>
      <c r="G47" s="172"/>
      <c r="H47" s="172"/>
      <c r="I47" s="172" t="s">
        <v>22</v>
      </c>
      <c r="J47" s="172"/>
      <c r="K47" s="185" t="s">
        <v>44</v>
      </c>
      <c r="L47" s="172" t="s">
        <v>43</v>
      </c>
    </row>
    <row r="48" spans="1:12" ht="15.75" x14ac:dyDescent="0.25">
      <c r="A48" s="374"/>
      <c r="B48" s="374"/>
      <c r="C48" s="173" t="s">
        <v>3</v>
      </c>
      <c r="D48" s="187" t="s">
        <v>361</v>
      </c>
      <c r="E48" s="187"/>
      <c r="F48" s="187"/>
      <c r="G48" s="173" t="s">
        <v>22</v>
      </c>
      <c r="H48" s="187"/>
      <c r="I48" s="187"/>
      <c r="J48" s="173"/>
      <c r="K48" s="189" t="s">
        <v>44</v>
      </c>
      <c r="L48" s="172" t="s">
        <v>43</v>
      </c>
    </row>
    <row r="49" spans="1:12" ht="15.75" customHeight="1" x14ac:dyDescent="0.25">
      <c r="A49" s="376" t="s">
        <v>362</v>
      </c>
      <c r="B49" s="382" t="s">
        <v>0</v>
      </c>
      <c r="C49" s="203" t="s">
        <v>23</v>
      </c>
      <c r="D49" s="190" t="s">
        <v>363</v>
      </c>
      <c r="E49" s="182" t="s">
        <v>22</v>
      </c>
      <c r="F49" s="182"/>
      <c r="G49" s="182"/>
      <c r="H49" s="182"/>
      <c r="I49" s="182"/>
      <c r="J49" s="182"/>
      <c r="K49" s="191" t="s">
        <v>44</v>
      </c>
      <c r="L49" s="172" t="s">
        <v>43</v>
      </c>
    </row>
    <row r="50" spans="1:12" ht="15.75" x14ac:dyDescent="0.25">
      <c r="A50" s="376"/>
      <c r="B50" s="379"/>
      <c r="C50" s="172" t="s">
        <v>23</v>
      </c>
      <c r="D50" s="184" t="s">
        <v>364</v>
      </c>
      <c r="E50" s="172"/>
      <c r="F50" s="172" t="s">
        <v>22</v>
      </c>
      <c r="G50" s="172"/>
      <c r="H50" s="172"/>
      <c r="I50" s="172"/>
      <c r="J50" s="172"/>
      <c r="K50" s="185" t="s">
        <v>44</v>
      </c>
      <c r="L50" s="172" t="s">
        <v>43</v>
      </c>
    </row>
    <row r="51" spans="1:12" ht="15.75" x14ac:dyDescent="0.25">
      <c r="A51" s="376"/>
      <c r="B51" s="379"/>
      <c r="C51" s="172" t="str">
        <f>+C50</f>
        <v>8h00</v>
      </c>
      <c r="D51" s="186" t="s">
        <v>359</v>
      </c>
      <c r="E51" s="172"/>
      <c r="F51" s="172"/>
      <c r="G51" s="172"/>
      <c r="H51" s="172" t="s">
        <v>22</v>
      </c>
      <c r="I51" s="172"/>
      <c r="J51" s="172"/>
      <c r="K51" s="185" t="s">
        <v>44</v>
      </c>
      <c r="L51" s="172" t="s">
        <v>43</v>
      </c>
    </row>
    <row r="52" spans="1:12" ht="15.75" x14ac:dyDescent="0.25">
      <c r="A52" s="376"/>
      <c r="B52" s="379"/>
      <c r="C52" s="172" t="s">
        <v>23</v>
      </c>
      <c r="D52" s="184" t="s">
        <v>360</v>
      </c>
      <c r="E52" s="172"/>
      <c r="F52" s="172"/>
      <c r="G52" s="172"/>
      <c r="H52" s="172"/>
      <c r="I52" s="172" t="s">
        <v>22</v>
      </c>
      <c r="J52" s="172"/>
      <c r="K52" s="185" t="s">
        <v>44</v>
      </c>
      <c r="L52" s="172" t="s">
        <v>43</v>
      </c>
    </row>
    <row r="53" spans="1:12" ht="15.75" x14ac:dyDescent="0.25">
      <c r="A53" s="376"/>
      <c r="B53" s="372"/>
      <c r="C53" s="172" t="s">
        <v>23</v>
      </c>
      <c r="D53" s="187" t="s">
        <v>361</v>
      </c>
      <c r="E53" s="173"/>
      <c r="F53" s="173"/>
      <c r="G53" s="173" t="s">
        <v>22</v>
      </c>
      <c r="H53" s="173"/>
      <c r="I53" s="188"/>
      <c r="J53" s="173"/>
      <c r="K53" s="189" t="s">
        <v>44</v>
      </c>
      <c r="L53" s="172" t="s">
        <v>43</v>
      </c>
    </row>
    <row r="54" spans="1:12" ht="15.75" x14ac:dyDescent="0.25">
      <c r="A54" s="376"/>
      <c r="B54" s="378" t="s">
        <v>1</v>
      </c>
      <c r="C54" s="172" t="s">
        <v>3</v>
      </c>
      <c r="D54" s="190" t="s">
        <v>363</v>
      </c>
      <c r="E54" s="182" t="s">
        <v>22</v>
      </c>
      <c r="F54" s="182"/>
      <c r="G54" s="182"/>
      <c r="H54" s="182"/>
      <c r="I54" s="182"/>
      <c r="J54" s="182"/>
      <c r="K54" s="191" t="s">
        <v>44</v>
      </c>
      <c r="L54" s="172" t="s">
        <v>43</v>
      </c>
    </row>
    <row r="55" spans="1:12" ht="15.75" x14ac:dyDescent="0.25">
      <c r="A55" s="376"/>
      <c r="B55" s="379"/>
      <c r="C55" s="172" t="s">
        <v>3</v>
      </c>
      <c r="D55" s="184" t="s">
        <v>365</v>
      </c>
      <c r="E55" s="172"/>
      <c r="F55" s="172" t="s">
        <v>22</v>
      </c>
      <c r="G55" s="172"/>
      <c r="H55" s="172"/>
      <c r="I55" s="172"/>
      <c r="J55" s="172"/>
      <c r="K55" s="185" t="s">
        <v>44</v>
      </c>
      <c r="L55" s="172" t="s">
        <v>43</v>
      </c>
    </row>
    <row r="56" spans="1:12" ht="15.75" x14ac:dyDescent="0.25">
      <c r="A56" s="376"/>
      <c r="B56" s="379"/>
      <c r="C56" s="172" t="str">
        <f>+C55</f>
        <v>14h00</v>
      </c>
      <c r="D56" s="186" t="s">
        <v>359</v>
      </c>
      <c r="E56" s="172"/>
      <c r="F56" s="172"/>
      <c r="G56" s="172"/>
      <c r="H56" s="172" t="s">
        <v>22</v>
      </c>
      <c r="I56" s="172"/>
      <c r="J56" s="172"/>
      <c r="K56" s="185" t="s">
        <v>44</v>
      </c>
      <c r="L56" s="172" t="s">
        <v>43</v>
      </c>
    </row>
    <row r="57" spans="1:12" ht="15.75" x14ac:dyDescent="0.25">
      <c r="A57" s="376"/>
      <c r="B57" s="379"/>
      <c r="C57" s="172" t="s">
        <v>3</v>
      </c>
      <c r="D57" s="184" t="s">
        <v>360</v>
      </c>
      <c r="E57" s="172"/>
      <c r="F57" s="172"/>
      <c r="G57" s="172"/>
      <c r="H57" s="172"/>
      <c r="I57" s="172" t="s">
        <v>22</v>
      </c>
      <c r="J57" s="172"/>
      <c r="K57" s="185" t="s">
        <v>44</v>
      </c>
      <c r="L57" s="172" t="s">
        <v>43</v>
      </c>
    </row>
    <row r="58" spans="1:12" ht="15.75" x14ac:dyDescent="0.25">
      <c r="A58" s="377"/>
      <c r="B58" s="380"/>
      <c r="C58" s="202" t="s">
        <v>3</v>
      </c>
      <c r="D58" s="187" t="s">
        <v>361</v>
      </c>
      <c r="E58" s="173"/>
      <c r="F58" s="173"/>
      <c r="G58" s="173" t="s">
        <v>22</v>
      </c>
      <c r="H58" s="173"/>
      <c r="I58" s="188"/>
      <c r="J58" s="173"/>
      <c r="K58" s="189" t="s">
        <v>44</v>
      </c>
      <c r="L58" s="172" t="s">
        <v>43</v>
      </c>
    </row>
    <row r="59" spans="1:12" ht="15.75" customHeight="1" x14ac:dyDescent="0.25">
      <c r="A59" s="375" t="s">
        <v>366</v>
      </c>
      <c r="B59" s="378" t="s">
        <v>0</v>
      </c>
      <c r="C59" s="182" t="s">
        <v>23</v>
      </c>
      <c r="D59" s="190" t="s">
        <v>367</v>
      </c>
      <c r="E59" s="182" t="s">
        <v>22</v>
      </c>
      <c r="F59" s="182"/>
      <c r="G59" s="182"/>
      <c r="H59" s="182"/>
      <c r="I59" s="182"/>
      <c r="J59" s="182"/>
      <c r="K59" s="191" t="s">
        <v>44</v>
      </c>
      <c r="L59" s="182" t="s">
        <v>43</v>
      </c>
    </row>
    <row r="60" spans="1:12" ht="15.75" x14ac:dyDescent="0.25">
      <c r="A60" s="376"/>
      <c r="B60" s="379"/>
      <c r="C60" s="172" t="s">
        <v>23</v>
      </c>
      <c r="D60" s="184" t="s">
        <v>368</v>
      </c>
      <c r="E60" s="172"/>
      <c r="F60" s="172" t="s">
        <v>22</v>
      </c>
      <c r="G60" s="172"/>
      <c r="H60" s="172"/>
      <c r="I60" s="172"/>
      <c r="J60" s="172"/>
      <c r="K60" s="185" t="s">
        <v>44</v>
      </c>
      <c r="L60" s="172" t="s">
        <v>43</v>
      </c>
    </row>
    <row r="61" spans="1:12" ht="15.75" x14ac:dyDescent="0.25">
      <c r="A61" s="376"/>
      <c r="B61" s="379"/>
      <c r="C61" s="172" t="str">
        <f>+C60</f>
        <v>8h00</v>
      </c>
      <c r="D61" s="186" t="s">
        <v>359</v>
      </c>
      <c r="E61" s="172"/>
      <c r="F61" s="172"/>
      <c r="G61" s="172"/>
      <c r="H61" s="172" t="s">
        <v>22</v>
      </c>
      <c r="I61" s="172"/>
      <c r="J61" s="172"/>
      <c r="K61" s="185" t="s">
        <v>44</v>
      </c>
      <c r="L61" s="172" t="s">
        <v>43</v>
      </c>
    </row>
    <row r="62" spans="1:12" ht="15.75" x14ac:dyDescent="0.25">
      <c r="A62" s="376"/>
      <c r="B62" s="379"/>
      <c r="C62" s="172" t="s">
        <v>23</v>
      </c>
      <c r="D62" s="184" t="s">
        <v>360</v>
      </c>
      <c r="E62" s="172"/>
      <c r="F62" s="172"/>
      <c r="G62" s="172"/>
      <c r="H62" s="172"/>
      <c r="I62" s="172" t="s">
        <v>22</v>
      </c>
      <c r="J62" s="185"/>
      <c r="K62" s="185" t="s">
        <v>44</v>
      </c>
      <c r="L62" s="172" t="s">
        <v>43</v>
      </c>
    </row>
    <row r="63" spans="1:12" ht="15.75" x14ac:dyDescent="0.25">
      <c r="A63" s="377"/>
      <c r="B63" s="380"/>
      <c r="C63" s="189" t="s">
        <v>23</v>
      </c>
      <c r="D63" s="187" t="s">
        <v>361</v>
      </c>
      <c r="E63" s="173"/>
      <c r="F63" s="173"/>
      <c r="G63" s="173" t="s">
        <v>22</v>
      </c>
      <c r="H63" s="173"/>
      <c r="I63" s="188"/>
      <c r="J63" s="173"/>
      <c r="K63" s="189" t="s">
        <v>44</v>
      </c>
      <c r="L63" s="173" t="s">
        <v>43</v>
      </c>
    </row>
    <row r="64" spans="1:12" x14ac:dyDescent="0.25">
      <c r="D64" s="27"/>
    </row>
    <row r="65" spans="1:12" x14ac:dyDescent="0.25">
      <c r="D65" s="27"/>
    </row>
    <row r="69" spans="1:12" x14ac:dyDescent="0.25">
      <c r="D69" s="27"/>
    </row>
    <row r="70" spans="1:12" x14ac:dyDescent="0.25">
      <c r="D70" s="27"/>
    </row>
    <row r="71" spans="1:12" s="162" customFormat="1" x14ac:dyDescent="0.25">
      <c r="A71" s="163"/>
      <c r="B71" s="163"/>
      <c r="C71" s="164"/>
      <c r="D71" s="164"/>
      <c r="E71" s="109"/>
      <c r="F71" s="109"/>
      <c r="G71" s="109"/>
      <c r="H71" s="109"/>
      <c r="I71" s="109"/>
      <c r="J71" s="165"/>
      <c r="K71" s="166"/>
      <c r="L71" s="109"/>
    </row>
    <row r="72" spans="1:12" s="162" customFormat="1" x14ac:dyDescent="0.25">
      <c r="A72" s="163"/>
      <c r="B72" s="163"/>
      <c r="C72" s="164"/>
      <c r="D72" s="164"/>
      <c r="E72" s="109"/>
      <c r="F72" s="109"/>
      <c r="G72" s="109"/>
      <c r="H72" s="109"/>
      <c r="I72" s="109"/>
      <c r="J72" s="165"/>
      <c r="K72" s="166"/>
      <c r="L72" s="109"/>
    </row>
    <row r="73" spans="1:12" s="162" customFormat="1" x14ac:dyDescent="0.25">
      <c r="A73" s="163"/>
      <c r="B73" s="163"/>
      <c r="C73" s="164"/>
      <c r="D73" s="164"/>
      <c r="E73" s="109"/>
      <c r="F73" s="109"/>
      <c r="G73" s="109"/>
      <c r="H73" s="109"/>
      <c r="I73" s="109"/>
      <c r="J73" s="165"/>
      <c r="K73" s="166"/>
      <c r="L73" s="109"/>
    </row>
    <row r="74" spans="1:12" s="162" customFormat="1" x14ac:dyDescent="0.25">
      <c r="A74" s="163"/>
      <c r="B74" s="163"/>
      <c r="C74" s="164"/>
      <c r="D74" s="164"/>
      <c r="E74" s="109"/>
      <c r="F74" s="109"/>
      <c r="G74" s="109"/>
      <c r="H74" s="109"/>
      <c r="I74" s="109"/>
      <c r="J74" s="165"/>
      <c r="K74" s="166"/>
      <c r="L74" s="109"/>
    </row>
    <row r="75" spans="1:12" s="162" customFormat="1" x14ac:dyDescent="0.25">
      <c r="A75" s="163"/>
      <c r="B75" s="163"/>
      <c r="C75" s="164"/>
      <c r="D75" s="164"/>
      <c r="E75" s="109"/>
      <c r="F75" s="109"/>
      <c r="G75" s="109"/>
      <c r="H75" s="109"/>
      <c r="I75" s="109"/>
      <c r="J75" s="165"/>
      <c r="K75" s="166"/>
      <c r="L75" s="109"/>
    </row>
    <row r="76" spans="1:12" s="162" customFormat="1" x14ac:dyDescent="0.25">
      <c r="A76" s="163"/>
      <c r="B76" s="163"/>
      <c r="C76" s="164"/>
      <c r="D76" s="164"/>
      <c r="E76" s="109"/>
      <c r="F76" s="109"/>
      <c r="G76" s="109"/>
      <c r="H76" s="109"/>
      <c r="I76" s="109"/>
      <c r="J76" s="165"/>
      <c r="K76" s="166"/>
      <c r="L76" s="109"/>
    </row>
    <row r="77" spans="1:12" s="162" customFormat="1" x14ac:dyDescent="0.25">
      <c r="A77" s="163"/>
      <c r="B77" s="163"/>
      <c r="C77" s="164"/>
      <c r="D77" s="164"/>
      <c r="E77" s="109"/>
      <c r="F77" s="109"/>
      <c r="G77" s="109"/>
      <c r="H77" s="109"/>
      <c r="I77" s="109"/>
      <c r="J77" s="165"/>
      <c r="K77" s="166"/>
      <c r="L77" s="109"/>
    </row>
  </sheetData>
  <mergeCells count="26">
    <mergeCell ref="A1:L1"/>
    <mergeCell ref="A2:L2"/>
    <mergeCell ref="A4:L4"/>
    <mergeCell ref="A5:L5"/>
    <mergeCell ref="A7:A8"/>
    <mergeCell ref="L7:L8"/>
    <mergeCell ref="K7:K8"/>
    <mergeCell ref="B7:C8"/>
    <mergeCell ref="D7:D8"/>
    <mergeCell ref="E7:I7"/>
    <mergeCell ref="J7:J8"/>
    <mergeCell ref="A9:A18"/>
    <mergeCell ref="A59:A63"/>
    <mergeCell ref="B59:B63"/>
    <mergeCell ref="A19:A28"/>
    <mergeCell ref="A29:A38"/>
    <mergeCell ref="A39:A48"/>
    <mergeCell ref="A49:A58"/>
    <mergeCell ref="B49:B53"/>
    <mergeCell ref="B9:B13"/>
    <mergeCell ref="B14:B18"/>
    <mergeCell ref="B19:B23"/>
    <mergeCell ref="B24:B28"/>
    <mergeCell ref="B54:B58"/>
    <mergeCell ref="B39:B43"/>
    <mergeCell ref="B44:B4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
  <sheetViews>
    <sheetView topLeftCell="A76" workbookViewId="0">
      <selection activeCell="D81" sqref="D81"/>
    </sheetView>
  </sheetViews>
  <sheetFormatPr defaultRowHeight="15" x14ac:dyDescent="0.25"/>
  <cols>
    <col min="1" max="1" width="13.42578125" customWidth="1"/>
    <col min="3" max="3" width="14.42578125" customWidth="1"/>
    <col min="4" max="4" width="46.85546875" customWidth="1"/>
    <col min="5" max="5" width="9.85546875" customWidth="1"/>
    <col min="6" max="6" width="9.140625" customWidth="1"/>
    <col min="7" max="7" width="10.7109375" customWidth="1"/>
    <col min="8" max="8" width="15" customWidth="1"/>
    <col min="9" max="9" width="5.28515625" customWidth="1"/>
    <col min="10" max="10" width="14.42578125" customWidth="1"/>
  </cols>
  <sheetData>
    <row r="1" spans="1:11" s="24" customFormat="1" ht="15.75" x14ac:dyDescent="0.25">
      <c r="A1" s="363" t="s">
        <v>47</v>
      </c>
      <c r="B1" s="363"/>
      <c r="C1" s="363"/>
      <c r="D1" s="363"/>
      <c r="E1" s="363"/>
      <c r="F1" s="363"/>
      <c r="G1" s="363"/>
      <c r="H1" s="363"/>
      <c r="I1" s="363"/>
      <c r="J1" s="363"/>
      <c r="K1" s="363"/>
    </row>
    <row r="2" spans="1:11" s="24" customFormat="1" ht="15.75" x14ac:dyDescent="0.25">
      <c r="A2" s="363" t="s">
        <v>54</v>
      </c>
      <c r="B2" s="363"/>
      <c r="C2" s="363"/>
      <c r="D2" s="363"/>
      <c r="E2" s="363"/>
      <c r="F2" s="363"/>
      <c r="G2" s="363"/>
      <c r="H2" s="363"/>
      <c r="I2" s="363"/>
      <c r="J2" s="363"/>
      <c r="K2" s="363"/>
    </row>
    <row r="3" spans="1:11" s="1" customFormat="1" ht="18.75" x14ac:dyDescent="0.3">
      <c r="A3" s="368" t="s">
        <v>322</v>
      </c>
      <c r="B3" s="368"/>
      <c r="C3" s="368"/>
      <c r="D3" s="368"/>
      <c r="E3" s="368"/>
      <c r="F3" s="368"/>
      <c r="G3" s="368"/>
      <c r="H3" s="368"/>
    </row>
    <row r="4" spans="1:11" s="1" customFormat="1" ht="18.75" x14ac:dyDescent="0.3">
      <c r="A4" s="368" t="s">
        <v>323</v>
      </c>
      <c r="B4" s="368"/>
      <c r="C4" s="368"/>
      <c r="D4" s="368"/>
      <c r="E4" s="368"/>
      <c r="F4" s="368"/>
      <c r="G4" s="368"/>
      <c r="H4" s="368"/>
    </row>
    <row r="5" spans="1:11" s="1" customFormat="1" ht="19.5" x14ac:dyDescent="0.35">
      <c r="A5" s="397" t="s">
        <v>474</v>
      </c>
      <c r="B5" s="397"/>
      <c r="C5" s="397"/>
      <c r="D5" s="397"/>
      <c r="E5" s="397"/>
      <c r="F5" s="397"/>
      <c r="G5" s="397"/>
      <c r="H5" s="397"/>
    </row>
    <row r="6" spans="1:11" s="1" customFormat="1" ht="19.5" x14ac:dyDescent="0.35">
      <c r="A6" s="395"/>
      <c r="B6" s="395"/>
      <c r="C6" s="395"/>
      <c r="D6" s="395"/>
      <c r="E6" s="395"/>
      <c r="F6" s="395"/>
      <c r="G6" s="395"/>
      <c r="H6" s="395"/>
    </row>
    <row r="7" spans="1:11" s="1" customFormat="1" ht="19.5" x14ac:dyDescent="0.35">
      <c r="A7" s="263"/>
      <c r="B7" s="263"/>
      <c r="C7" s="263"/>
      <c r="D7" s="5"/>
      <c r="E7" s="263"/>
      <c r="F7" s="263"/>
      <c r="G7" s="31"/>
      <c r="H7" s="5"/>
    </row>
    <row r="8" spans="1:11" s="1" customFormat="1" ht="37.9" customHeight="1" x14ac:dyDescent="0.3">
      <c r="A8" s="306" t="s">
        <v>55</v>
      </c>
      <c r="B8" s="396" t="s">
        <v>56</v>
      </c>
      <c r="C8" s="396"/>
      <c r="D8" s="267" t="s">
        <v>48</v>
      </c>
      <c r="E8" s="227" t="s">
        <v>120</v>
      </c>
      <c r="F8" s="227" t="s">
        <v>68</v>
      </c>
      <c r="G8" s="267" t="s">
        <v>49</v>
      </c>
      <c r="H8" s="267" t="s">
        <v>50</v>
      </c>
    </row>
    <row r="9" spans="1:11" s="3" customFormat="1" ht="56.25" x14ac:dyDescent="0.3">
      <c r="A9" s="391" t="s">
        <v>372</v>
      </c>
      <c r="B9" s="392" t="s">
        <v>0</v>
      </c>
      <c r="C9" s="308" t="s">
        <v>23</v>
      </c>
      <c r="D9" s="309" t="s">
        <v>475</v>
      </c>
      <c r="E9" s="267" t="s">
        <v>4</v>
      </c>
      <c r="F9" s="267"/>
      <c r="G9" s="267" t="s">
        <v>69</v>
      </c>
      <c r="H9" s="310" t="s">
        <v>80</v>
      </c>
    </row>
    <row r="10" spans="1:11" s="1" customFormat="1" ht="57.75" customHeight="1" x14ac:dyDescent="0.3">
      <c r="A10" s="391"/>
      <c r="B10" s="393"/>
      <c r="C10" s="308" t="str">
        <f>C9</f>
        <v>8h00</v>
      </c>
      <c r="D10" s="311" t="str">
        <f>D9</f>
        <v>Làm việc với TVK sa bàn trụ sở Huyện</v>
      </c>
      <c r="E10" s="230"/>
      <c r="F10" s="230"/>
      <c r="G10" s="230" t="s">
        <v>69</v>
      </c>
      <c r="H10" s="231" t="s">
        <v>80</v>
      </c>
    </row>
    <row r="11" spans="1:11" s="1" customFormat="1" ht="75" x14ac:dyDescent="0.3">
      <c r="A11" s="391"/>
      <c r="B11" s="393"/>
      <c r="C11" s="308" t="s">
        <v>23</v>
      </c>
      <c r="D11" s="229" t="s">
        <v>373</v>
      </c>
      <c r="E11" s="230"/>
      <c r="F11" s="230"/>
      <c r="G11" s="230" t="s">
        <v>75</v>
      </c>
      <c r="H11" s="231" t="s">
        <v>80</v>
      </c>
      <c r="I11" s="3"/>
    </row>
    <row r="12" spans="1:11" s="1" customFormat="1" ht="56.25" x14ac:dyDescent="0.3">
      <c r="A12" s="391"/>
      <c r="B12" s="393"/>
      <c r="C12" s="308" t="s">
        <v>23</v>
      </c>
      <c r="D12" s="229" t="s">
        <v>476</v>
      </c>
      <c r="E12" s="230"/>
      <c r="F12" s="230"/>
      <c r="G12" s="230" t="s">
        <v>76</v>
      </c>
      <c r="H12" s="231" t="s">
        <v>80</v>
      </c>
    </row>
    <row r="13" spans="1:11" s="1" customFormat="1" ht="56.25" x14ac:dyDescent="0.3">
      <c r="A13" s="391"/>
      <c r="B13" s="393"/>
      <c r="C13" s="308" t="s">
        <v>23</v>
      </c>
      <c r="D13" s="229" t="s">
        <v>477</v>
      </c>
      <c r="E13" s="230"/>
      <c r="F13" s="230"/>
      <c r="G13" s="230" t="s">
        <v>77</v>
      </c>
      <c r="H13" s="231" t="s">
        <v>80</v>
      </c>
      <c r="I13" s="3"/>
    </row>
    <row r="14" spans="1:11" s="1" customFormat="1" ht="56.25" x14ac:dyDescent="0.3">
      <c r="A14" s="391"/>
      <c r="B14" s="393"/>
      <c r="C14" s="308" t="s">
        <v>23</v>
      </c>
      <c r="D14" s="312" t="s">
        <v>478</v>
      </c>
      <c r="E14" s="230"/>
      <c r="F14" s="230"/>
      <c r="G14" s="230" t="s">
        <v>78</v>
      </c>
      <c r="H14" s="231" t="s">
        <v>80</v>
      </c>
    </row>
    <row r="15" spans="1:11" s="1" customFormat="1" ht="93.75" x14ac:dyDescent="0.3">
      <c r="A15" s="391"/>
      <c r="B15" s="393"/>
      <c r="C15" s="308" t="s">
        <v>23</v>
      </c>
      <c r="D15" s="312" t="s">
        <v>479</v>
      </c>
      <c r="E15" s="230"/>
      <c r="F15" s="230"/>
      <c r="G15" s="230" t="s">
        <v>79</v>
      </c>
      <c r="H15" s="231" t="s">
        <v>80</v>
      </c>
    </row>
    <row r="16" spans="1:11" s="1" customFormat="1" ht="37.5" x14ac:dyDescent="0.3">
      <c r="A16" s="391"/>
      <c r="B16" s="394"/>
      <c r="C16" s="308" t="s">
        <v>23</v>
      </c>
      <c r="D16" s="235" t="s">
        <v>224</v>
      </c>
      <c r="E16" s="230"/>
      <c r="F16" s="230"/>
      <c r="G16" s="230" t="s">
        <v>74</v>
      </c>
      <c r="H16" s="231" t="s">
        <v>81</v>
      </c>
    </row>
    <row r="17" spans="1:9" s="3" customFormat="1" ht="37.5" x14ac:dyDescent="0.3">
      <c r="A17" s="391"/>
      <c r="B17" s="392" t="s">
        <v>1</v>
      </c>
      <c r="C17" s="308" t="s">
        <v>3</v>
      </c>
      <c r="D17" s="309" t="s">
        <v>480</v>
      </c>
      <c r="E17" s="267" t="s">
        <v>4</v>
      </c>
      <c r="F17" s="267"/>
      <c r="G17" s="267" t="s">
        <v>74</v>
      </c>
      <c r="H17" s="310" t="s">
        <v>25</v>
      </c>
    </row>
    <row r="18" spans="1:9" s="1" customFormat="1" ht="37.5" x14ac:dyDescent="0.3">
      <c r="A18" s="391"/>
      <c r="B18" s="393"/>
      <c r="C18" s="308" t="s">
        <v>3</v>
      </c>
      <c r="D18" s="311" t="str">
        <f>D17</f>
        <v>Khảo sát phát sinh dự án trường TH Đa Tốn</v>
      </c>
      <c r="E18" s="230"/>
      <c r="F18" s="230"/>
      <c r="G18" s="230" t="s">
        <v>69</v>
      </c>
      <c r="H18" s="231" t="s">
        <v>80</v>
      </c>
    </row>
    <row r="19" spans="1:9" s="1" customFormat="1" ht="93.75" x14ac:dyDescent="0.3">
      <c r="A19" s="391"/>
      <c r="B19" s="393"/>
      <c r="C19" s="308" t="s">
        <v>3</v>
      </c>
      <c r="D19" s="313" t="s">
        <v>342</v>
      </c>
      <c r="E19" s="230"/>
      <c r="F19" s="230"/>
      <c r="G19" s="230" t="s">
        <v>75</v>
      </c>
      <c r="H19" s="231" t="s">
        <v>80</v>
      </c>
    </row>
    <row r="20" spans="1:9" s="1" customFormat="1" ht="56.25" x14ac:dyDescent="0.3">
      <c r="A20" s="391"/>
      <c r="B20" s="393"/>
      <c r="C20" s="308" t="s">
        <v>3</v>
      </c>
      <c r="D20" s="229" t="s">
        <v>225</v>
      </c>
      <c r="E20" s="230"/>
      <c r="F20" s="230"/>
      <c r="G20" s="230" t="s">
        <v>76</v>
      </c>
      <c r="H20" s="231" t="s">
        <v>80</v>
      </c>
      <c r="I20" s="229"/>
    </row>
    <row r="21" spans="1:9" s="1" customFormat="1" ht="56.25" x14ac:dyDescent="0.3">
      <c r="A21" s="391"/>
      <c r="B21" s="393"/>
      <c r="C21" s="308" t="s">
        <v>3</v>
      </c>
      <c r="D21" s="229" t="s">
        <v>226</v>
      </c>
      <c r="E21" s="230"/>
      <c r="F21" s="230"/>
      <c r="G21" s="230" t="s">
        <v>77</v>
      </c>
      <c r="H21" s="229" t="s">
        <v>80</v>
      </c>
    </row>
    <row r="22" spans="1:9" s="1" customFormat="1" ht="56.25" x14ac:dyDescent="0.3">
      <c r="A22" s="391"/>
      <c r="B22" s="393"/>
      <c r="C22" s="308" t="s">
        <v>3</v>
      </c>
      <c r="D22" s="312" t="s">
        <v>478</v>
      </c>
      <c r="E22" s="230"/>
      <c r="F22" s="230"/>
      <c r="G22" s="230" t="s">
        <v>78</v>
      </c>
      <c r="H22" s="229" t="s">
        <v>80</v>
      </c>
    </row>
    <row r="23" spans="1:9" s="1" customFormat="1" ht="56.25" x14ac:dyDescent="0.3">
      <c r="A23" s="391"/>
      <c r="B23" s="393"/>
      <c r="C23" s="308" t="s">
        <v>3</v>
      </c>
      <c r="D23" s="312" t="s">
        <v>388</v>
      </c>
      <c r="E23" s="230"/>
      <c r="F23" s="230"/>
      <c r="G23" s="230" t="s">
        <v>79</v>
      </c>
      <c r="H23" s="231" t="s">
        <v>81</v>
      </c>
    </row>
    <row r="24" spans="1:9" s="1" customFormat="1" ht="37.5" x14ac:dyDescent="0.3">
      <c r="A24" s="391"/>
      <c r="B24" s="394"/>
      <c r="C24" s="308" t="s">
        <v>3</v>
      </c>
      <c r="D24" s="229" t="s">
        <v>157</v>
      </c>
      <c r="E24" s="230"/>
      <c r="F24" s="230"/>
      <c r="G24" s="230" t="s">
        <v>74</v>
      </c>
      <c r="H24" s="231" t="s">
        <v>80</v>
      </c>
    </row>
    <row r="25" spans="1:9" s="3" customFormat="1" ht="56.25" x14ac:dyDescent="0.3">
      <c r="A25" s="391" t="s">
        <v>374</v>
      </c>
      <c r="B25" s="392" t="s">
        <v>0</v>
      </c>
      <c r="C25" s="308" t="s">
        <v>116</v>
      </c>
      <c r="D25" s="309" t="s">
        <v>481</v>
      </c>
      <c r="E25" s="267" t="s">
        <v>4</v>
      </c>
      <c r="F25" s="267"/>
      <c r="G25" s="267" t="s">
        <v>69</v>
      </c>
      <c r="H25" s="310" t="s">
        <v>384</v>
      </c>
    </row>
    <row r="26" spans="1:9" s="1" customFormat="1" ht="37.5" x14ac:dyDescent="0.3">
      <c r="A26" s="391"/>
      <c r="B26" s="393"/>
      <c r="C26" s="308" t="s">
        <v>23</v>
      </c>
      <c r="D26" s="311" t="s">
        <v>375</v>
      </c>
      <c r="E26" s="230"/>
      <c r="F26" s="230"/>
      <c r="G26" s="230" t="s">
        <v>69</v>
      </c>
      <c r="H26" s="231" t="s">
        <v>80</v>
      </c>
    </row>
    <row r="27" spans="1:9" s="1" customFormat="1" ht="131.25" x14ac:dyDescent="0.3">
      <c r="A27" s="391"/>
      <c r="B27" s="393"/>
      <c r="C27" s="308" t="s">
        <v>23</v>
      </c>
      <c r="D27" s="229" t="s">
        <v>343</v>
      </c>
      <c r="E27" s="230"/>
      <c r="F27" s="230"/>
      <c r="G27" s="230" t="s">
        <v>75</v>
      </c>
      <c r="H27" s="231" t="s">
        <v>80</v>
      </c>
    </row>
    <row r="28" spans="1:9" s="1" customFormat="1" ht="56.25" x14ac:dyDescent="0.3">
      <c r="A28" s="391"/>
      <c r="B28" s="393"/>
      <c r="C28" s="308" t="s">
        <v>23</v>
      </c>
      <c r="D28" s="229" t="s">
        <v>344</v>
      </c>
      <c r="E28" s="230"/>
      <c r="F28" s="230"/>
      <c r="G28" s="230" t="s">
        <v>76</v>
      </c>
      <c r="H28" s="231" t="s">
        <v>80</v>
      </c>
    </row>
    <row r="29" spans="1:9" s="1" customFormat="1" ht="56.25" x14ac:dyDescent="0.3">
      <c r="A29" s="391"/>
      <c r="B29" s="393"/>
      <c r="C29" s="308" t="s">
        <v>23</v>
      </c>
      <c r="D29" s="229" t="s">
        <v>482</v>
      </c>
      <c r="E29" s="230"/>
      <c r="F29" s="230"/>
      <c r="G29" s="230" t="s">
        <v>77</v>
      </c>
      <c r="H29" s="231" t="s">
        <v>81</v>
      </c>
    </row>
    <row r="30" spans="1:9" s="1" customFormat="1" ht="56.25" x14ac:dyDescent="0.3">
      <c r="A30" s="391"/>
      <c r="B30" s="393"/>
      <c r="C30" s="308" t="s">
        <v>23</v>
      </c>
      <c r="D30" s="312" t="s">
        <v>483</v>
      </c>
      <c r="E30" s="230"/>
      <c r="F30" s="230"/>
      <c r="G30" s="230" t="s">
        <v>78</v>
      </c>
      <c r="H30" s="231" t="s">
        <v>81</v>
      </c>
      <c r="I30" s="314"/>
    </row>
    <row r="31" spans="1:9" s="1" customFormat="1" ht="93.75" x14ac:dyDescent="0.3">
      <c r="A31" s="391"/>
      <c r="B31" s="393"/>
      <c r="C31" s="308" t="s">
        <v>23</v>
      </c>
      <c r="D31" s="312" t="s">
        <v>484</v>
      </c>
      <c r="E31" s="230"/>
      <c r="F31" s="230"/>
      <c r="G31" s="230" t="s">
        <v>79</v>
      </c>
      <c r="H31" s="231" t="s">
        <v>485</v>
      </c>
    </row>
    <row r="32" spans="1:9" s="1" customFormat="1" ht="18.75" x14ac:dyDescent="0.3">
      <c r="A32" s="391"/>
      <c r="B32" s="394"/>
      <c r="C32" s="308" t="s">
        <v>23</v>
      </c>
      <c r="D32" s="229" t="s">
        <v>227</v>
      </c>
      <c r="E32" s="230"/>
      <c r="F32" s="230"/>
      <c r="G32" s="230" t="s">
        <v>74</v>
      </c>
      <c r="H32" s="231" t="s">
        <v>140</v>
      </c>
    </row>
    <row r="33" spans="1:9" s="1" customFormat="1" ht="56.25" x14ac:dyDescent="0.3">
      <c r="A33" s="391"/>
      <c r="B33" s="392" t="s">
        <v>1</v>
      </c>
      <c r="C33" s="308" t="s">
        <v>3</v>
      </c>
      <c r="D33" s="309" t="s">
        <v>486</v>
      </c>
      <c r="E33" s="267" t="s">
        <v>4</v>
      </c>
      <c r="F33" s="267"/>
      <c r="G33" s="267" t="s">
        <v>487</v>
      </c>
      <c r="H33" s="310" t="s">
        <v>80</v>
      </c>
    </row>
    <row r="34" spans="1:9" s="1" customFormat="1" ht="52.9" customHeight="1" x14ac:dyDescent="0.3">
      <c r="A34" s="391"/>
      <c r="B34" s="393"/>
      <c r="C34" s="308" t="s">
        <v>3</v>
      </c>
      <c r="D34" s="311" t="s">
        <v>375</v>
      </c>
      <c r="E34" s="230"/>
      <c r="F34" s="230"/>
      <c r="G34" s="230" t="s">
        <v>69</v>
      </c>
      <c r="H34" s="231" t="s">
        <v>317</v>
      </c>
      <c r="I34" s="229"/>
    </row>
    <row r="35" spans="1:9" s="1" customFormat="1" ht="56.25" x14ac:dyDescent="0.3">
      <c r="A35" s="391"/>
      <c r="B35" s="393"/>
      <c r="C35" s="308" t="s">
        <v>3</v>
      </c>
      <c r="D35" s="229" t="s">
        <v>376</v>
      </c>
      <c r="E35" s="230"/>
      <c r="F35" s="230"/>
      <c r="G35" s="230" t="s">
        <v>75</v>
      </c>
      <c r="H35" s="229" t="s">
        <v>25</v>
      </c>
    </row>
    <row r="36" spans="1:9" s="1" customFormat="1" ht="56.25" x14ac:dyDescent="0.3">
      <c r="A36" s="391"/>
      <c r="B36" s="393"/>
      <c r="C36" s="308" t="s">
        <v>3</v>
      </c>
      <c r="D36" s="229" t="s">
        <v>488</v>
      </c>
      <c r="E36" s="230"/>
      <c r="F36" s="230"/>
      <c r="G36" s="230" t="s">
        <v>76</v>
      </c>
      <c r="H36" s="231" t="s">
        <v>80</v>
      </c>
      <c r="I36" s="229"/>
    </row>
    <row r="37" spans="1:9" s="1" customFormat="1" ht="56.25" x14ac:dyDescent="0.3">
      <c r="A37" s="391"/>
      <c r="B37" s="393"/>
      <c r="C37" s="308" t="s">
        <v>3</v>
      </c>
      <c r="D37" s="229" t="s">
        <v>228</v>
      </c>
      <c r="E37" s="230"/>
      <c r="F37" s="230"/>
      <c r="G37" s="230" t="s">
        <v>77</v>
      </c>
      <c r="H37" s="231" t="s">
        <v>80</v>
      </c>
    </row>
    <row r="38" spans="1:9" s="1" customFormat="1" ht="56.25" x14ac:dyDescent="0.3">
      <c r="A38" s="391"/>
      <c r="B38" s="393"/>
      <c r="C38" s="308" t="s">
        <v>3</v>
      </c>
      <c r="D38" s="312" t="s">
        <v>489</v>
      </c>
      <c r="E38" s="230"/>
      <c r="F38" s="230"/>
      <c r="G38" s="230" t="s">
        <v>78</v>
      </c>
      <c r="H38" s="231" t="s">
        <v>80</v>
      </c>
      <c r="I38" s="314"/>
    </row>
    <row r="39" spans="1:9" s="1" customFormat="1" ht="56.25" x14ac:dyDescent="0.3">
      <c r="A39" s="391"/>
      <c r="B39" s="393"/>
      <c r="C39" s="308" t="s">
        <v>3</v>
      </c>
      <c r="D39" s="312" t="s">
        <v>490</v>
      </c>
      <c r="E39" s="230"/>
      <c r="F39" s="230"/>
      <c r="G39" s="230" t="s">
        <v>79</v>
      </c>
      <c r="H39" s="231" t="s">
        <v>80</v>
      </c>
    </row>
    <row r="40" spans="1:9" s="1" customFormat="1" ht="37.5" x14ac:dyDescent="0.3">
      <c r="A40" s="391"/>
      <c r="B40" s="394"/>
      <c r="C40" s="308" t="s">
        <v>3</v>
      </c>
      <c r="D40" s="229" t="s">
        <v>229</v>
      </c>
      <c r="E40" s="230"/>
      <c r="F40" s="230"/>
      <c r="G40" s="230" t="s">
        <v>74</v>
      </c>
      <c r="H40" s="231" t="s">
        <v>80</v>
      </c>
    </row>
    <row r="41" spans="1:9" s="1" customFormat="1" ht="56.25" x14ac:dyDescent="0.3">
      <c r="A41" s="392" t="s">
        <v>377</v>
      </c>
      <c r="B41" s="266" t="s">
        <v>0</v>
      </c>
      <c r="C41" s="308" t="s">
        <v>23</v>
      </c>
      <c r="D41" s="309" t="s">
        <v>378</v>
      </c>
      <c r="E41" s="267" t="s">
        <v>4</v>
      </c>
      <c r="F41" s="267"/>
      <c r="G41" s="267"/>
      <c r="H41" s="310" t="s">
        <v>80</v>
      </c>
    </row>
    <row r="42" spans="1:9" s="1" customFormat="1" ht="37.5" x14ac:dyDescent="0.3">
      <c r="A42" s="393"/>
      <c r="B42" s="266"/>
      <c r="C42" s="308" t="s">
        <v>23</v>
      </c>
      <c r="D42" s="311" t="s">
        <v>375</v>
      </c>
      <c r="E42" s="267"/>
      <c r="F42" s="267"/>
      <c r="G42" s="230" t="s">
        <v>69</v>
      </c>
      <c r="H42" s="231" t="s">
        <v>80</v>
      </c>
    </row>
    <row r="43" spans="1:9" s="1" customFormat="1" ht="75" x14ac:dyDescent="0.3">
      <c r="A43" s="393"/>
      <c r="B43" s="266"/>
      <c r="C43" s="308" t="s">
        <v>23</v>
      </c>
      <c r="D43" s="229" t="s">
        <v>379</v>
      </c>
      <c r="E43" s="267"/>
      <c r="F43" s="267"/>
      <c r="G43" s="230" t="s">
        <v>75</v>
      </c>
      <c r="H43" s="310"/>
    </row>
    <row r="44" spans="1:9" s="1" customFormat="1" ht="56.25" x14ac:dyDescent="0.3">
      <c r="A44" s="393"/>
      <c r="B44" s="266"/>
      <c r="C44" s="308" t="s">
        <v>23</v>
      </c>
      <c r="D44" s="229" t="s">
        <v>380</v>
      </c>
      <c r="E44" s="230"/>
      <c r="F44" s="230"/>
      <c r="G44" s="230" t="s">
        <v>76</v>
      </c>
      <c r="H44" s="231" t="s">
        <v>80</v>
      </c>
    </row>
    <row r="45" spans="1:9" s="1" customFormat="1" ht="56.25" x14ac:dyDescent="0.3">
      <c r="A45" s="393"/>
      <c r="B45" s="266"/>
      <c r="C45" s="308" t="s">
        <v>23</v>
      </c>
      <c r="D45" s="229" t="s">
        <v>491</v>
      </c>
      <c r="E45" s="267"/>
      <c r="F45" s="267"/>
      <c r="G45" s="230" t="s">
        <v>77</v>
      </c>
      <c r="H45" s="310"/>
    </row>
    <row r="46" spans="1:9" s="1" customFormat="1" ht="37.5" x14ac:dyDescent="0.3">
      <c r="A46" s="393"/>
      <c r="B46" s="266"/>
      <c r="C46" s="308" t="s">
        <v>23</v>
      </c>
      <c r="D46" s="312" t="s">
        <v>381</v>
      </c>
      <c r="E46" s="267"/>
      <c r="F46" s="267"/>
      <c r="G46" s="230" t="s">
        <v>78</v>
      </c>
      <c r="H46" s="231" t="s">
        <v>80</v>
      </c>
    </row>
    <row r="47" spans="1:9" s="1" customFormat="1" ht="75" x14ac:dyDescent="0.3">
      <c r="A47" s="393"/>
      <c r="B47" s="266"/>
      <c r="C47" s="308" t="s">
        <v>23</v>
      </c>
      <c r="D47" s="229" t="s">
        <v>492</v>
      </c>
      <c r="E47" s="267"/>
      <c r="F47" s="267"/>
      <c r="G47" s="230" t="s">
        <v>79</v>
      </c>
      <c r="H47" s="231" t="s">
        <v>80</v>
      </c>
    </row>
    <row r="48" spans="1:9" s="1" customFormat="1" ht="18.75" x14ac:dyDescent="0.3">
      <c r="A48" s="393"/>
      <c r="B48" s="266"/>
      <c r="C48" s="308" t="s">
        <v>23</v>
      </c>
      <c r="D48" s="309"/>
      <c r="E48" s="267"/>
      <c r="F48" s="267"/>
      <c r="G48" s="230" t="s">
        <v>74</v>
      </c>
      <c r="H48" s="310"/>
    </row>
    <row r="49" spans="1:9" s="1" customFormat="1" ht="37.5" x14ac:dyDescent="0.3">
      <c r="A49" s="393"/>
      <c r="B49" s="266" t="s">
        <v>1</v>
      </c>
      <c r="C49" s="267" t="s">
        <v>382</v>
      </c>
      <c r="D49" s="309" t="s">
        <v>383</v>
      </c>
      <c r="E49" s="267" t="s">
        <v>4</v>
      </c>
      <c r="F49" s="267"/>
      <c r="G49" s="267" t="s">
        <v>69</v>
      </c>
      <c r="H49" s="310" t="s">
        <v>384</v>
      </c>
    </row>
    <row r="50" spans="1:9" s="1" customFormat="1" ht="37.5" x14ac:dyDescent="0.3">
      <c r="A50" s="393"/>
      <c r="B50" s="266"/>
      <c r="C50" s="308" t="s">
        <v>3</v>
      </c>
      <c r="D50" s="311" t="str">
        <f>D49</f>
        <v>báo cáo UBND huyện về phương án tận dụng thiết bị trụ sở Huyện</v>
      </c>
      <c r="E50" s="267"/>
      <c r="F50" s="267"/>
      <c r="G50" s="230" t="s">
        <v>69</v>
      </c>
      <c r="H50" s="231" t="s">
        <v>80</v>
      </c>
    </row>
    <row r="51" spans="1:9" s="1" customFormat="1" ht="75" x14ac:dyDescent="0.3">
      <c r="A51" s="393"/>
      <c r="B51" s="266"/>
      <c r="C51" s="308" t="s">
        <v>3</v>
      </c>
      <c r="D51" s="229" t="s">
        <v>385</v>
      </c>
      <c r="E51" s="267"/>
      <c r="F51" s="267"/>
      <c r="G51" s="230" t="s">
        <v>75</v>
      </c>
      <c r="H51" s="231" t="s">
        <v>81</v>
      </c>
    </row>
    <row r="52" spans="1:9" s="1" customFormat="1" ht="56.25" x14ac:dyDescent="0.3">
      <c r="A52" s="393"/>
      <c r="B52" s="266"/>
      <c r="C52" s="308" t="s">
        <v>3</v>
      </c>
      <c r="D52" s="229" t="s">
        <v>386</v>
      </c>
      <c r="E52" s="230"/>
      <c r="F52" s="230"/>
      <c r="G52" s="230" t="s">
        <v>76</v>
      </c>
      <c r="H52" s="231" t="s">
        <v>81</v>
      </c>
    </row>
    <row r="53" spans="1:9" s="1" customFormat="1" ht="56.25" x14ac:dyDescent="0.3">
      <c r="A53" s="393"/>
      <c r="B53" s="266"/>
      <c r="C53" s="308" t="s">
        <v>3</v>
      </c>
      <c r="D53" s="229" t="s">
        <v>387</v>
      </c>
      <c r="E53" s="267"/>
      <c r="F53" s="267"/>
      <c r="G53" s="230" t="s">
        <v>77</v>
      </c>
      <c r="H53" s="310"/>
    </row>
    <row r="54" spans="1:9" s="1" customFormat="1" ht="37.5" x14ac:dyDescent="0.3">
      <c r="A54" s="393"/>
      <c r="B54" s="266"/>
      <c r="C54" s="308" t="s">
        <v>3</v>
      </c>
      <c r="D54" s="312" t="s">
        <v>381</v>
      </c>
      <c r="E54" s="267"/>
      <c r="F54" s="267"/>
      <c r="G54" s="230" t="s">
        <v>78</v>
      </c>
      <c r="H54" s="231" t="s">
        <v>80</v>
      </c>
    </row>
    <row r="55" spans="1:9" s="1" customFormat="1" ht="56.25" x14ac:dyDescent="0.3">
      <c r="A55" s="393"/>
      <c r="B55" s="266"/>
      <c r="C55" s="308" t="s">
        <v>3</v>
      </c>
      <c r="D55" s="229" t="s">
        <v>493</v>
      </c>
      <c r="E55" s="267"/>
      <c r="F55" s="267"/>
      <c r="G55" s="230" t="s">
        <v>79</v>
      </c>
      <c r="H55" s="231" t="s">
        <v>80</v>
      </c>
    </row>
    <row r="56" spans="1:9" s="1" customFormat="1" ht="18.75" x14ac:dyDescent="0.3">
      <c r="A56" s="394"/>
      <c r="B56" s="266"/>
      <c r="C56" s="308" t="s">
        <v>3</v>
      </c>
      <c r="D56" s="309"/>
      <c r="E56" s="267"/>
      <c r="F56" s="267"/>
      <c r="G56" s="230" t="s">
        <v>74</v>
      </c>
      <c r="H56" s="310"/>
    </row>
    <row r="57" spans="1:9" s="3" customFormat="1" ht="56.45" customHeight="1" x14ac:dyDescent="0.3">
      <c r="A57" s="391" t="s">
        <v>389</v>
      </c>
      <c r="B57" s="392" t="s">
        <v>0</v>
      </c>
      <c r="C57" s="308" t="s">
        <v>23</v>
      </c>
      <c r="D57" s="309" t="s">
        <v>494</v>
      </c>
      <c r="E57" s="267" t="s">
        <v>4</v>
      </c>
      <c r="F57" s="267"/>
      <c r="G57" s="267"/>
      <c r="H57" s="310" t="s">
        <v>390</v>
      </c>
    </row>
    <row r="58" spans="1:9" s="1" customFormat="1" ht="37.5" x14ac:dyDescent="0.3">
      <c r="A58" s="391"/>
      <c r="B58" s="393"/>
      <c r="C58" s="308" t="s">
        <v>23</v>
      </c>
      <c r="D58" s="311" t="s">
        <v>391</v>
      </c>
      <c r="E58" s="230"/>
      <c r="F58" s="230"/>
      <c r="G58" s="230" t="s">
        <v>69</v>
      </c>
      <c r="H58" s="231" t="s">
        <v>81</v>
      </c>
      <c r="I58" s="229">
        <f>I57</f>
        <v>0</v>
      </c>
    </row>
    <row r="59" spans="1:9" s="1" customFormat="1" ht="56.25" x14ac:dyDescent="0.3">
      <c r="A59" s="391"/>
      <c r="B59" s="393"/>
      <c r="C59" s="308" t="s">
        <v>23</v>
      </c>
      <c r="D59" s="229" t="s">
        <v>392</v>
      </c>
      <c r="E59" s="230"/>
      <c r="F59" s="230"/>
      <c r="G59" s="230" t="s">
        <v>75</v>
      </c>
      <c r="H59" s="231" t="s">
        <v>80</v>
      </c>
      <c r="I59" s="229"/>
    </row>
    <row r="60" spans="1:9" s="1" customFormat="1" ht="56.25" x14ac:dyDescent="0.3">
      <c r="A60" s="391"/>
      <c r="B60" s="393"/>
      <c r="C60" s="308" t="s">
        <v>23</v>
      </c>
      <c r="D60" s="229" t="s">
        <v>393</v>
      </c>
      <c r="E60" s="230"/>
      <c r="F60" s="230"/>
      <c r="G60" s="230" t="s">
        <v>76</v>
      </c>
      <c r="H60" s="231" t="s">
        <v>80</v>
      </c>
      <c r="I60" s="229"/>
    </row>
    <row r="61" spans="1:9" s="1" customFormat="1" ht="37.5" x14ac:dyDescent="0.3">
      <c r="A61" s="391"/>
      <c r="B61" s="393"/>
      <c r="C61" s="308" t="s">
        <v>23</v>
      </c>
      <c r="D61" s="229" t="s">
        <v>394</v>
      </c>
      <c r="E61" s="230"/>
      <c r="F61" s="230"/>
      <c r="G61" s="230" t="s">
        <v>77</v>
      </c>
      <c r="H61" s="231" t="s">
        <v>25</v>
      </c>
    </row>
    <row r="62" spans="1:9" s="1" customFormat="1" ht="56.25" x14ac:dyDescent="0.3">
      <c r="A62" s="391"/>
      <c r="B62" s="393"/>
      <c r="C62" s="308" t="s">
        <v>23</v>
      </c>
      <c r="D62" s="312" t="s">
        <v>395</v>
      </c>
      <c r="E62" s="230"/>
      <c r="F62" s="230"/>
      <c r="G62" s="230" t="s">
        <v>78</v>
      </c>
      <c r="H62" s="231" t="s">
        <v>80</v>
      </c>
      <c r="I62" s="315"/>
    </row>
    <row r="63" spans="1:9" s="1" customFormat="1" ht="56.25" x14ac:dyDescent="0.3">
      <c r="A63" s="391"/>
      <c r="B63" s="393"/>
      <c r="C63" s="308" t="s">
        <v>23</v>
      </c>
      <c r="D63" s="312" t="s">
        <v>495</v>
      </c>
      <c r="E63" s="267"/>
      <c r="F63" s="267"/>
      <c r="G63" s="230" t="s">
        <v>79</v>
      </c>
      <c r="H63" s="231" t="s">
        <v>80</v>
      </c>
      <c r="I63" s="198"/>
    </row>
    <row r="64" spans="1:9" s="1" customFormat="1" ht="37.5" x14ac:dyDescent="0.3">
      <c r="A64" s="391"/>
      <c r="B64" s="394"/>
      <c r="C64" s="308" t="s">
        <v>23</v>
      </c>
      <c r="D64" s="311" t="s">
        <v>391</v>
      </c>
      <c r="E64" s="230"/>
      <c r="F64" s="230"/>
      <c r="G64" s="230" t="s">
        <v>74</v>
      </c>
      <c r="H64" s="231" t="s">
        <v>81</v>
      </c>
    </row>
    <row r="65" spans="1:9" s="1" customFormat="1" ht="56.25" x14ac:dyDescent="0.3">
      <c r="A65" s="391"/>
      <c r="B65" s="392" t="s">
        <v>1</v>
      </c>
      <c r="C65" s="267" t="s">
        <v>3</v>
      </c>
      <c r="D65" s="309" t="s">
        <v>222</v>
      </c>
      <c r="E65" s="267" t="s">
        <v>4</v>
      </c>
      <c r="F65" s="267"/>
      <c r="G65" s="267"/>
      <c r="H65" s="310" t="s">
        <v>80</v>
      </c>
    </row>
    <row r="66" spans="1:9" s="1" customFormat="1" ht="56.25" x14ac:dyDescent="0.3">
      <c r="A66" s="391"/>
      <c r="B66" s="393"/>
      <c r="C66" s="308" t="s">
        <v>3</v>
      </c>
      <c r="D66" s="311" t="str">
        <f>D65</f>
        <v>Báo cáo quy mô (dự kiến)</v>
      </c>
      <c r="E66" s="230"/>
      <c r="F66" s="230"/>
      <c r="G66" s="230" t="s">
        <v>69</v>
      </c>
      <c r="H66" s="310" t="s">
        <v>80</v>
      </c>
    </row>
    <row r="67" spans="1:9" s="1" customFormat="1" ht="56.25" x14ac:dyDescent="0.3">
      <c r="A67" s="391"/>
      <c r="B67" s="393"/>
      <c r="C67" s="308" t="s">
        <v>3</v>
      </c>
      <c r="D67" s="229" t="s">
        <v>285</v>
      </c>
      <c r="E67" s="230"/>
      <c r="F67" s="230"/>
      <c r="G67" s="230" t="s">
        <v>75</v>
      </c>
      <c r="H67" s="231" t="s">
        <v>80</v>
      </c>
    </row>
    <row r="68" spans="1:9" s="1" customFormat="1" ht="37.5" x14ac:dyDescent="0.3">
      <c r="A68" s="391"/>
      <c r="B68" s="393"/>
      <c r="C68" s="308" t="s">
        <v>3</v>
      </c>
      <c r="D68" s="229" t="s">
        <v>222</v>
      </c>
      <c r="E68" s="230"/>
      <c r="F68" s="230"/>
      <c r="G68" s="230" t="s">
        <v>76</v>
      </c>
      <c r="H68" s="231" t="s">
        <v>80</v>
      </c>
      <c r="I68" s="229"/>
    </row>
    <row r="69" spans="1:9" s="1" customFormat="1" ht="37.5" x14ac:dyDescent="0.3">
      <c r="A69" s="391"/>
      <c r="B69" s="393"/>
      <c r="C69" s="308" t="s">
        <v>3</v>
      </c>
      <c r="D69" s="316" t="s">
        <v>222</v>
      </c>
      <c r="E69" s="230"/>
      <c r="F69" s="230"/>
      <c r="G69" s="230" t="s">
        <v>77</v>
      </c>
      <c r="H69" s="229" t="s">
        <v>80</v>
      </c>
      <c r="I69" s="317"/>
    </row>
    <row r="70" spans="1:9" s="1" customFormat="1" ht="60" customHeight="1" x14ac:dyDescent="0.3">
      <c r="A70" s="391"/>
      <c r="B70" s="393"/>
      <c r="C70" s="308" t="s">
        <v>3</v>
      </c>
      <c r="D70" s="312" t="s">
        <v>303</v>
      </c>
      <c r="E70" s="230"/>
      <c r="F70" s="230"/>
      <c r="G70" s="230" t="s">
        <v>78</v>
      </c>
      <c r="H70" s="231" t="s">
        <v>80</v>
      </c>
    </row>
    <row r="71" spans="1:9" s="1" customFormat="1" ht="75" x14ac:dyDescent="0.3">
      <c r="A71" s="391"/>
      <c r="B71" s="393"/>
      <c r="C71" s="308" t="s">
        <v>3</v>
      </c>
      <c r="D71" s="229" t="s">
        <v>496</v>
      </c>
      <c r="E71" s="230"/>
      <c r="F71" s="230"/>
      <c r="G71" s="230" t="s">
        <v>79</v>
      </c>
      <c r="H71" s="231" t="s">
        <v>80</v>
      </c>
      <c r="I71" s="317"/>
    </row>
    <row r="72" spans="1:9" s="1" customFormat="1" ht="37.5" x14ac:dyDescent="0.3">
      <c r="A72" s="391"/>
      <c r="B72" s="394"/>
      <c r="C72" s="308" t="s">
        <v>3</v>
      </c>
      <c r="D72" s="229" t="s">
        <v>230</v>
      </c>
      <c r="E72" s="230"/>
      <c r="F72" s="230"/>
      <c r="G72" s="230" t="s">
        <v>74</v>
      </c>
      <c r="H72" s="231" t="s">
        <v>80</v>
      </c>
    </row>
    <row r="73" spans="1:9" s="1" customFormat="1" ht="56.25" x14ac:dyDescent="0.3">
      <c r="A73" s="391" t="s">
        <v>396</v>
      </c>
      <c r="B73" s="392" t="s">
        <v>0</v>
      </c>
      <c r="C73" s="308" t="s">
        <v>23</v>
      </c>
      <c r="D73" s="309" t="s">
        <v>250</v>
      </c>
      <c r="E73" s="267" t="s">
        <v>4</v>
      </c>
      <c r="F73" s="267"/>
      <c r="G73" s="267"/>
      <c r="H73" s="310" t="s">
        <v>80</v>
      </c>
    </row>
    <row r="74" spans="1:9" s="1" customFormat="1" ht="37.5" x14ac:dyDescent="0.3">
      <c r="A74" s="391"/>
      <c r="B74" s="393"/>
      <c r="C74" s="308" t="s">
        <v>23</v>
      </c>
      <c r="D74" s="229" t="s">
        <v>251</v>
      </c>
      <c r="E74" s="230"/>
      <c r="F74" s="230"/>
      <c r="G74" s="230" t="s">
        <v>69</v>
      </c>
      <c r="H74" s="231" t="s">
        <v>80</v>
      </c>
    </row>
    <row r="75" spans="1:9" s="1" customFormat="1" ht="75" x14ac:dyDescent="0.3">
      <c r="A75" s="391"/>
      <c r="B75" s="393"/>
      <c r="C75" s="308" t="s">
        <v>23</v>
      </c>
      <c r="D75" s="229" t="s">
        <v>286</v>
      </c>
      <c r="E75" s="230"/>
      <c r="F75" s="230"/>
      <c r="G75" s="230" t="s">
        <v>75</v>
      </c>
      <c r="H75" s="231" t="s">
        <v>80</v>
      </c>
    </row>
    <row r="76" spans="1:9" s="1" customFormat="1" ht="56.25" x14ac:dyDescent="0.3">
      <c r="A76" s="391"/>
      <c r="B76" s="393"/>
      <c r="C76" s="308" t="s">
        <v>23</v>
      </c>
      <c r="D76" s="229" t="s">
        <v>497</v>
      </c>
      <c r="E76" s="230"/>
      <c r="F76" s="230"/>
      <c r="G76" s="230" t="s">
        <v>76</v>
      </c>
      <c r="H76" s="231" t="s">
        <v>81</v>
      </c>
      <c r="I76" s="229"/>
    </row>
    <row r="77" spans="1:9" s="1" customFormat="1" ht="37.5" x14ac:dyDescent="0.3">
      <c r="A77" s="391"/>
      <c r="B77" s="393"/>
      <c r="C77" s="308" t="s">
        <v>23</v>
      </c>
      <c r="D77" s="229" t="s">
        <v>235</v>
      </c>
      <c r="E77" s="229"/>
      <c r="F77" s="230"/>
      <c r="G77" s="230" t="s">
        <v>77</v>
      </c>
      <c r="H77" s="231" t="s">
        <v>25</v>
      </c>
    </row>
    <row r="78" spans="1:9" s="1" customFormat="1" ht="56.25" x14ac:dyDescent="0.3">
      <c r="A78" s="391"/>
      <c r="B78" s="393"/>
      <c r="C78" s="308" t="s">
        <v>23</v>
      </c>
      <c r="D78" s="312" t="s">
        <v>498</v>
      </c>
      <c r="E78" s="230"/>
      <c r="F78" s="230"/>
      <c r="G78" s="230" t="s">
        <v>78</v>
      </c>
      <c r="H78" s="231" t="s">
        <v>80</v>
      </c>
      <c r="I78" s="318"/>
    </row>
    <row r="79" spans="1:9" s="1" customFormat="1" ht="75" x14ac:dyDescent="0.3">
      <c r="A79" s="391"/>
      <c r="B79" s="393"/>
      <c r="C79" s="308" t="s">
        <v>23</v>
      </c>
      <c r="D79" s="229" t="s">
        <v>499</v>
      </c>
      <c r="E79" s="230"/>
      <c r="F79" s="230"/>
      <c r="G79" s="230" t="s">
        <v>79</v>
      </c>
      <c r="H79" s="231" t="s">
        <v>80</v>
      </c>
    </row>
    <row r="80" spans="1:9" s="1" customFormat="1" ht="37.5" x14ac:dyDescent="0.3">
      <c r="A80" s="391"/>
      <c r="B80" s="394"/>
      <c r="C80" s="308" t="s">
        <v>23</v>
      </c>
      <c r="D80" s="319" t="s">
        <v>236</v>
      </c>
      <c r="E80" s="230"/>
      <c r="F80" s="230"/>
      <c r="G80" s="230" t="s">
        <v>74</v>
      </c>
      <c r="H80" s="231" t="s">
        <v>80</v>
      </c>
    </row>
    <row r="81" spans="1:9" s="3" customFormat="1" ht="56.25" x14ac:dyDescent="0.3">
      <c r="A81" s="391"/>
      <c r="B81" s="392" t="s">
        <v>1</v>
      </c>
      <c r="C81" s="267" t="s">
        <v>231</v>
      </c>
      <c r="D81" s="309" t="s">
        <v>500</v>
      </c>
      <c r="E81" s="267" t="s">
        <v>4</v>
      </c>
      <c r="F81" s="267"/>
      <c r="G81" s="267" t="s">
        <v>487</v>
      </c>
      <c r="H81" s="310" t="s">
        <v>80</v>
      </c>
    </row>
    <row r="82" spans="1:9" s="1" customFormat="1" ht="37.5" x14ac:dyDescent="0.3">
      <c r="A82" s="391"/>
      <c r="B82" s="393"/>
      <c r="C82" s="308" t="s">
        <v>3</v>
      </c>
      <c r="D82" s="229" t="s">
        <v>299</v>
      </c>
      <c r="E82" s="230"/>
      <c r="F82" s="230"/>
      <c r="G82" s="230" t="s">
        <v>69</v>
      </c>
      <c r="H82" s="231" t="s">
        <v>80</v>
      </c>
    </row>
    <row r="83" spans="1:9" s="1" customFormat="1" ht="75" x14ac:dyDescent="0.3">
      <c r="A83" s="391"/>
      <c r="B83" s="393"/>
      <c r="C83" s="308" t="s">
        <v>3</v>
      </c>
      <c r="D83" s="229" t="s">
        <v>345</v>
      </c>
      <c r="E83" s="230"/>
      <c r="F83" s="230"/>
      <c r="G83" s="230" t="s">
        <v>75</v>
      </c>
      <c r="H83" s="231" t="s">
        <v>80</v>
      </c>
    </row>
    <row r="84" spans="1:9" s="1" customFormat="1" ht="56.25" x14ac:dyDescent="0.3">
      <c r="A84" s="391"/>
      <c r="B84" s="393"/>
      <c r="C84" s="308" t="s">
        <v>3</v>
      </c>
      <c r="D84" s="229" t="s">
        <v>501</v>
      </c>
      <c r="E84" s="230"/>
      <c r="F84" s="230"/>
      <c r="G84" s="230" t="s">
        <v>76</v>
      </c>
      <c r="H84" s="231" t="s">
        <v>80</v>
      </c>
      <c r="I84" s="229"/>
    </row>
    <row r="85" spans="1:9" s="1" customFormat="1" ht="37.5" x14ac:dyDescent="0.3">
      <c r="A85" s="391"/>
      <c r="B85" s="393"/>
      <c r="C85" s="308" t="s">
        <v>3</v>
      </c>
      <c r="D85" s="320" t="s">
        <v>237</v>
      </c>
      <c r="E85" s="230"/>
      <c r="F85" s="230"/>
      <c r="G85" s="230" t="s">
        <v>77</v>
      </c>
      <c r="H85" s="229" t="s">
        <v>80</v>
      </c>
    </row>
    <row r="86" spans="1:9" s="1" customFormat="1" ht="56.25" x14ac:dyDescent="0.3">
      <c r="A86" s="391"/>
      <c r="B86" s="393"/>
      <c r="C86" s="308" t="s">
        <v>23</v>
      </c>
      <c r="D86" s="312" t="s">
        <v>498</v>
      </c>
      <c r="E86" s="230"/>
      <c r="F86" s="230"/>
      <c r="G86" s="230" t="s">
        <v>78</v>
      </c>
      <c r="H86" s="231" t="s">
        <v>80</v>
      </c>
    </row>
    <row r="87" spans="1:9" s="1" customFormat="1" ht="56.25" x14ac:dyDescent="0.3">
      <c r="A87" s="391"/>
      <c r="B87" s="393"/>
      <c r="C87" s="308" t="s">
        <v>3</v>
      </c>
      <c r="D87" s="229" t="s">
        <v>502</v>
      </c>
      <c r="E87" s="230"/>
      <c r="F87" s="230"/>
      <c r="G87" s="230" t="s">
        <v>79</v>
      </c>
      <c r="H87" s="231" t="s">
        <v>81</v>
      </c>
    </row>
    <row r="88" spans="1:9" s="1" customFormat="1" ht="37.5" x14ac:dyDescent="0.3">
      <c r="A88" s="391"/>
      <c r="B88" s="394"/>
      <c r="C88" s="308" t="s">
        <v>3</v>
      </c>
      <c r="D88" s="229" t="s">
        <v>230</v>
      </c>
      <c r="E88" s="230"/>
      <c r="F88" s="230"/>
      <c r="G88" s="230" t="s">
        <v>74</v>
      </c>
      <c r="H88" s="231" t="s">
        <v>80</v>
      </c>
    </row>
    <row r="89" spans="1:9" s="3" customFormat="1" ht="37.5" x14ac:dyDescent="0.3">
      <c r="A89" s="391" t="s">
        <v>397</v>
      </c>
      <c r="B89" s="266" t="s">
        <v>0</v>
      </c>
      <c r="C89" s="308" t="s">
        <v>23</v>
      </c>
      <c r="D89" s="309" t="s">
        <v>398</v>
      </c>
      <c r="E89" s="267" t="s">
        <v>4</v>
      </c>
      <c r="F89" s="267"/>
      <c r="G89" s="267"/>
      <c r="H89" s="310" t="s">
        <v>25</v>
      </c>
    </row>
    <row r="90" spans="1:9" s="1" customFormat="1" ht="18.75" x14ac:dyDescent="0.3">
      <c r="A90" s="391"/>
      <c r="B90" s="264"/>
      <c r="C90" s="308" t="s">
        <v>23</v>
      </c>
      <c r="D90" s="229" t="s">
        <v>238</v>
      </c>
      <c r="E90" s="230"/>
      <c r="F90" s="230"/>
      <c r="G90" s="230" t="s">
        <v>69</v>
      </c>
      <c r="H90" s="229"/>
    </row>
    <row r="91" spans="1:9" s="1" customFormat="1" ht="37.5" x14ac:dyDescent="0.3">
      <c r="A91" s="391"/>
      <c r="B91" s="264"/>
      <c r="C91" s="308" t="s">
        <v>23</v>
      </c>
      <c r="D91" s="231" t="s">
        <v>239</v>
      </c>
      <c r="E91" s="230"/>
      <c r="F91" s="230"/>
      <c r="G91" s="230" t="s">
        <v>75</v>
      </c>
      <c r="H91" s="229"/>
    </row>
    <row r="92" spans="1:9" s="1" customFormat="1" ht="37.5" x14ac:dyDescent="0.3">
      <c r="A92" s="391"/>
      <c r="B92" s="264"/>
      <c r="C92" s="308" t="s">
        <v>23</v>
      </c>
      <c r="D92" s="231" t="s">
        <v>239</v>
      </c>
      <c r="E92" s="230"/>
      <c r="F92" s="230"/>
      <c r="G92" s="230" t="s">
        <v>76</v>
      </c>
      <c r="H92" s="231"/>
    </row>
    <row r="93" spans="1:9" s="1" customFormat="1" ht="37.5" x14ac:dyDescent="0.3">
      <c r="A93" s="391"/>
      <c r="B93" s="264"/>
      <c r="C93" s="308" t="s">
        <v>23</v>
      </c>
      <c r="D93" s="229" t="s">
        <v>239</v>
      </c>
      <c r="E93" s="230"/>
      <c r="F93" s="230"/>
      <c r="G93" s="230" t="s">
        <v>77</v>
      </c>
      <c r="H93" s="229"/>
    </row>
    <row r="94" spans="1:9" s="1" customFormat="1" ht="37.5" x14ac:dyDescent="0.3">
      <c r="A94" s="391"/>
      <c r="B94" s="264"/>
      <c r="C94" s="308" t="s">
        <v>23</v>
      </c>
      <c r="D94" s="231" t="s">
        <v>239</v>
      </c>
      <c r="E94" s="230"/>
      <c r="F94" s="230"/>
      <c r="G94" s="230" t="s">
        <v>78</v>
      </c>
      <c r="H94" s="231"/>
    </row>
    <row r="95" spans="1:9" s="1" customFormat="1" ht="37.5" x14ac:dyDescent="0.3">
      <c r="A95" s="391"/>
      <c r="B95" s="264"/>
      <c r="C95" s="308" t="s">
        <v>23</v>
      </c>
      <c r="D95" s="231" t="s">
        <v>239</v>
      </c>
      <c r="E95" s="230"/>
      <c r="F95" s="230"/>
      <c r="G95" s="230" t="s">
        <v>79</v>
      </c>
      <c r="H95" s="231"/>
    </row>
    <row r="96" spans="1:9" s="1" customFormat="1" ht="37.5" x14ac:dyDescent="0.3">
      <c r="A96" s="391"/>
      <c r="B96" s="265"/>
      <c r="C96" s="308" t="s">
        <v>23</v>
      </c>
      <c r="D96" s="231" t="s">
        <v>239</v>
      </c>
      <c r="E96" s="230"/>
      <c r="F96" s="230"/>
      <c r="G96" s="230" t="s">
        <v>74</v>
      </c>
      <c r="H96" s="229"/>
    </row>
    <row r="97" spans="1:8" s="1" customFormat="1" ht="37.5" x14ac:dyDescent="0.3">
      <c r="A97" s="391"/>
      <c r="B97" s="266" t="s">
        <v>1</v>
      </c>
      <c r="C97" s="308" t="s">
        <v>3</v>
      </c>
      <c r="D97" s="309" t="s">
        <v>245</v>
      </c>
      <c r="E97" s="267" t="s">
        <v>4</v>
      </c>
      <c r="F97" s="267"/>
      <c r="G97" s="267"/>
      <c r="H97" s="310" t="str">
        <f>H89</f>
        <v>Hiện trường</v>
      </c>
    </row>
    <row r="98" spans="1:8" s="1" customFormat="1" ht="18.75" x14ac:dyDescent="0.3">
      <c r="A98" s="391"/>
      <c r="B98" s="264"/>
      <c r="C98" s="308" t="s">
        <v>3</v>
      </c>
      <c r="D98" s="229" t="s">
        <v>238</v>
      </c>
      <c r="E98" s="230"/>
      <c r="F98" s="230"/>
      <c r="G98" s="230" t="s">
        <v>69</v>
      </c>
      <c r="H98" s="229"/>
    </row>
    <row r="99" spans="1:8" s="1" customFormat="1" ht="37.5" x14ac:dyDescent="0.3">
      <c r="A99" s="391"/>
      <c r="B99" s="264"/>
      <c r="C99" s="308" t="s">
        <v>3</v>
      </c>
      <c r="D99" s="231" t="s">
        <v>239</v>
      </c>
      <c r="E99" s="230"/>
      <c r="F99" s="230"/>
      <c r="G99" s="230" t="s">
        <v>75</v>
      </c>
      <c r="H99" s="229"/>
    </row>
    <row r="100" spans="1:8" s="1" customFormat="1" ht="37.5" x14ac:dyDescent="0.3">
      <c r="A100" s="391"/>
      <c r="B100" s="264"/>
      <c r="C100" s="308" t="s">
        <v>3</v>
      </c>
      <c r="D100" s="231" t="s">
        <v>239</v>
      </c>
      <c r="E100" s="230"/>
      <c r="F100" s="230"/>
      <c r="G100" s="230" t="s">
        <v>76</v>
      </c>
      <c r="H100" s="231"/>
    </row>
    <row r="101" spans="1:8" s="1" customFormat="1" ht="37.5" x14ac:dyDescent="0.3">
      <c r="A101" s="391"/>
      <c r="B101" s="264"/>
      <c r="C101" s="308" t="s">
        <v>3</v>
      </c>
      <c r="D101" s="229" t="s">
        <v>239</v>
      </c>
      <c r="E101" s="230"/>
      <c r="F101" s="230"/>
      <c r="G101" s="230" t="s">
        <v>77</v>
      </c>
      <c r="H101" s="229"/>
    </row>
    <row r="102" spans="1:8" s="1" customFormat="1" ht="37.5" x14ac:dyDescent="0.3">
      <c r="A102" s="391"/>
      <c r="B102" s="264"/>
      <c r="C102" s="308" t="s">
        <v>3</v>
      </c>
      <c r="D102" s="231" t="s">
        <v>239</v>
      </c>
      <c r="E102" s="230"/>
      <c r="F102" s="230"/>
      <c r="G102" s="230" t="s">
        <v>78</v>
      </c>
      <c r="H102" s="231"/>
    </row>
    <row r="103" spans="1:8" s="1" customFormat="1" ht="37.5" x14ac:dyDescent="0.3">
      <c r="A103" s="391"/>
      <c r="B103" s="264"/>
      <c r="C103" s="308" t="s">
        <v>3</v>
      </c>
      <c r="D103" s="231" t="s">
        <v>239</v>
      </c>
      <c r="E103" s="230"/>
      <c r="F103" s="230"/>
      <c r="G103" s="230" t="s">
        <v>79</v>
      </c>
      <c r="H103" s="231"/>
    </row>
    <row r="104" spans="1:8" s="1" customFormat="1" ht="37.5" x14ac:dyDescent="0.3">
      <c r="A104" s="391"/>
      <c r="B104" s="264"/>
      <c r="C104" s="308" t="s">
        <v>3</v>
      </c>
      <c r="D104" s="231" t="s">
        <v>239</v>
      </c>
      <c r="E104" s="230"/>
      <c r="F104" s="230"/>
      <c r="G104" s="230" t="s">
        <v>74</v>
      </c>
      <c r="H104" s="231"/>
    </row>
    <row r="105" spans="1:8" s="1" customFormat="1" ht="18.75" x14ac:dyDescent="0.3">
      <c r="A105" s="400" t="s">
        <v>2</v>
      </c>
      <c r="B105" s="400"/>
      <c r="C105" s="400"/>
      <c r="D105" s="6"/>
      <c r="E105" s="371" t="s">
        <v>51</v>
      </c>
      <c r="F105" s="371"/>
      <c r="G105" s="371"/>
      <c r="H105" s="371"/>
    </row>
    <row r="106" spans="1:8" s="1" customFormat="1" ht="18.75" x14ac:dyDescent="0.3">
      <c r="A106" s="398" t="s">
        <v>52</v>
      </c>
      <c r="B106" s="398"/>
      <c r="C106" s="399"/>
      <c r="D106" s="6"/>
      <c r="E106" s="262"/>
      <c r="F106" s="262"/>
      <c r="G106" s="113"/>
      <c r="H106" s="8"/>
    </row>
    <row r="107" spans="1:8" s="1" customFormat="1" ht="18.75" x14ac:dyDescent="0.3">
      <c r="C107" s="32"/>
      <c r="D107" s="6"/>
      <c r="E107" s="262"/>
      <c r="F107" s="262"/>
      <c r="G107" s="113"/>
      <c r="H107" s="8"/>
    </row>
    <row r="108" spans="1:8" s="1" customFormat="1" ht="18.75" x14ac:dyDescent="0.3">
      <c r="C108" s="32"/>
      <c r="D108" s="6"/>
      <c r="E108" s="368" t="s">
        <v>53</v>
      </c>
      <c r="F108" s="368"/>
      <c r="G108" s="368"/>
      <c r="H108" s="368"/>
    </row>
    <row r="109" spans="1:8" s="1" customFormat="1" ht="18.75" x14ac:dyDescent="0.3">
      <c r="C109" s="32"/>
      <c r="D109" s="6"/>
      <c r="E109" s="32"/>
      <c r="F109" s="32"/>
      <c r="G109" s="114"/>
      <c r="H109" s="6"/>
    </row>
    <row r="110" spans="1:8" s="1" customFormat="1" ht="18.75" x14ac:dyDescent="0.3">
      <c r="C110" s="32"/>
      <c r="D110" s="6"/>
      <c r="E110" s="32"/>
      <c r="F110" s="32"/>
      <c r="G110" s="114"/>
      <c r="H110" s="6"/>
    </row>
    <row r="111" spans="1:8" s="1" customFormat="1" ht="18.75" x14ac:dyDescent="0.3">
      <c r="C111" s="32"/>
      <c r="D111" s="6"/>
      <c r="E111" s="32"/>
      <c r="F111" s="32"/>
      <c r="G111" s="114"/>
      <c r="H111" s="6"/>
    </row>
    <row r="112" spans="1:8" s="1" customFormat="1" ht="18.75" x14ac:dyDescent="0.3">
      <c r="C112" s="32"/>
      <c r="D112" s="6"/>
      <c r="E112" s="32"/>
      <c r="F112" s="32"/>
      <c r="G112" s="114"/>
      <c r="H112" s="6"/>
    </row>
    <row r="113" spans="3:8" s="1" customFormat="1" ht="18.75" x14ac:dyDescent="0.3">
      <c r="C113" s="32"/>
      <c r="D113" s="6"/>
      <c r="E113" s="32"/>
      <c r="F113" s="32"/>
      <c r="G113" s="114"/>
      <c r="H113" s="6"/>
    </row>
    <row r="114" spans="3:8" s="1" customFormat="1" ht="18.75" x14ac:dyDescent="0.3">
      <c r="C114" s="32"/>
      <c r="D114" s="6"/>
      <c r="E114" s="32"/>
      <c r="F114" s="32"/>
      <c r="G114" s="114"/>
      <c r="H114" s="6"/>
    </row>
    <row r="115" spans="3:8" s="1" customFormat="1" ht="18.75" x14ac:dyDescent="0.3">
      <c r="C115" s="32"/>
      <c r="D115" s="6"/>
      <c r="E115" s="32"/>
      <c r="F115" s="32"/>
      <c r="G115" s="114"/>
      <c r="H115" s="6"/>
    </row>
  </sheetData>
  <mergeCells count="25">
    <mergeCell ref="E105:H105"/>
    <mergeCell ref="E108:H108"/>
    <mergeCell ref="A106:C106"/>
    <mergeCell ref="A89:A104"/>
    <mergeCell ref="A105:C105"/>
    <mergeCell ref="A1:K1"/>
    <mergeCell ref="A2:K2"/>
    <mergeCell ref="A3:H3"/>
    <mergeCell ref="A4:H4"/>
    <mergeCell ref="A5:H5"/>
    <mergeCell ref="A6:H6"/>
    <mergeCell ref="B8:C8"/>
    <mergeCell ref="A9:A24"/>
    <mergeCell ref="B9:B16"/>
    <mergeCell ref="B17:B24"/>
    <mergeCell ref="A25:A40"/>
    <mergeCell ref="B25:B32"/>
    <mergeCell ref="B33:B40"/>
    <mergeCell ref="A41:A56"/>
    <mergeCell ref="A73:A88"/>
    <mergeCell ref="B73:B80"/>
    <mergeCell ref="B81:B88"/>
    <mergeCell ref="A57:A72"/>
    <mergeCell ref="B57:B64"/>
    <mergeCell ref="B65:B7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4"/>
  <sheetViews>
    <sheetView workbookViewId="0">
      <selection activeCell="D9" sqref="D9"/>
    </sheetView>
  </sheetViews>
  <sheetFormatPr defaultRowHeight="15" x14ac:dyDescent="0.25"/>
  <cols>
    <col min="2" max="2" width="7.140625" customWidth="1"/>
    <col min="3" max="3" width="9.7109375" customWidth="1"/>
    <col min="4" max="4" width="54.5703125" customWidth="1"/>
    <col min="5" max="5" width="25" customWidth="1"/>
    <col min="6" max="6" width="15.140625" bestFit="1" customWidth="1"/>
    <col min="7" max="7" width="7.28515625" bestFit="1" customWidth="1"/>
    <col min="8" max="8" width="0" hidden="1" customWidth="1"/>
    <col min="9" max="9" width="5.85546875" bestFit="1" customWidth="1"/>
    <col min="10" max="10" width="20.5703125" customWidth="1"/>
    <col min="11" max="11" width="15.140625" customWidth="1"/>
  </cols>
  <sheetData>
    <row r="1" spans="1:12" s="24" customFormat="1" ht="15.75" x14ac:dyDescent="0.25">
      <c r="A1" s="363" t="s">
        <v>47</v>
      </c>
      <c r="B1" s="363"/>
      <c r="C1" s="363"/>
      <c r="D1" s="363"/>
      <c r="E1" s="363"/>
      <c r="F1" s="363"/>
      <c r="G1" s="363"/>
      <c r="H1" s="363"/>
      <c r="I1" s="363"/>
      <c r="J1" s="363"/>
      <c r="K1" s="363"/>
      <c r="L1" s="363"/>
    </row>
    <row r="2" spans="1:12" s="24" customFormat="1" ht="15.75" x14ac:dyDescent="0.25">
      <c r="A2" s="363" t="s">
        <v>114</v>
      </c>
      <c r="B2" s="363"/>
      <c r="C2" s="363"/>
      <c r="D2" s="363"/>
      <c r="E2" s="363"/>
      <c r="F2" s="363"/>
      <c r="G2" s="363"/>
      <c r="H2" s="363"/>
      <c r="I2" s="363"/>
      <c r="J2" s="363"/>
      <c r="K2" s="363"/>
      <c r="L2" s="363"/>
    </row>
    <row r="3" spans="1:12" s="33" customFormat="1" ht="21" customHeight="1" x14ac:dyDescent="0.2">
      <c r="A3" s="405"/>
      <c r="B3" s="405"/>
      <c r="C3" s="405"/>
      <c r="D3" s="405"/>
      <c r="E3" s="405"/>
      <c r="F3" s="405"/>
      <c r="G3" s="405"/>
    </row>
    <row r="4" spans="1:12" s="33" customFormat="1" ht="18.75" x14ac:dyDescent="0.2">
      <c r="A4" s="406" t="s">
        <v>545</v>
      </c>
      <c r="B4" s="406"/>
      <c r="C4" s="406"/>
      <c r="D4" s="406"/>
      <c r="E4" s="406"/>
      <c r="F4" s="406"/>
      <c r="G4" s="406"/>
    </row>
    <row r="5" spans="1:12" s="33" customFormat="1" ht="15.75" x14ac:dyDescent="0.2">
      <c r="A5" s="405" t="s">
        <v>546</v>
      </c>
      <c r="B5" s="405"/>
      <c r="C5" s="405"/>
      <c r="D5" s="405"/>
      <c r="E5" s="405"/>
      <c r="F5" s="405"/>
      <c r="G5" s="405"/>
    </row>
    <row r="6" spans="1:12" s="33" customFormat="1" ht="31.5" x14ac:dyDescent="0.2">
      <c r="A6" s="285" t="s">
        <v>55</v>
      </c>
      <c r="B6" s="401" t="s">
        <v>56</v>
      </c>
      <c r="C6" s="401"/>
      <c r="D6" s="285" t="s">
        <v>57</v>
      </c>
      <c r="E6" s="285" t="s">
        <v>50</v>
      </c>
      <c r="F6" s="285" t="s">
        <v>58</v>
      </c>
      <c r="G6" s="285" t="s">
        <v>59</v>
      </c>
    </row>
    <row r="7" spans="1:12" s="34" customFormat="1" ht="31.5" x14ac:dyDescent="0.2">
      <c r="A7" s="401" t="s">
        <v>60</v>
      </c>
      <c r="B7" s="401" t="s">
        <v>0</v>
      </c>
      <c r="C7" s="401"/>
      <c r="D7" s="331" t="s">
        <v>547</v>
      </c>
      <c r="E7" s="286" t="s">
        <v>548</v>
      </c>
      <c r="F7" s="402" t="s">
        <v>96</v>
      </c>
      <c r="G7" s="402"/>
    </row>
    <row r="8" spans="1:12" s="24" customFormat="1" ht="31.5" x14ac:dyDescent="0.25">
      <c r="A8" s="401"/>
      <c r="B8" s="401" t="s">
        <v>1</v>
      </c>
      <c r="C8" s="401"/>
      <c r="D8" s="331" t="s">
        <v>549</v>
      </c>
      <c r="E8" s="286" t="s">
        <v>550</v>
      </c>
      <c r="F8" s="402"/>
      <c r="G8" s="402"/>
    </row>
    <row r="9" spans="1:12" s="34" customFormat="1" ht="15.75" x14ac:dyDescent="0.2">
      <c r="A9" s="401" t="s">
        <v>61</v>
      </c>
      <c r="B9" s="401" t="s">
        <v>0</v>
      </c>
      <c r="C9" s="401"/>
      <c r="D9" s="331" t="s">
        <v>253</v>
      </c>
      <c r="E9" s="286" t="s">
        <v>95</v>
      </c>
      <c r="F9" s="402"/>
      <c r="G9" s="402"/>
    </row>
    <row r="10" spans="1:12" s="24" customFormat="1" ht="47.25" x14ac:dyDescent="0.25">
      <c r="A10" s="401"/>
      <c r="B10" s="401" t="s">
        <v>1</v>
      </c>
      <c r="C10" s="401"/>
      <c r="D10" s="331" t="s">
        <v>551</v>
      </c>
      <c r="E10" s="286" t="s">
        <v>423</v>
      </c>
      <c r="F10" s="402"/>
      <c r="G10" s="402"/>
    </row>
    <row r="11" spans="1:12" s="34" customFormat="1" ht="15.75" x14ac:dyDescent="0.2">
      <c r="A11" s="401" t="s">
        <v>62</v>
      </c>
      <c r="B11" s="401" t="s">
        <v>0</v>
      </c>
      <c r="C11" s="401"/>
      <c r="D11" s="331" t="s">
        <v>552</v>
      </c>
      <c r="E11" s="286" t="s">
        <v>95</v>
      </c>
      <c r="F11" s="402"/>
      <c r="G11" s="402"/>
    </row>
    <row r="12" spans="1:12" s="24" customFormat="1" ht="31.5" x14ac:dyDescent="0.25">
      <c r="A12" s="401"/>
      <c r="B12" s="401" t="s">
        <v>1</v>
      </c>
      <c r="C12" s="401"/>
      <c r="D12" s="331" t="s">
        <v>422</v>
      </c>
      <c r="E12" s="286" t="s">
        <v>95</v>
      </c>
      <c r="F12" s="402"/>
      <c r="G12" s="402"/>
    </row>
    <row r="13" spans="1:12" s="34" customFormat="1" ht="31.5" x14ac:dyDescent="0.2">
      <c r="A13" s="401" t="s">
        <v>63</v>
      </c>
      <c r="B13" s="401" t="s">
        <v>0</v>
      </c>
      <c r="C13" s="401"/>
      <c r="D13" s="331" t="s">
        <v>553</v>
      </c>
      <c r="E13" s="286" t="s">
        <v>554</v>
      </c>
      <c r="F13" s="402"/>
      <c r="G13" s="402"/>
    </row>
    <row r="14" spans="1:12" s="24" customFormat="1" ht="47.25" x14ac:dyDescent="0.25">
      <c r="A14" s="401"/>
      <c r="B14" s="401" t="s">
        <v>1</v>
      </c>
      <c r="C14" s="401"/>
      <c r="D14" s="331" t="s">
        <v>555</v>
      </c>
      <c r="E14" s="286" t="s">
        <v>423</v>
      </c>
      <c r="F14" s="402"/>
      <c r="G14" s="402"/>
    </row>
    <row r="15" spans="1:12" s="34" customFormat="1" ht="78.75" x14ac:dyDescent="0.2">
      <c r="A15" s="401" t="s">
        <v>64</v>
      </c>
      <c r="B15" s="401" t="s">
        <v>0</v>
      </c>
      <c r="C15" s="401"/>
      <c r="D15" s="331" t="s">
        <v>556</v>
      </c>
      <c r="E15" s="286" t="s">
        <v>95</v>
      </c>
      <c r="F15" s="402"/>
      <c r="G15" s="402"/>
    </row>
    <row r="16" spans="1:12" s="24" customFormat="1" ht="15.75" x14ac:dyDescent="0.25">
      <c r="A16" s="401"/>
      <c r="B16" s="401" t="s">
        <v>1</v>
      </c>
      <c r="C16" s="401"/>
      <c r="D16" s="331" t="s">
        <v>253</v>
      </c>
      <c r="E16" s="286" t="s">
        <v>95</v>
      </c>
      <c r="F16" s="402"/>
      <c r="G16" s="402"/>
    </row>
    <row r="17" spans="1:9" s="34" customFormat="1" ht="15.75" x14ac:dyDescent="0.2">
      <c r="A17" s="401" t="s">
        <v>65</v>
      </c>
      <c r="B17" s="401" t="s">
        <v>0</v>
      </c>
      <c r="C17" s="401"/>
      <c r="D17" s="331" t="s">
        <v>253</v>
      </c>
      <c r="E17" s="286" t="s">
        <v>95</v>
      </c>
      <c r="F17" s="402"/>
      <c r="G17" s="402"/>
    </row>
    <row r="18" spans="1:9" s="24" customFormat="1" ht="15.75" x14ac:dyDescent="0.25">
      <c r="A18" s="401"/>
      <c r="B18" s="401" t="s">
        <v>1</v>
      </c>
      <c r="C18" s="401"/>
      <c r="D18" s="258" t="s">
        <v>66</v>
      </c>
      <c r="E18" s="286"/>
      <c r="F18" s="402"/>
      <c r="G18" s="402"/>
    </row>
    <row r="19" spans="1:9" s="24" customFormat="1" ht="15.75" x14ac:dyDescent="0.25">
      <c r="A19" s="403"/>
      <c r="B19" s="403"/>
      <c r="C19" s="403"/>
      <c r="D19" s="403"/>
      <c r="E19" s="403"/>
      <c r="F19" s="403"/>
      <c r="G19" s="403"/>
    </row>
    <row r="20" spans="1:9" s="35" customFormat="1" ht="47.25" x14ac:dyDescent="0.25">
      <c r="A20" s="401" t="s">
        <v>60</v>
      </c>
      <c r="B20" s="404" t="s">
        <v>0</v>
      </c>
      <c r="C20" s="404"/>
      <c r="D20" s="332" t="s">
        <v>557</v>
      </c>
      <c r="E20" s="333" t="s">
        <v>43</v>
      </c>
      <c r="F20" s="402" t="s">
        <v>98</v>
      </c>
      <c r="G20" s="402"/>
    </row>
    <row r="21" spans="1:9" s="35" customFormat="1" ht="31.5" x14ac:dyDescent="0.25">
      <c r="A21" s="401"/>
      <c r="B21" s="404" t="s">
        <v>1</v>
      </c>
      <c r="C21" s="404"/>
      <c r="D21" s="334" t="s">
        <v>558</v>
      </c>
      <c r="E21" s="333" t="s">
        <v>43</v>
      </c>
      <c r="F21" s="402"/>
      <c r="G21" s="402"/>
    </row>
    <row r="22" spans="1:9" s="36" customFormat="1" ht="78.75" x14ac:dyDescent="0.25">
      <c r="A22" s="401" t="s">
        <v>61</v>
      </c>
      <c r="B22" s="404" t="s">
        <v>0</v>
      </c>
      <c r="C22" s="404"/>
      <c r="D22" s="335" t="s">
        <v>559</v>
      </c>
      <c r="E22" s="333" t="s">
        <v>43</v>
      </c>
      <c r="F22" s="402"/>
      <c r="G22" s="402"/>
      <c r="I22" s="35"/>
    </row>
    <row r="23" spans="1:9" s="36" customFormat="1" ht="120.75" customHeight="1" x14ac:dyDescent="0.25">
      <c r="A23" s="401"/>
      <c r="B23" s="404" t="s">
        <v>1</v>
      </c>
      <c r="C23" s="404"/>
      <c r="D23" s="332" t="s">
        <v>469</v>
      </c>
      <c r="E23" s="333" t="s">
        <v>81</v>
      </c>
      <c r="F23" s="402"/>
      <c r="G23" s="402"/>
      <c r="I23" s="35"/>
    </row>
    <row r="24" spans="1:9" s="36" customFormat="1" ht="63" x14ac:dyDescent="0.25">
      <c r="A24" s="401" t="s">
        <v>62</v>
      </c>
      <c r="B24" s="404" t="s">
        <v>0</v>
      </c>
      <c r="C24" s="404"/>
      <c r="D24" s="332" t="s">
        <v>467</v>
      </c>
      <c r="E24" s="333" t="s">
        <v>468</v>
      </c>
      <c r="F24" s="402"/>
      <c r="G24" s="402"/>
    </row>
    <row r="25" spans="1:9" s="36" customFormat="1" ht="52.5" customHeight="1" x14ac:dyDescent="0.25">
      <c r="A25" s="401"/>
      <c r="B25" s="404" t="s">
        <v>1</v>
      </c>
      <c r="C25" s="404"/>
      <c r="D25" s="335" t="s">
        <v>560</v>
      </c>
      <c r="E25" s="333" t="s">
        <v>561</v>
      </c>
      <c r="F25" s="402"/>
      <c r="G25" s="402"/>
    </row>
    <row r="26" spans="1:9" s="33" customFormat="1" ht="31.5" x14ac:dyDescent="0.2">
      <c r="A26" s="401" t="s">
        <v>63</v>
      </c>
      <c r="B26" s="404" t="s">
        <v>0</v>
      </c>
      <c r="C26" s="404"/>
      <c r="D26" s="335" t="s">
        <v>562</v>
      </c>
      <c r="E26" s="333" t="s">
        <v>43</v>
      </c>
      <c r="F26" s="402"/>
      <c r="G26" s="402"/>
    </row>
    <row r="27" spans="1:9" s="33" customFormat="1" ht="48" customHeight="1" x14ac:dyDescent="0.2">
      <c r="A27" s="401"/>
      <c r="B27" s="404" t="s">
        <v>1</v>
      </c>
      <c r="C27" s="404"/>
      <c r="D27" s="332" t="s">
        <v>563</v>
      </c>
      <c r="E27" s="333" t="s">
        <v>81</v>
      </c>
      <c r="F27" s="402"/>
      <c r="G27" s="402"/>
    </row>
    <row r="28" spans="1:9" s="33" customFormat="1" ht="39" customHeight="1" x14ac:dyDescent="0.2">
      <c r="A28" s="401" t="s">
        <v>64</v>
      </c>
      <c r="B28" s="401" t="s">
        <v>0</v>
      </c>
      <c r="C28" s="401"/>
      <c r="D28" s="332" t="s">
        <v>564</v>
      </c>
      <c r="E28" s="333" t="s">
        <v>81</v>
      </c>
      <c r="F28" s="402"/>
      <c r="G28" s="402"/>
    </row>
    <row r="29" spans="1:9" s="33" customFormat="1" ht="45" customHeight="1" x14ac:dyDescent="0.2">
      <c r="A29" s="401"/>
      <c r="B29" s="401" t="s">
        <v>1</v>
      </c>
      <c r="C29" s="401"/>
      <c r="D29" s="335" t="s">
        <v>466</v>
      </c>
      <c r="E29" s="333" t="s">
        <v>421</v>
      </c>
      <c r="F29" s="402"/>
      <c r="G29" s="402"/>
      <c r="I29" s="305"/>
    </row>
    <row r="30" spans="1:9" s="33" customFormat="1" ht="31.5" x14ac:dyDescent="0.2">
      <c r="A30" s="401" t="s">
        <v>65</v>
      </c>
      <c r="B30" s="401" t="s">
        <v>0</v>
      </c>
      <c r="C30" s="401"/>
      <c r="D30" s="259" t="s">
        <v>470</v>
      </c>
      <c r="E30" s="286" t="s">
        <v>43</v>
      </c>
      <c r="F30" s="402"/>
      <c r="G30" s="402"/>
    </row>
    <row r="31" spans="1:9" s="33" customFormat="1" ht="15.75" x14ac:dyDescent="0.2">
      <c r="A31" s="401"/>
      <c r="B31" s="401" t="s">
        <v>1</v>
      </c>
      <c r="C31" s="401"/>
      <c r="D31" s="258" t="s">
        <v>66</v>
      </c>
      <c r="E31" s="286"/>
      <c r="F31" s="402"/>
      <c r="G31" s="402"/>
    </row>
    <row r="32" spans="1:9" s="24" customFormat="1" ht="15.75" x14ac:dyDescent="0.25">
      <c r="A32" s="403"/>
      <c r="B32" s="403"/>
      <c r="C32" s="403"/>
      <c r="D32" s="403"/>
      <c r="E32" s="403"/>
      <c r="F32" s="403"/>
      <c r="G32" s="403"/>
    </row>
    <row r="33" spans="1:7" s="33" customFormat="1" ht="31.5" x14ac:dyDescent="0.2">
      <c r="A33" s="401" t="s">
        <v>60</v>
      </c>
      <c r="B33" s="401" t="s">
        <v>0</v>
      </c>
      <c r="C33" s="401"/>
      <c r="D33" s="233" t="s">
        <v>424</v>
      </c>
      <c r="E33" s="286" t="s">
        <v>43</v>
      </c>
      <c r="F33" s="402" t="s">
        <v>99</v>
      </c>
      <c r="G33" s="402"/>
    </row>
    <row r="34" spans="1:7" s="33" customFormat="1" ht="31.5" x14ac:dyDescent="0.2">
      <c r="A34" s="401"/>
      <c r="B34" s="401" t="s">
        <v>1</v>
      </c>
      <c r="C34" s="401"/>
      <c r="D34" s="233" t="s">
        <v>565</v>
      </c>
      <c r="E34" s="286" t="s">
        <v>43</v>
      </c>
      <c r="F34" s="402"/>
      <c r="G34" s="402"/>
    </row>
    <row r="35" spans="1:7" s="33" customFormat="1" ht="31.5" x14ac:dyDescent="0.2">
      <c r="A35" s="401" t="s">
        <v>61</v>
      </c>
      <c r="B35" s="401" t="s">
        <v>0</v>
      </c>
      <c r="C35" s="401"/>
      <c r="D35" s="233" t="s">
        <v>425</v>
      </c>
      <c r="E35" s="286" t="s">
        <v>43</v>
      </c>
      <c r="F35" s="402"/>
      <c r="G35" s="402"/>
    </row>
    <row r="36" spans="1:7" s="33" customFormat="1" ht="31.5" x14ac:dyDescent="0.2">
      <c r="A36" s="401"/>
      <c r="B36" s="401" t="s">
        <v>1</v>
      </c>
      <c r="C36" s="401"/>
      <c r="D36" s="233" t="s">
        <v>330</v>
      </c>
      <c r="E36" s="286" t="s">
        <v>43</v>
      </c>
      <c r="F36" s="402"/>
      <c r="G36" s="402"/>
    </row>
    <row r="37" spans="1:7" s="33" customFormat="1" ht="15.75" x14ac:dyDescent="0.2">
      <c r="A37" s="401" t="s">
        <v>62</v>
      </c>
      <c r="B37" s="401" t="s">
        <v>0</v>
      </c>
      <c r="C37" s="401"/>
      <c r="D37" s="233" t="s">
        <v>331</v>
      </c>
      <c r="E37" s="286" t="s">
        <v>43</v>
      </c>
      <c r="F37" s="402"/>
      <c r="G37" s="402"/>
    </row>
    <row r="38" spans="1:7" s="33" customFormat="1" ht="31.5" x14ac:dyDescent="0.2">
      <c r="A38" s="401"/>
      <c r="B38" s="401" t="s">
        <v>1</v>
      </c>
      <c r="C38" s="401"/>
      <c r="D38" s="233" t="s">
        <v>426</v>
      </c>
      <c r="E38" s="286" t="s">
        <v>43</v>
      </c>
      <c r="F38" s="402"/>
      <c r="G38" s="402"/>
    </row>
    <row r="39" spans="1:7" s="33" customFormat="1" ht="34.5" customHeight="1" x14ac:dyDescent="0.2">
      <c r="A39" s="401" t="s">
        <v>63</v>
      </c>
      <c r="B39" s="401" t="s">
        <v>0</v>
      </c>
      <c r="C39" s="401"/>
      <c r="D39" s="233" t="s">
        <v>566</v>
      </c>
      <c r="E39" s="286" t="s">
        <v>43</v>
      </c>
      <c r="F39" s="402"/>
      <c r="G39" s="402"/>
    </row>
    <row r="40" spans="1:7" s="33" customFormat="1" ht="31.5" x14ac:dyDescent="0.2">
      <c r="A40" s="401"/>
      <c r="B40" s="401" t="s">
        <v>1</v>
      </c>
      <c r="C40" s="401"/>
      <c r="D40" s="259" t="s">
        <v>567</v>
      </c>
      <c r="E40" s="286" t="s">
        <v>43</v>
      </c>
      <c r="F40" s="402"/>
      <c r="G40" s="402"/>
    </row>
    <row r="41" spans="1:7" s="33" customFormat="1" ht="15.75" x14ac:dyDescent="0.2">
      <c r="A41" s="401" t="s">
        <v>64</v>
      </c>
      <c r="B41" s="401" t="s">
        <v>0</v>
      </c>
      <c r="C41" s="401"/>
      <c r="D41" s="233" t="s">
        <v>427</v>
      </c>
      <c r="E41" s="286" t="s">
        <v>43</v>
      </c>
      <c r="F41" s="402"/>
      <c r="G41" s="402"/>
    </row>
    <row r="42" spans="1:7" s="33" customFormat="1" ht="15.75" x14ac:dyDescent="0.2">
      <c r="A42" s="401"/>
      <c r="B42" s="401" t="s">
        <v>1</v>
      </c>
      <c r="C42" s="401"/>
      <c r="D42" s="233" t="s">
        <v>428</v>
      </c>
      <c r="E42" s="286" t="s">
        <v>43</v>
      </c>
      <c r="F42" s="402"/>
      <c r="G42" s="402"/>
    </row>
    <row r="43" spans="1:7" s="33" customFormat="1" ht="15.75" x14ac:dyDescent="0.2">
      <c r="A43" s="401" t="s">
        <v>65</v>
      </c>
      <c r="B43" s="401" t="s">
        <v>0</v>
      </c>
      <c r="C43" s="401"/>
      <c r="D43" s="233" t="s">
        <v>429</v>
      </c>
      <c r="E43" s="286" t="s">
        <v>43</v>
      </c>
      <c r="F43" s="402"/>
      <c r="G43" s="402"/>
    </row>
    <row r="44" spans="1:7" s="33" customFormat="1" ht="15.75" x14ac:dyDescent="0.2">
      <c r="A44" s="401"/>
      <c r="B44" s="401" t="s">
        <v>1</v>
      </c>
      <c r="C44" s="401"/>
      <c r="D44" s="258" t="s">
        <v>66</v>
      </c>
      <c r="E44" s="286"/>
      <c r="F44" s="402"/>
      <c r="G44" s="402"/>
    </row>
    <row r="45" spans="1:7" s="33" customFormat="1" ht="15.75" x14ac:dyDescent="0.2">
      <c r="A45" s="403"/>
      <c r="B45" s="403"/>
      <c r="C45" s="403"/>
      <c r="D45" s="403"/>
      <c r="E45" s="403"/>
      <c r="F45" s="403"/>
      <c r="G45" s="403"/>
    </row>
    <row r="46" spans="1:7" s="33" customFormat="1" ht="34.5" customHeight="1" x14ac:dyDescent="0.2">
      <c r="A46" s="401" t="s">
        <v>60</v>
      </c>
      <c r="B46" s="401" t="s">
        <v>0</v>
      </c>
      <c r="C46" s="401"/>
      <c r="D46" s="233" t="s">
        <v>333</v>
      </c>
      <c r="E46" s="286" t="s">
        <v>332</v>
      </c>
      <c r="F46" s="402" t="s">
        <v>100</v>
      </c>
      <c r="G46" s="402"/>
    </row>
    <row r="47" spans="1:7" s="33" customFormat="1" ht="15.75" x14ac:dyDescent="0.2">
      <c r="A47" s="401"/>
      <c r="B47" s="401" t="s">
        <v>1</v>
      </c>
      <c r="C47" s="401"/>
      <c r="D47" s="233" t="s">
        <v>333</v>
      </c>
      <c r="E47" s="286" t="s">
        <v>278</v>
      </c>
      <c r="F47" s="402"/>
      <c r="G47" s="402"/>
    </row>
    <row r="48" spans="1:7" s="33" customFormat="1" ht="42" customHeight="1" x14ac:dyDescent="0.2">
      <c r="A48" s="401" t="s">
        <v>61</v>
      </c>
      <c r="B48" s="401" t="s">
        <v>0</v>
      </c>
      <c r="C48" s="401"/>
      <c r="D48" s="233" t="s">
        <v>430</v>
      </c>
      <c r="E48" s="286" t="s">
        <v>334</v>
      </c>
      <c r="F48" s="402"/>
      <c r="G48" s="402"/>
    </row>
    <row r="49" spans="1:9" s="33" customFormat="1" ht="15.75" x14ac:dyDescent="0.2">
      <c r="A49" s="401"/>
      <c r="B49" s="401" t="s">
        <v>1</v>
      </c>
      <c r="C49" s="401"/>
      <c r="D49" s="233" t="s">
        <v>333</v>
      </c>
      <c r="E49" s="286" t="s">
        <v>335</v>
      </c>
      <c r="F49" s="402"/>
      <c r="G49" s="402"/>
    </row>
    <row r="50" spans="1:9" s="33" customFormat="1" ht="47.25" x14ac:dyDescent="0.2">
      <c r="A50" s="401" t="s">
        <v>62</v>
      </c>
      <c r="B50" s="401" t="s">
        <v>0</v>
      </c>
      <c r="C50" s="401"/>
      <c r="D50" s="233" t="s">
        <v>568</v>
      </c>
      <c r="E50" s="286" t="s">
        <v>334</v>
      </c>
      <c r="F50" s="402"/>
      <c r="G50" s="402"/>
    </row>
    <row r="51" spans="1:9" s="33" customFormat="1" ht="31.5" x14ac:dyDescent="0.2">
      <c r="A51" s="401"/>
      <c r="B51" s="401" t="s">
        <v>1</v>
      </c>
      <c r="C51" s="401"/>
      <c r="D51" s="233" t="s">
        <v>569</v>
      </c>
      <c r="E51" s="286" t="s">
        <v>43</v>
      </c>
      <c r="F51" s="402"/>
      <c r="G51" s="402"/>
    </row>
    <row r="52" spans="1:9" s="33" customFormat="1" ht="31.5" x14ac:dyDescent="0.2">
      <c r="A52" s="401" t="s">
        <v>63</v>
      </c>
      <c r="B52" s="401" t="s">
        <v>0</v>
      </c>
      <c r="C52" s="401"/>
      <c r="D52" s="233" t="s">
        <v>570</v>
      </c>
      <c r="E52" s="286" t="s">
        <v>43</v>
      </c>
      <c r="F52" s="402"/>
      <c r="G52" s="402"/>
    </row>
    <row r="53" spans="1:9" s="33" customFormat="1" ht="15.75" x14ac:dyDescent="0.2">
      <c r="A53" s="401"/>
      <c r="B53" s="401" t="s">
        <v>1</v>
      </c>
      <c r="C53" s="401"/>
      <c r="D53" s="233" t="s">
        <v>279</v>
      </c>
      <c r="E53" s="286" t="s">
        <v>43</v>
      </c>
      <c r="F53" s="402"/>
      <c r="G53" s="402"/>
    </row>
    <row r="54" spans="1:9" s="33" customFormat="1" ht="15.75" x14ac:dyDescent="0.2">
      <c r="A54" s="401" t="s">
        <v>64</v>
      </c>
      <c r="B54" s="401" t="s">
        <v>0</v>
      </c>
      <c r="C54" s="401"/>
      <c r="D54" s="233" t="str">
        <f>+D53</f>
        <v>Làm pháp lý các dự án và công tác nội nghiệp</v>
      </c>
      <c r="E54" s="286" t="str">
        <f>+E53</f>
        <v>Ban QLDA</v>
      </c>
      <c r="F54" s="402"/>
      <c r="G54" s="402"/>
    </row>
    <row r="55" spans="1:9" s="33" customFormat="1" ht="15.75" x14ac:dyDescent="0.2">
      <c r="A55" s="401"/>
      <c r="B55" s="401" t="s">
        <v>1</v>
      </c>
      <c r="C55" s="401"/>
      <c r="D55" s="233" t="str">
        <f>+D53</f>
        <v>Làm pháp lý các dự án và công tác nội nghiệp</v>
      </c>
      <c r="E55" s="286" t="s">
        <v>43</v>
      </c>
      <c r="F55" s="402"/>
      <c r="G55" s="402"/>
    </row>
    <row r="56" spans="1:9" s="33" customFormat="1" ht="15.75" x14ac:dyDescent="0.2">
      <c r="A56" s="401" t="s">
        <v>65</v>
      </c>
      <c r="B56" s="401" t="s">
        <v>0</v>
      </c>
      <c r="C56" s="401"/>
      <c r="D56" s="233" t="s">
        <v>280</v>
      </c>
      <c r="E56" s="286" t="s">
        <v>43</v>
      </c>
      <c r="F56" s="402"/>
      <c r="G56" s="402"/>
    </row>
    <row r="57" spans="1:9" s="33" customFormat="1" ht="15.75" x14ac:dyDescent="0.2">
      <c r="A57" s="401"/>
      <c r="B57" s="401" t="s">
        <v>1</v>
      </c>
      <c r="C57" s="401"/>
      <c r="D57" s="258" t="s">
        <v>66</v>
      </c>
      <c r="E57" s="286"/>
      <c r="F57" s="402"/>
      <c r="G57" s="402"/>
    </row>
    <row r="58" spans="1:9" s="33" customFormat="1" ht="15.75" x14ac:dyDescent="0.2">
      <c r="A58" s="403"/>
      <c r="B58" s="403"/>
      <c r="C58" s="403"/>
      <c r="D58" s="403"/>
      <c r="E58" s="403"/>
      <c r="F58" s="403"/>
      <c r="G58" s="403"/>
    </row>
    <row r="59" spans="1:9" s="33" customFormat="1" ht="15.75" x14ac:dyDescent="0.2">
      <c r="A59" s="401" t="s">
        <v>60</v>
      </c>
      <c r="B59" s="401" t="s">
        <v>0</v>
      </c>
      <c r="C59" s="401"/>
      <c r="D59" s="233" t="s">
        <v>336</v>
      </c>
      <c r="E59" s="286" t="s">
        <v>43</v>
      </c>
      <c r="F59" s="402" t="s">
        <v>101</v>
      </c>
      <c r="G59" s="402"/>
    </row>
    <row r="60" spans="1:9" s="33" customFormat="1" ht="15.75" x14ac:dyDescent="0.2">
      <c r="A60" s="401"/>
      <c r="B60" s="401" t="s">
        <v>1</v>
      </c>
      <c r="C60" s="401"/>
      <c r="D60" s="233" t="s">
        <v>337</v>
      </c>
      <c r="E60" s="286" t="s">
        <v>43</v>
      </c>
      <c r="F60" s="402"/>
      <c r="G60" s="402"/>
    </row>
    <row r="61" spans="1:9" s="33" customFormat="1" ht="15.75" x14ac:dyDescent="0.2">
      <c r="A61" s="401" t="s">
        <v>61</v>
      </c>
      <c r="B61" s="401" t="s">
        <v>0</v>
      </c>
      <c r="C61" s="401"/>
      <c r="D61" s="233" t="s">
        <v>338</v>
      </c>
      <c r="E61" s="286" t="s">
        <v>43</v>
      </c>
      <c r="F61" s="402"/>
      <c r="G61" s="402"/>
      <c r="I61" s="33">
        <v>448</v>
      </c>
    </row>
    <row r="62" spans="1:9" s="33" customFormat="1" ht="31.5" x14ac:dyDescent="0.2">
      <c r="A62" s="401"/>
      <c r="B62" s="401" t="s">
        <v>1</v>
      </c>
      <c r="C62" s="401"/>
      <c r="D62" s="233" t="s">
        <v>339</v>
      </c>
      <c r="E62" s="286" t="s">
        <v>43</v>
      </c>
      <c r="F62" s="402"/>
      <c r="G62" s="402"/>
      <c r="I62" s="33">
        <f>I61*0.6</f>
        <v>268.8</v>
      </c>
    </row>
    <row r="63" spans="1:9" s="33" customFormat="1" ht="15.75" x14ac:dyDescent="0.2">
      <c r="A63" s="401" t="s">
        <v>62</v>
      </c>
      <c r="B63" s="401" t="s">
        <v>0</v>
      </c>
      <c r="C63" s="401"/>
      <c r="D63" s="233" t="s">
        <v>281</v>
      </c>
      <c r="E63" s="286" t="s">
        <v>43</v>
      </c>
      <c r="F63" s="402"/>
      <c r="G63" s="402"/>
    </row>
    <row r="64" spans="1:9" s="33" customFormat="1" ht="15.75" x14ac:dyDescent="0.2">
      <c r="A64" s="401"/>
      <c r="B64" s="401" t="s">
        <v>1</v>
      </c>
      <c r="C64" s="401"/>
      <c r="D64" s="233" t="s">
        <v>340</v>
      </c>
      <c r="E64" s="286" t="s">
        <v>43</v>
      </c>
      <c r="F64" s="402"/>
      <c r="G64" s="402"/>
    </row>
    <row r="65" spans="1:7" s="33" customFormat="1" ht="31.5" x14ac:dyDescent="0.2">
      <c r="A65" s="401" t="s">
        <v>63</v>
      </c>
      <c r="B65" s="401" t="s">
        <v>0</v>
      </c>
      <c r="C65" s="401"/>
      <c r="D65" s="233" t="s">
        <v>341</v>
      </c>
      <c r="E65" s="286" t="s">
        <v>43</v>
      </c>
      <c r="F65" s="402"/>
      <c r="G65" s="402"/>
    </row>
    <row r="66" spans="1:7" s="33" customFormat="1" ht="15.75" x14ac:dyDescent="0.2">
      <c r="A66" s="401"/>
      <c r="B66" s="401" t="s">
        <v>1</v>
      </c>
      <c r="C66" s="401"/>
      <c r="D66" s="233" t="s">
        <v>282</v>
      </c>
      <c r="E66" s="286" t="s">
        <v>43</v>
      </c>
      <c r="F66" s="402"/>
      <c r="G66" s="402"/>
    </row>
    <row r="67" spans="1:7" s="33" customFormat="1" ht="15.75" x14ac:dyDescent="0.2">
      <c r="A67" s="401" t="s">
        <v>64</v>
      </c>
      <c r="B67" s="401" t="s">
        <v>0</v>
      </c>
      <c r="C67" s="401"/>
      <c r="D67" s="233" t="s">
        <v>282</v>
      </c>
      <c r="E67" s="286" t="s">
        <v>43</v>
      </c>
      <c r="F67" s="402"/>
      <c r="G67" s="402"/>
    </row>
    <row r="68" spans="1:7" s="33" customFormat="1" ht="15.75" x14ac:dyDescent="0.2">
      <c r="A68" s="401"/>
      <c r="B68" s="401" t="s">
        <v>1</v>
      </c>
      <c r="C68" s="401"/>
      <c r="D68" s="233" t="s">
        <v>282</v>
      </c>
      <c r="E68" s="286" t="s">
        <v>43</v>
      </c>
      <c r="F68" s="402"/>
      <c r="G68" s="402"/>
    </row>
    <row r="69" spans="1:7" s="33" customFormat="1" ht="15.75" x14ac:dyDescent="0.2">
      <c r="A69" s="401" t="s">
        <v>65</v>
      </c>
      <c r="B69" s="401" t="s">
        <v>0</v>
      </c>
      <c r="C69" s="401"/>
      <c r="D69" s="233" t="s">
        <v>282</v>
      </c>
      <c r="E69" s="286" t="s">
        <v>43</v>
      </c>
      <c r="F69" s="402"/>
      <c r="G69" s="402"/>
    </row>
    <row r="70" spans="1:7" s="33" customFormat="1" ht="15.75" x14ac:dyDescent="0.2">
      <c r="A70" s="401"/>
      <c r="B70" s="401" t="s">
        <v>1</v>
      </c>
      <c r="C70" s="401"/>
      <c r="D70" s="233" t="s">
        <v>282</v>
      </c>
      <c r="E70" s="286"/>
      <c r="F70" s="402"/>
      <c r="G70" s="402"/>
    </row>
    <row r="71" spans="1:7" s="33" customFormat="1" ht="15.75" x14ac:dyDescent="0.2">
      <c r="A71" s="287"/>
      <c r="B71" s="287"/>
      <c r="C71" s="287"/>
      <c r="D71" s="287"/>
      <c r="E71" s="287"/>
      <c r="F71" s="287"/>
      <c r="G71" s="287"/>
    </row>
    <row r="72" spans="1:7" s="33" customFormat="1" ht="15.75" x14ac:dyDescent="0.2">
      <c r="A72" s="401" t="s">
        <v>60</v>
      </c>
      <c r="B72" s="401" t="s">
        <v>0</v>
      </c>
      <c r="C72" s="401"/>
      <c r="D72" s="233" t="s">
        <v>97</v>
      </c>
      <c r="E72" s="286" t="s">
        <v>95</v>
      </c>
      <c r="F72" s="402" t="s">
        <v>161</v>
      </c>
      <c r="G72" s="286"/>
    </row>
    <row r="73" spans="1:7" s="33" customFormat="1" ht="15.75" x14ac:dyDescent="0.2">
      <c r="A73" s="401"/>
      <c r="B73" s="401" t="s">
        <v>1</v>
      </c>
      <c r="C73" s="401"/>
      <c r="D73" s="233" t="s">
        <v>471</v>
      </c>
      <c r="E73" s="286" t="s">
        <v>140</v>
      </c>
      <c r="F73" s="402"/>
      <c r="G73" s="286"/>
    </row>
    <row r="74" spans="1:7" s="33" customFormat="1" ht="15.75" x14ac:dyDescent="0.2">
      <c r="A74" s="401" t="s">
        <v>61</v>
      </c>
      <c r="B74" s="401" t="s">
        <v>0</v>
      </c>
      <c r="C74" s="401"/>
      <c r="D74" s="233" t="s">
        <v>97</v>
      </c>
      <c r="E74" s="286" t="s">
        <v>95</v>
      </c>
      <c r="F74" s="402"/>
      <c r="G74" s="286"/>
    </row>
    <row r="75" spans="1:7" s="33" customFormat="1" ht="15.75" x14ac:dyDescent="0.2">
      <c r="A75" s="401"/>
      <c r="B75" s="401" t="s">
        <v>1</v>
      </c>
      <c r="C75" s="401"/>
      <c r="D75" s="233" t="s">
        <v>97</v>
      </c>
      <c r="E75" s="286" t="s">
        <v>95</v>
      </c>
      <c r="F75" s="402"/>
      <c r="G75" s="286"/>
    </row>
    <row r="76" spans="1:7" s="33" customFormat="1" ht="15.75" x14ac:dyDescent="0.2">
      <c r="A76" s="401" t="s">
        <v>62</v>
      </c>
      <c r="B76" s="401" t="s">
        <v>0</v>
      </c>
      <c r="C76" s="401"/>
      <c r="D76" s="233" t="s">
        <v>97</v>
      </c>
      <c r="E76" s="286" t="s">
        <v>95</v>
      </c>
      <c r="F76" s="402"/>
      <c r="G76" s="286"/>
    </row>
    <row r="77" spans="1:7" s="33" customFormat="1" ht="31.5" x14ac:dyDescent="0.2">
      <c r="A77" s="401"/>
      <c r="B77" s="401" t="s">
        <v>1</v>
      </c>
      <c r="C77" s="401"/>
      <c r="D77" s="233" t="s">
        <v>571</v>
      </c>
      <c r="E77" s="286" t="s">
        <v>572</v>
      </c>
      <c r="F77" s="402"/>
      <c r="G77" s="286"/>
    </row>
    <row r="78" spans="1:7" s="33" customFormat="1" ht="15.75" x14ac:dyDescent="0.2">
      <c r="A78" s="401" t="s">
        <v>63</v>
      </c>
      <c r="B78" s="401" t="s">
        <v>0</v>
      </c>
      <c r="C78" s="401"/>
      <c r="D78" s="233" t="s">
        <v>97</v>
      </c>
      <c r="E78" s="286" t="s">
        <v>95</v>
      </c>
      <c r="F78" s="402"/>
      <c r="G78" s="286"/>
    </row>
    <row r="79" spans="1:7" s="33" customFormat="1" ht="15.75" x14ac:dyDescent="0.2">
      <c r="A79" s="401"/>
      <c r="B79" s="401" t="s">
        <v>1</v>
      </c>
      <c r="C79" s="401"/>
      <c r="D79" s="233" t="s">
        <v>97</v>
      </c>
      <c r="E79" s="286" t="s">
        <v>95</v>
      </c>
      <c r="F79" s="402"/>
      <c r="G79" s="286"/>
    </row>
    <row r="80" spans="1:7" s="33" customFormat="1" ht="15.75" x14ac:dyDescent="0.2">
      <c r="A80" s="401" t="s">
        <v>64</v>
      </c>
      <c r="B80" s="401" t="s">
        <v>0</v>
      </c>
      <c r="C80" s="401"/>
      <c r="D80" s="233" t="s">
        <v>472</v>
      </c>
      <c r="E80" s="286" t="s">
        <v>473</v>
      </c>
      <c r="F80" s="402"/>
      <c r="G80" s="286"/>
    </row>
    <row r="81" spans="1:7" s="33" customFormat="1" ht="15.75" x14ac:dyDescent="0.2">
      <c r="A81" s="401"/>
      <c r="B81" s="401" t="s">
        <v>1</v>
      </c>
      <c r="C81" s="401"/>
      <c r="D81" s="233" t="s">
        <v>97</v>
      </c>
      <c r="E81" s="286" t="s">
        <v>95</v>
      </c>
      <c r="F81" s="402"/>
      <c r="G81" s="286"/>
    </row>
    <row r="82" spans="1:7" s="33" customFormat="1" ht="15.75" x14ac:dyDescent="0.2">
      <c r="A82" s="401" t="s">
        <v>65</v>
      </c>
      <c r="B82" s="401" t="s">
        <v>0</v>
      </c>
      <c r="C82" s="401"/>
      <c r="D82" s="233" t="s">
        <v>97</v>
      </c>
      <c r="E82" s="286" t="s">
        <v>95</v>
      </c>
      <c r="F82" s="402"/>
      <c r="G82" s="286"/>
    </row>
    <row r="83" spans="1:7" s="33" customFormat="1" ht="15.75" x14ac:dyDescent="0.2">
      <c r="A83" s="401"/>
      <c r="B83" s="401" t="s">
        <v>1</v>
      </c>
      <c r="C83" s="401"/>
      <c r="D83" s="258"/>
      <c r="E83" s="260"/>
      <c r="F83" s="402"/>
      <c r="G83" s="286"/>
    </row>
    <row r="84" spans="1:7" s="33" customFormat="1" ht="15.75" x14ac:dyDescent="0.2">
      <c r="A84" s="287"/>
      <c r="B84" s="287"/>
      <c r="C84" s="287"/>
      <c r="D84" s="287"/>
      <c r="E84" s="287"/>
      <c r="F84" s="287"/>
      <c r="G84" s="287"/>
    </row>
    <row r="85" spans="1:7" s="33" customFormat="1" ht="15.75" x14ac:dyDescent="0.2">
      <c r="A85" s="401" t="s">
        <v>60</v>
      </c>
      <c r="B85" s="401" t="s">
        <v>0</v>
      </c>
      <c r="C85" s="401"/>
      <c r="D85" s="233" t="s">
        <v>573</v>
      </c>
      <c r="E85" s="286" t="s">
        <v>574</v>
      </c>
      <c r="F85" s="402" t="s">
        <v>223</v>
      </c>
      <c r="G85" s="286"/>
    </row>
    <row r="86" spans="1:7" s="33" customFormat="1" ht="31.5" x14ac:dyDescent="0.2">
      <c r="A86" s="401"/>
      <c r="B86" s="401" t="s">
        <v>1</v>
      </c>
      <c r="C86" s="401"/>
      <c r="D86" s="233" t="s">
        <v>575</v>
      </c>
      <c r="E86" s="286" t="s">
        <v>95</v>
      </c>
      <c r="F86" s="402"/>
      <c r="G86" s="286"/>
    </row>
    <row r="87" spans="1:7" s="33" customFormat="1" ht="15.75" x14ac:dyDescent="0.2">
      <c r="A87" s="401" t="s">
        <v>61</v>
      </c>
      <c r="B87" s="401" t="s">
        <v>0</v>
      </c>
      <c r="C87" s="401"/>
      <c r="D87" s="233" t="s">
        <v>431</v>
      </c>
      <c r="E87" s="286" t="s">
        <v>95</v>
      </c>
      <c r="F87" s="402"/>
      <c r="G87" s="286"/>
    </row>
    <row r="88" spans="1:7" s="33" customFormat="1" ht="31.5" x14ac:dyDescent="0.2">
      <c r="A88" s="401"/>
      <c r="B88" s="401" t="s">
        <v>1</v>
      </c>
      <c r="C88" s="401"/>
      <c r="D88" s="233" t="s">
        <v>576</v>
      </c>
      <c r="E88" s="286" t="s">
        <v>95</v>
      </c>
      <c r="F88" s="402"/>
      <c r="G88" s="286"/>
    </row>
    <row r="89" spans="1:7" s="33" customFormat="1" ht="15.75" x14ac:dyDescent="0.2">
      <c r="A89" s="401" t="s">
        <v>62</v>
      </c>
      <c r="B89" s="401" t="s">
        <v>0</v>
      </c>
      <c r="C89" s="401"/>
      <c r="D89" s="233" t="s">
        <v>283</v>
      </c>
      <c r="E89" s="286" t="s">
        <v>95</v>
      </c>
      <c r="F89" s="402"/>
      <c r="G89" s="286"/>
    </row>
    <row r="90" spans="1:7" s="33" customFormat="1" ht="31.5" x14ac:dyDescent="0.2">
      <c r="A90" s="401"/>
      <c r="B90" s="401" t="s">
        <v>1</v>
      </c>
      <c r="C90" s="401"/>
      <c r="D90" s="233" t="s">
        <v>577</v>
      </c>
      <c r="E90" s="286" t="s">
        <v>95</v>
      </c>
      <c r="F90" s="402"/>
      <c r="G90" s="286"/>
    </row>
    <row r="91" spans="1:7" s="33" customFormat="1" ht="15.75" x14ac:dyDescent="0.2">
      <c r="A91" s="401" t="s">
        <v>63</v>
      </c>
      <c r="B91" s="401" t="s">
        <v>0</v>
      </c>
      <c r="C91" s="401"/>
      <c r="D91" s="233" t="s">
        <v>432</v>
      </c>
      <c r="E91" s="286" t="s">
        <v>95</v>
      </c>
      <c r="F91" s="402"/>
      <c r="G91" s="286"/>
    </row>
    <row r="92" spans="1:7" s="33" customFormat="1" ht="15.75" x14ac:dyDescent="0.2">
      <c r="A92" s="401"/>
      <c r="B92" s="401" t="s">
        <v>1</v>
      </c>
      <c r="C92" s="401"/>
      <c r="D92" s="259" t="s">
        <v>222</v>
      </c>
      <c r="E92" s="286" t="s">
        <v>95</v>
      </c>
      <c r="F92" s="402"/>
      <c r="G92" s="286"/>
    </row>
    <row r="93" spans="1:7" s="33" customFormat="1" ht="15.75" x14ac:dyDescent="0.2">
      <c r="A93" s="401" t="s">
        <v>64</v>
      </c>
      <c r="B93" s="401" t="s">
        <v>0</v>
      </c>
      <c r="C93" s="401"/>
      <c r="D93" s="233" t="s">
        <v>433</v>
      </c>
      <c r="E93" s="286" t="s">
        <v>95</v>
      </c>
      <c r="F93" s="402"/>
      <c r="G93" s="286"/>
    </row>
    <row r="94" spans="1:7" s="33" customFormat="1" ht="15.75" x14ac:dyDescent="0.2">
      <c r="A94" s="401"/>
      <c r="B94" s="401" t="s">
        <v>1</v>
      </c>
      <c r="C94" s="401"/>
      <c r="D94" s="233" t="s">
        <v>97</v>
      </c>
      <c r="E94" s="286" t="s">
        <v>95</v>
      </c>
      <c r="F94" s="402"/>
      <c r="G94" s="286"/>
    </row>
    <row r="95" spans="1:7" s="33" customFormat="1" ht="15.75" x14ac:dyDescent="0.2">
      <c r="A95" s="401" t="s">
        <v>65</v>
      </c>
      <c r="B95" s="401" t="s">
        <v>0</v>
      </c>
      <c r="C95" s="401"/>
      <c r="D95" s="233" t="s">
        <v>284</v>
      </c>
      <c r="E95" s="286" t="s">
        <v>95</v>
      </c>
      <c r="F95" s="402"/>
      <c r="G95" s="286"/>
    </row>
    <row r="96" spans="1:7" s="33" customFormat="1" ht="15.75" x14ac:dyDescent="0.2">
      <c r="A96" s="401"/>
      <c r="B96" s="401" t="s">
        <v>1</v>
      </c>
      <c r="C96" s="401"/>
      <c r="D96" s="258" t="s">
        <v>66</v>
      </c>
      <c r="E96" s="260"/>
      <c r="F96" s="402"/>
      <c r="G96" s="286"/>
    </row>
    <row r="97" spans="5:5" s="33" customFormat="1" ht="14.25" x14ac:dyDescent="0.2">
      <c r="E97" s="58"/>
    </row>
    <row r="98" spans="5:5" s="33" customFormat="1" ht="14.25" x14ac:dyDescent="0.2">
      <c r="E98" s="58"/>
    </row>
    <row r="99" spans="5:5" s="33" customFormat="1" ht="14.25" x14ac:dyDescent="0.2">
      <c r="E99" s="58"/>
    </row>
    <row r="100" spans="5:5" s="33" customFormat="1" ht="14.25" x14ac:dyDescent="0.2">
      <c r="E100" s="58"/>
    </row>
    <row r="101" spans="5:5" s="33" customFormat="1" ht="14.25" x14ac:dyDescent="0.2">
      <c r="E101" s="58"/>
    </row>
    <row r="102" spans="5:5" s="33" customFormat="1" ht="14.25" x14ac:dyDescent="0.2">
      <c r="E102" s="58"/>
    </row>
    <row r="103" spans="5:5" s="33" customFormat="1" ht="14.25" x14ac:dyDescent="0.2">
      <c r="E103" s="58"/>
    </row>
    <row r="104" spans="5:5" s="33" customFormat="1" ht="14.25" x14ac:dyDescent="0.2">
      <c r="E104" s="58"/>
    </row>
    <row r="105" spans="5:5" s="33" customFormat="1" ht="14.25" x14ac:dyDescent="0.2">
      <c r="E105" s="58"/>
    </row>
    <row r="106" spans="5:5" s="33" customFormat="1" ht="14.25" x14ac:dyDescent="0.2">
      <c r="E106" s="58"/>
    </row>
    <row r="107" spans="5:5" s="33" customFormat="1" ht="14.25" x14ac:dyDescent="0.2">
      <c r="E107" s="58"/>
    </row>
    <row r="108" spans="5:5" s="33" customFormat="1" ht="14.25" x14ac:dyDescent="0.2">
      <c r="E108" s="58"/>
    </row>
    <row r="109" spans="5:5" s="33" customFormat="1" ht="14.25" x14ac:dyDescent="0.2">
      <c r="E109" s="58"/>
    </row>
    <row r="110" spans="5:5" s="33" customFormat="1" ht="14.25" x14ac:dyDescent="0.2">
      <c r="E110" s="58"/>
    </row>
    <row r="111" spans="5:5" s="33" customFormat="1" ht="14.25" x14ac:dyDescent="0.2">
      <c r="E111" s="58"/>
    </row>
    <row r="112" spans="5:5" s="33" customFormat="1" ht="14.25" x14ac:dyDescent="0.2">
      <c r="E112" s="58"/>
    </row>
    <row r="113" spans="5:5" s="33" customFormat="1" ht="14.25" x14ac:dyDescent="0.2">
      <c r="E113" s="58"/>
    </row>
    <row r="114" spans="5:5" s="33" customFormat="1" ht="14.25" x14ac:dyDescent="0.2">
      <c r="E114" s="58"/>
    </row>
  </sheetData>
  <mergeCells count="148">
    <mergeCell ref="A85:A86"/>
    <mergeCell ref="B85:C85"/>
    <mergeCell ref="F85:F96"/>
    <mergeCell ref="B86:C86"/>
    <mergeCell ref="A87:A88"/>
    <mergeCell ref="B87:C87"/>
    <mergeCell ref="B88:C88"/>
    <mergeCell ref="A89:A90"/>
    <mergeCell ref="B89:C89"/>
    <mergeCell ref="B90:C90"/>
    <mergeCell ref="A91:A92"/>
    <mergeCell ref="B91:C91"/>
    <mergeCell ref="B92:C92"/>
    <mergeCell ref="A93:A94"/>
    <mergeCell ref="B93:C93"/>
    <mergeCell ref="B94:C94"/>
    <mergeCell ref="A95:A96"/>
    <mergeCell ref="B95:C95"/>
    <mergeCell ref="B96:C96"/>
    <mergeCell ref="A19:G19"/>
    <mergeCell ref="A20:A21"/>
    <mergeCell ref="A1:L1"/>
    <mergeCell ref="A2:L2"/>
    <mergeCell ref="A3:G3"/>
    <mergeCell ref="B12:C12"/>
    <mergeCell ref="B13:C13"/>
    <mergeCell ref="B14:C14"/>
    <mergeCell ref="B15:C15"/>
    <mergeCell ref="B7:C7"/>
    <mergeCell ref="B6:C6"/>
    <mergeCell ref="B8:C8"/>
    <mergeCell ref="B9:C9"/>
    <mergeCell ref="B10:C10"/>
    <mergeCell ref="B11:C11"/>
    <mergeCell ref="A4:G4"/>
    <mergeCell ref="B20:C20"/>
    <mergeCell ref="A5:G5"/>
    <mergeCell ref="A7:A8"/>
    <mergeCell ref="F7:F18"/>
    <mergeCell ref="G7:G18"/>
    <mergeCell ref="A9:A10"/>
    <mergeCell ref="A11:A12"/>
    <mergeCell ref="A13:A14"/>
    <mergeCell ref="A15:A16"/>
    <mergeCell ref="A17:A18"/>
    <mergeCell ref="B18:C18"/>
    <mergeCell ref="B17:C17"/>
    <mergeCell ref="B16:C16"/>
    <mergeCell ref="A28:A29"/>
    <mergeCell ref="A30:A31"/>
    <mergeCell ref="B31:C31"/>
    <mergeCell ref="A32:G32"/>
    <mergeCell ref="B27:C27"/>
    <mergeCell ref="B28:C28"/>
    <mergeCell ref="B21:C21"/>
    <mergeCell ref="B22:C22"/>
    <mergeCell ref="B29:C29"/>
    <mergeCell ref="B23:C23"/>
    <mergeCell ref="B24:C24"/>
    <mergeCell ref="B26:C26"/>
    <mergeCell ref="B30:C30"/>
    <mergeCell ref="B25:C25"/>
    <mergeCell ref="F20:F31"/>
    <mergeCell ref="G20:G31"/>
    <mergeCell ref="A22:A23"/>
    <mergeCell ref="A24:A25"/>
    <mergeCell ref="A26:A27"/>
    <mergeCell ref="A33:A34"/>
    <mergeCell ref="F33:F44"/>
    <mergeCell ref="G33:G44"/>
    <mergeCell ref="A35:A36"/>
    <mergeCell ref="A37:A38"/>
    <mergeCell ref="A39:A40"/>
    <mergeCell ref="A41:A42"/>
    <mergeCell ref="A43:A44"/>
    <mergeCell ref="B44:C44"/>
    <mergeCell ref="B43:C43"/>
    <mergeCell ref="B38:C38"/>
    <mergeCell ref="B39:C39"/>
    <mergeCell ref="B40:C40"/>
    <mergeCell ref="B41:C41"/>
    <mergeCell ref="B33:C33"/>
    <mergeCell ref="B34:C34"/>
    <mergeCell ref="B35:C35"/>
    <mergeCell ref="B36:C36"/>
    <mergeCell ref="B37:C37"/>
    <mergeCell ref="B42:C42"/>
    <mergeCell ref="A45:G45"/>
    <mergeCell ref="A46:A47"/>
    <mergeCell ref="F46:F57"/>
    <mergeCell ref="G46:G57"/>
    <mergeCell ref="A48:A49"/>
    <mergeCell ref="A50:A51"/>
    <mergeCell ref="A52:A53"/>
    <mergeCell ref="A54:A55"/>
    <mergeCell ref="A56:A57"/>
    <mergeCell ref="B57:C57"/>
    <mergeCell ref="B48:C48"/>
    <mergeCell ref="B49:C49"/>
    <mergeCell ref="B50:C50"/>
    <mergeCell ref="B51:C51"/>
    <mergeCell ref="B56:C56"/>
    <mergeCell ref="B52:C52"/>
    <mergeCell ref="B55:C55"/>
    <mergeCell ref="B53:C53"/>
    <mergeCell ref="B54:C54"/>
    <mergeCell ref="B47:C47"/>
    <mergeCell ref="B46:C46"/>
    <mergeCell ref="A58:G58"/>
    <mergeCell ref="A59:A60"/>
    <mergeCell ref="F59:F70"/>
    <mergeCell ref="G59:G70"/>
    <mergeCell ref="A61:A62"/>
    <mergeCell ref="A63:A64"/>
    <mergeCell ref="A65:A66"/>
    <mergeCell ref="A67:A68"/>
    <mergeCell ref="A69:A70"/>
    <mergeCell ref="B70:C70"/>
    <mergeCell ref="B61:C61"/>
    <mergeCell ref="B68:C68"/>
    <mergeCell ref="B62:C62"/>
    <mergeCell ref="B63:C63"/>
    <mergeCell ref="B64:C64"/>
    <mergeCell ref="B65:C65"/>
    <mergeCell ref="B66:C66"/>
    <mergeCell ref="B67:C67"/>
    <mergeCell ref="B69:C69"/>
    <mergeCell ref="B59:C59"/>
    <mergeCell ref="B60:C60"/>
    <mergeCell ref="A72:A73"/>
    <mergeCell ref="B72:C72"/>
    <mergeCell ref="F72:F83"/>
    <mergeCell ref="B73:C73"/>
    <mergeCell ref="A74:A75"/>
    <mergeCell ref="B74:C74"/>
    <mergeCell ref="B75:C75"/>
    <mergeCell ref="A76:A77"/>
    <mergeCell ref="B76:C76"/>
    <mergeCell ref="B77:C77"/>
    <mergeCell ref="A78:A79"/>
    <mergeCell ref="B78:C78"/>
    <mergeCell ref="A80:A81"/>
    <mergeCell ref="A82:A83"/>
    <mergeCell ref="B83:C83"/>
    <mergeCell ref="B82:C82"/>
    <mergeCell ref="B81:C81"/>
    <mergeCell ref="B79:C79"/>
    <mergeCell ref="B80:C80"/>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opLeftCell="A24" zoomScale="82" zoomScaleNormal="82" workbookViewId="0">
      <selection activeCell="D31" sqref="D31"/>
    </sheetView>
  </sheetViews>
  <sheetFormatPr defaultRowHeight="16.5" x14ac:dyDescent="0.25"/>
  <cols>
    <col min="1" max="1" width="9.28515625" style="57" customWidth="1"/>
    <col min="2" max="2" width="15.28515625" style="56" bestFit="1" customWidth="1"/>
    <col min="3" max="3" width="11.140625" style="56" customWidth="1"/>
    <col min="4" max="4" width="74" style="56" bestFit="1" customWidth="1"/>
    <col min="5" max="8" width="28.42578125" style="56" hidden="1" customWidth="1"/>
    <col min="9" max="9" width="14.7109375" style="56" customWidth="1"/>
    <col min="10" max="11" width="9" style="56"/>
    <col min="12" max="12" width="44.42578125" style="56" customWidth="1"/>
    <col min="13" max="253" width="9" style="56"/>
    <col min="254" max="254" width="5.42578125" style="56" customWidth="1"/>
    <col min="255" max="255" width="7.42578125" style="56" customWidth="1"/>
    <col min="256" max="256" width="5.7109375" style="56" customWidth="1"/>
    <col min="257" max="257" width="37.28515625" style="56" customWidth="1"/>
    <col min="258" max="258" width="6.140625" style="56" customWidth="1"/>
    <col min="259" max="260" width="11.5703125" style="56" customWidth="1"/>
    <col min="261" max="261" width="5.42578125" style="56" customWidth="1"/>
    <col min="262" max="262" width="6.85546875" style="56" customWidth="1"/>
    <col min="263" max="263" width="17.28515625" style="56" customWidth="1"/>
    <col min="264" max="264" width="15.28515625" style="56" customWidth="1"/>
    <col min="265" max="265" width="10.42578125" style="56" customWidth="1"/>
    <col min="266" max="509" width="9" style="56"/>
    <col min="510" max="510" width="5.42578125" style="56" customWidth="1"/>
    <col min="511" max="511" width="7.42578125" style="56" customWidth="1"/>
    <col min="512" max="512" width="5.7109375" style="56" customWidth="1"/>
    <col min="513" max="513" width="37.28515625" style="56" customWidth="1"/>
    <col min="514" max="514" width="6.140625" style="56" customWidth="1"/>
    <col min="515" max="516" width="11.5703125" style="56" customWidth="1"/>
    <col min="517" max="517" width="5.42578125" style="56" customWidth="1"/>
    <col min="518" max="518" width="6.85546875" style="56" customWidth="1"/>
    <col min="519" max="519" width="17.28515625" style="56" customWidth="1"/>
    <col min="520" max="520" width="15.28515625" style="56" customWidth="1"/>
    <col min="521" max="521" width="10.42578125" style="56" customWidth="1"/>
    <col min="522" max="765" width="9" style="56"/>
    <col min="766" max="766" width="5.42578125" style="56" customWidth="1"/>
    <col min="767" max="767" width="7.42578125" style="56" customWidth="1"/>
    <col min="768" max="768" width="5.7109375" style="56" customWidth="1"/>
    <col min="769" max="769" width="37.28515625" style="56" customWidth="1"/>
    <col min="770" max="770" width="6.140625" style="56" customWidth="1"/>
    <col min="771" max="772" width="11.5703125" style="56" customWidth="1"/>
    <col min="773" max="773" width="5.42578125" style="56" customWidth="1"/>
    <col min="774" max="774" width="6.85546875" style="56" customWidth="1"/>
    <col min="775" max="775" width="17.28515625" style="56" customWidth="1"/>
    <col min="776" max="776" width="15.28515625" style="56" customWidth="1"/>
    <col min="777" max="777" width="10.42578125" style="56" customWidth="1"/>
    <col min="778" max="1021" width="9" style="56"/>
    <col min="1022" max="1022" width="5.42578125" style="56" customWidth="1"/>
    <col min="1023" max="1023" width="7.42578125" style="56" customWidth="1"/>
    <col min="1024" max="1024" width="5.7109375" style="56" customWidth="1"/>
    <col min="1025" max="1025" width="37.28515625" style="56" customWidth="1"/>
    <col min="1026" max="1026" width="6.140625" style="56" customWidth="1"/>
    <col min="1027" max="1028" width="11.5703125" style="56" customWidth="1"/>
    <col min="1029" max="1029" width="5.42578125" style="56" customWidth="1"/>
    <col min="1030" max="1030" width="6.85546875" style="56" customWidth="1"/>
    <col min="1031" max="1031" width="17.28515625" style="56" customWidth="1"/>
    <col min="1032" max="1032" width="15.28515625" style="56" customWidth="1"/>
    <col min="1033" max="1033" width="10.42578125" style="56" customWidth="1"/>
    <col min="1034" max="1277" width="9" style="56"/>
    <col min="1278" max="1278" width="5.42578125" style="56" customWidth="1"/>
    <col min="1279" max="1279" width="7.42578125" style="56" customWidth="1"/>
    <col min="1280" max="1280" width="5.7109375" style="56" customWidth="1"/>
    <col min="1281" max="1281" width="37.28515625" style="56" customWidth="1"/>
    <col min="1282" max="1282" width="6.140625" style="56" customWidth="1"/>
    <col min="1283" max="1284" width="11.5703125" style="56" customWidth="1"/>
    <col min="1285" max="1285" width="5.42578125" style="56" customWidth="1"/>
    <col min="1286" max="1286" width="6.85546875" style="56" customWidth="1"/>
    <col min="1287" max="1287" width="17.28515625" style="56" customWidth="1"/>
    <col min="1288" max="1288" width="15.28515625" style="56" customWidth="1"/>
    <col min="1289" max="1289" width="10.42578125" style="56" customWidth="1"/>
    <col min="1290" max="1533" width="9" style="56"/>
    <col min="1534" max="1534" width="5.42578125" style="56" customWidth="1"/>
    <col min="1535" max="1535" width="7.42578125" style="56" customWidth="1"/>
    <col min="1536" max="1536" width="5.7109375" style="56" customWidth="1"/>
    <col min="1537" max="1537" width="37.28515625" style="56" customWidth="1"/>
    <col min="1538" max="1538" width="6.140625" style="56" customWidth="1"/>
    <col min="1539" max="1540" width="11.5703125" style="56" customWidth="1"/>
    <col min="1541" max="1541" width="5.42578125" style="56" customWidth="1"/>
    <col min="1542" max="1542" width="6.85546875" style="56" customWidth="1"/>
    <col min="1543" max="1543" width="17.28515625" style="56" customWidth="1"/>
    <col min="1544" max="1544" width="15.28515625" style="56" customWidth="1"/>
    <col min="1545" max="1545" width="10.42578125" style="56" customWidth="1"/>
    <col min="1546" max="1789" width="9" style="56"/>
    <col min="1790" max="1790" width="5.42578125" style="56" customWidth="1"/>
    <col min="1791" max="1791" width="7.42578125" style="56" customWidth="1"/>
    <col min="1792" max="1792" width="5.7109375" style="56" customWidth="1"/>
    <col min="1793" max="1793" width="37.28515625" style="56" customWidth="1"/>
    <col min="1794" max="1794" width="6.140625" style="56" customWidth="1"/>
    <col min="1795" max="1796" width="11.5703125" style="56" customWidth="1"/>
    <col min="1797" max="1797" width="5.42578125" style="56" customWidth="1"/>
    <col min="1798" max="1798" width="6.85546875" style="56" customWidth="1"/>
    <col min="1799" max="1799" width="17.28515625" style="56" customWidth="1"/>
    <col min="1800" max="1800" width="15.28515625" style="56" customWidth="1"/>
    <col min="1801" max="1801" width="10.42578125" style="56" customWidth="1"/>
    <col min="1802" max="2045" width="9" style="56"/>
    <col min="2046" max="2046" width="5.42578125" style="56" customWidth="1"/>
    <col min="2047" max="2047" width="7.42578125" style="56" customWidth="1"/>
    <col min="2048" max="2048" width="5.7109375" style="56" customWidth="1"/>
    <col min="2049" max="2049" width="37.28515625" style="56" customWidth="1"/>
    <col min="2050" max="2050" width="6.140625" style="56" customWidth="1"/>
    <col min="2051" max="2052" width="11.5703125" style="56" customWidth="1"/>
    <col min="2053" max="2053" width="5.42578125" style="56" customWidth="1"/>
    <col min="2054" max="2054" width="6.85546875" style="56" customWidth="1"/>
    <col min="2055" max="2055" width="17.28515625" style="56" customWidth="1"/>
    <col min="2056" max="2056" width="15.28515625" style="56" customWidth="1"/>
    <col min="2057" max="2057" width="10.42578125" style="56" customWidth="1"/>
    <col min="2058" max="2301" width="9" style="56"/>
    <col min="2302" max="2302" width="5.42578125" style="56" customWidth="1"/>
    <col min="2303" max="2303" width="7.42578125" style="56" customWidth="1"/>
    <col min="2304" max="2304" width="5.7109375" style="56" customWidth="1"/>
    <col min="2305" max="2305" width="37.28515625" style="56" customWidth="1"/>
    <col min="2306" max="2306" width="6.140625" style="56" customWidth="1"/>
    <col min="2307" max="2308" width="11.5703125" style="56" customWidth="1"/>
    <col min="2309" max="2309" width="5.42578125" style="56" customWidth="1"/>
    <col min="2310" max="2310" width="6.85546875" style="56" customWidth="1"/>
    <col min="2311" max="2311" width="17.28515625" style="56" customWidth="1"/>
    <col min="2312" max="2312" width="15.28515625" style="56" customWidth="1"/>
    <col min="2313" max="2313" width="10.42578125" style="56" customWidth="1"/>
    <col min="2314" max="2557" width="9" style="56"/>
    <col min="2558" max="2558" width="5.42578125" style="56" customWidth="1"/>
    <col min="2559" max="2559" width="7.42578125" style="56" customWidth="1"/>
    <col min="2560" max="2560" width="5.7109375" style="56" customWidth="1"/>
    <col min="2561" max="2561" width="37.28515625" style="56" customWidth="1"/>
    <col min="2562" max="2562" width="6.140625" style="56" customWidth="1"/>
    <col min="2563" max="2564" width="11.5703125" style="56" customWidth="1"/>
    <col min="2565" max="2565" width="5.42578125" style="56" customWidth="1"/>
    <col min="2566" max="2566" width="6.85546875" style="56" customWidth="1"/>
    <col min="2567" max="2567" width="17.28515625" style="56" customWidth="1"/>
    <col min="2568" max="2568" width="15.28515625" style="56" customWidth="1"/>
    <col min="2569" max="2569" width="10.42578125" style="56" customWidth="1"/>
    <col min="2570" max="2813" width="9" style="56"/>
    <col min="2814" max="2814" width="5.42578125" style="56" customWidth="1"/>
    <col min="2815" max="2815" width="7.42578125" style="56" customWidth="1"/>
    <col min="2816" max="2816" width="5.7109375" style="56" customWidth="1"/>
    <col min="2817" max="2817" width="37.28515625" style="56" customWidth="1"/>
    <col min="2818" max="2818" width="6.140625" style="56" customWidth="1"/>
    <col min="2819" max="2820" width="11.5703125" style="56" customWidth="1"/>
    <col min="2821" max="2821" width="5.42578125" style="56" customWidth="1"/>
    <col min="2822" max="2822" width="6.85546875" style="56" customWidth="1"/>
    <col min="2823" max="2823" width="17.28515625" style="56" customWidth="1"/>
    <col min="2824" max="2824" width="15.28515625" style="56" customWidth="1"/>
    <col min="2825" max="2825" width="10.42578125" style="56" customWidth="1"/>
    <col min="2826" max="3069" width="9" style="56"/>
    <col min="3070" max="3070" width="5.42578125" style="56" customWidth="1"/>
    <col min="3071" max="3071" width="7.42578125" style="56" customWidth="1"/>
    <col min="3072" max="3072" width="5.7109375" style="56" customWidth="1"/>
    <col min="3073" max="3073" width="37.28515625" style="56" customWidth="1"/>
    <col min="3074" max="3074" width="6.140625" style="56" customWidth="1"/>
    <col min="3075" max="3076" width="11.5703125" style="56" customWidth="1"/>
    <col min="3077" max="3077" width="5.42578125" style="56" customWidth="1"/>
    <col min="3078" max="3078" width="6.85546875" style="56" customWidth="1"/>
    <col min="3079" max="3079" width="17.28515625" style="56" customWidth="1"/>
    <col min="3080" max="3080" width="15.28515625" style="56" customWidth="1"/>
    <col min="3081" max="3081" width="10.42578125" style="56" customWidth="1"/>
    <col min="3082" max="3325" width="9" style="56"/>
    <col min="3326" max="3326" width="5.42578125" style="56" customWidth="1"/>
    <col min="3327" max="3327" width="7.42578125" style="56" customWidth="1"/>
    <col min="3328" max="3328" width="5.7109375" style="56" customWidth="1"/>
    <col min="3329" max="3329" width="37.28515625" style="56" customWidth="1"/>
    <col min="3330" max="3330" width="6.140625" style="56" customWidth="1"/>
    <col min="3331" max="3332" width="11.5703125" style="56" customWidth="1"/>
    <col min="3333" max="3333" width="5.42578125" style="56" customWidth="1"/>
    <col min="3334" max="3334" width="6.85546875" style="56" customWidth="1"/>
    <col min="3335" max="3335" width="17.28515625" style="56" customWidth="1"/>
    <col min="3336" max="3336" width="15.28515625" style="56" customWidth="1"/>
    <col min="3337" max="3337" width="10.42578125" style="56" customWidth="1"/>
    <col min="3338" max="3581" width="9" style="56"/>
    <col min="3582" max="3582" width="5.42578125" style="56" customWidth="1"/>
    <col min="3583" max="3583" width="7.42578125" style="56" customWidth="1"/>
    <col min="3584" max="3584" width="5.7109375" style="56" customWidth="1"/>
    <col min="3585" max="3585" width="37.28515625" style="56" customWidth="1"/>
    <col min="3586" max="3586" width="6.140625" style="56" customWidth="1"/>
    <col min="3587" max="3588" width="11.5703125" style="56" customWidth="1"/>
    <col min="3589" max="3589" width="5.42578125" style="56" customWidth="1"/>
    <col min="3590" max="3590" width="6.85546875" style="56" customWidth="1"/>
    <col min="3591" max="3591" width="17.28515625" style="56" customWidth="1"/>
    <col min="3592" max="3592" width="15.28515625" style="56" customWidth="1"/>
    <col min="3593" max="3593" width="10.42578125" style="56" customWidth="1"/>
    <col min="3594" max="3837" width="9" style="56"/>
    <col min="3838" max="3838" width="5.42578125" style="56" customWidth="1"/>
    <col min="3839" max="3839" width="7.42578125" style="56" customWidth="1"/>
    <col min="3840" max="3840" width="5.7109375" style="56" customWidth="1"/>
    <col min="3841" max="3841" width="37.28515625" style="56" customWidth="1"/>
    <col min="3842" max="3842" width="6.140625" style="56" customWidth="1"/>
    <col min="3843" max="3844" width="11.5703125" style="56" customWidth="1"/>
    <col min="3845" max="3845" width="5.42578125" style="56" customWidth="1"/>
    <col min="3846" max="3846" width="6.85546875" style="56" customWidth="1"/>
    <col min="3847" max="3847" width="17.28515625" style="56" customWidth="1"/>
    <col min="3848" max="3848" width="15.28515625" style="56" customWidth="1"/>
    <col min="3849" max="3849" width="10.42578125" style="56" customWidth="1"/>
    <col min="3850" max="4093" width="9" style="56"/>
    <col min="4094" max="4094" width="5.42578125" style="56" customWidth="1"/>
    <col min="4095" max="4095" width="7.42578125" style="56" customWidth="1"/>
    <col min="4096" max="4096" width="5.7109375" style="56" customWidth="1"/>
    <col min="4097" max="4097" width="37.28515625" style="56" customWidth="1"/>
    <col min="4098" max="4098" width="6.140625" style="56" customWidth="1"/>
    <col min="4099" max="4100" width="11.5703125" style="56" customWidth="1"/>
    <col min="4101" max="4101" width="5.42578125" style="56" customWidth="1"/>
    <col min="4102" max="4102" width="6.85546875" style="56" customWidth="1"/>
    <col min="4103" max="4103" width="17.28515625" style="56" customWidth="1"/>
    <col min="4104" max="4104" width="15.28515625" style="56" customWidth="1"/>
    <col min="4105" max="4105" width="10.42578125" style="56" customWidth="1"/>
    <col min="4106" max="4349" width="9" style="56"/>
    <col min="4350" max="4350" width="5.42578125" style="56" customWidth="1"/>
    <col min="4351" max="4351" width="7.42578125" style="56" customWidth="1"/>
    <col min="4352" max="4352" width="5.7109375" style="56" customWidth="1"/>
    <col min="4353" max="4353" width="37.28515625" style="56" customWidth="1"/>
    <col min="4354" max="4354" width="6.140625" style="56" customWidth="1"/>
    <col min="4355" max="4356" width="11.5703125" style="56" customWidth="1"/>
    <col min="4357" max="4357" width="5.42578125" style="56" customWidth="1"/>
    <col min="4358" max="4358" width="6.85546875" style="56" customWidth="1"/>
    <col min="4359" max="4359" width="17.28515625" style="56" customWidth="1"/>
    <col min="4360" max="4360" width="15.28515625" style="56" customWidth="1"/>
    <col min="4361" max="4361" width="10.42578125" style="56" customWidth="1"/>
    <col min="4362" max="4605" width="9" style="56"/>
    <col min="4606" max="4606" width="5.42578125" style="56" customWidth="1"/>
    <col min="4607" max="4607" width="7.42578125" style="56" customWidth="1"/>
    <col min="4608" max="4608" width="5.7109375" style="56" customWidth="1"/>
    <col min="4609" max="4609" width="37.28515625" style="56" customWidth="1"/>
    <col min="4610" max="4610" width="6.140625" style="56" customWidth="1"/>
    <col min="4611" max="4612" width="11.5703125" style="56" customWidth="1"/>
    <col min="4613" max="4613" width="5.42578125" style="56" customWidth="1"/>
    <col min="4614" max="4614" width="6.85546875" style="56" customWidth="1"/>
    <col min="4615" max="4615" width="17.28515625" style="56" customWidth="1"/>
    <col min="4616" max="4616" width="15.28515625" style="56" customWidth="1"/>
    <col min="4617" max="4617" width="10.42578125" style="56" customWidth="1"/>
    <col min="4618" max="4861" width="9" style="56"/>
    <col min="4862" max="4862" width="5.42578125" style="56" customWidth="1"/>
    <col min="4863" max="4863" width="7.42578125" style="56" customWidth="1"/>
    <col min="4864" max="4864" width="5.7109375" style="56" customWidth="1"/>
    <col min="4865" max="4865" width="37.28515625" style="56" customWidth="1"/>
    <col min="4866" max="4866" width="6.140625" style="56" customWidth="1"/>
    <col min="4867" max="4868" width="11.5703125" style="56" customWidth="1"/>
    <col min="4869" max="4869" width="5.42578125" style="56" customWidth="1"/>
    <col min="4870" max="4870" width="6.85546875" style="56" customWidth="1"/>
    <col min="4871" max="4871" width="17.28515625" style="56" customWidth="1"/>
    <col min="4872" max="4872" width="15.28515625" style="56" customWidth="1"/>
    <col min="4873" max="4873" width="10.42578125" style="56" customWidth="1"/>
    <col min="4874" max="5117" width="9" style="56"/>
    <col min="5118" max="5118" width="5.42578125" style="56" customWidth="1"/>
    <col min="5119" max="5119" width="7.42578125" style="56" customWidth="1"/>
    <col min="5120" max="5120" width="5.7109375" style="56" customWidth="1"/>
    <col min="5121" max="5121" width="37.28515625" style="56" customWidth="1"/>
    <col min="5122" max="5122" width="6.140625" style="56" customWidth="1"/>
    <col min="5123" max="5124" width="11.5703125" style="56" customWidth="1"/>
    <col min="5125" max="5125" width="5.42578125" style="56" customWidth="1"/>
    <col min="5126" max="5126" width="6.85546875" style="56" customWidth="1"/>
    <col min="5127" max="5127" width="17.28515625" style="56" customWidth="1"/>
    <col min="5128" max="5128" width="15.28515625" style="56" customWidth="1"/>
    <col min="5129" max="5129" width="10.42578125" style="56" customWidth="1"/>
    <col min="5130" max="5373" width="9" style="56"/>
    <col min="5374" max="5374" width="5.42578125" style="56" customWidth="1"/>
    <col min="5375" max="5375" width="7.42578125" style="56" customWidth="1"/>
    <col min="5376" max="5376" width="5.7109375" style="56" customWidth="1"/>
    <col min="5377" max="5377" width="37.28515625" style="56" customWidth="1"/>
    <col min="5378" max="5378" width="6.140625" style="56" customWidth="1"/>
    <col min="5379" max="5380" width="11.5703125" style="56" customWidth="1"/>
    <col min="5381" max="5381" width="5.42578125" style="56" customWidth="1"/>
    <col min="5382" max="5382" width="6.85546875" style="56" customWidth="1"/>
    <col min="5383" max="5383" width="17.28515625" style="56" customWidth="1"/>
    <col min="5384" max="5384" width="15.28515625" style="56" customWidth="1"/>
    <col min="5385" max="5385" width="10.42578125" style="56" customWidth="1"/>
    <col min="5386" max="5629" width="9" style="56"/>
    <col min="5630" max="5630" width="5.42578125" style="56" customWidth="1"/>
    <col min="5631" max="5631" width="7.42578125" style="56" customWidth="1"/>
    <col min="5632" max="5632" width="5.7109375" style="56" customWidth="1"/>
    <col min="5633" max="5633" width="37.28515625" style="56" customWidth="1"/>
    <col min="5634" max="5634" width="6.140625" style="56" customWidth="1"/>
    <col min="5635" max="5636" width="11.5703125" style="56" customWidth="1"/>
    <col min="5637" max="5637" width="5.42578125" style="56" customWidth="1"/>
    <col min="5638" max="5638" width="6.85546875" style="56" customWidth="1"/>
    <col min="5639" max="5639" width="17.28515625" style="56" customWidth="1"/>
    <col min="5640" max="5640" width="15.28515625" style="56" customWidth="1"/>
    <col min="5641" max="5641" width="10.42578125" style="56" customWidth="1"/>
    <col min="5642" max="5885" width="9" style="56"/>
    <col min="5886" max="5886" width="5.42578125" style="56" customWidth="1"/>
    <col min="5887" max="5887" width="7.42578125" style="56" customWidth="1"/>
    <col min="5888" max="5888" width="5.7109375" style="56" customWidth="1"/>
    <col min="5889" max="5889" width="37.28515625" style="56" customWidth="1"/>
    <col min="5890" max="5890" width="6.140625" style="56" customWidth="1"/>
    <col min="5891" max="5892" width="11.5703125" style="56" customWidth="1"/>
    <col min="5893" max="5893" width="5.42578125" style="56" customWidth="1"/>
    <col min="5894" max="5894" width="6.85546875" style="56" customWidth="1"/>
    <col min="5895" max="5895" width="17.28515625" style="56" customWidth="1"/>
    <col min="5896" max="5896" width="15.28515625" style="56" customWidth="1"/>
    <col min="5897" max="5897" width="10.42578125" style="56" customWidth="1"/>
    <col min="5898" max="6141" width="9" style="56"/>
    <col min="6142" max="6142" width="5.42578125" style="56" customWidth="1"/>
    <col min="6143" max="6143" width="7.42578125" style="56" customWidth="1"/>
    <col min="6144" max="6144" width="5.7109375" style="56" customWidth="1"/>
    <col min="6145" max="6145" width="37.28515625" style="56" customWidth="1"/>
    <col min="6146" max="6146" width="6.140625" style="56" customWidth="1"/>
    <col min="6147" max="6148" width="11.5703125" style="56" customWidth="1"/>
    <col min="6149" max="6149" width="5.42578125" style="56" customWidth="1"/>
    <col min="6150" max="6150" width="6.85546875" style="56" customWidth="1"/>
    <col min="6151" max="6151" width="17.28515625" style="56" customWidth="1"/>
    <col min="6152" max="6152" width="15.28515625" style="56" customWidth="1"/>
    <col min="6153" max="6153" width="10.42578125" style="56" customWidth="1"/>
    <col min="6154" max="6397" width="9" style="56"/>
    <col min="6398" max="6398" width="5.42578125" style="56" customWidth="1"/>
    <col min="6399" max="6399" width="7.42578125" style="56" customWidth="1"/>
    <col min="6400" max="6400" width="5.7109375" style="56" customWidth="1"/>
    <col min="6401" max="6401" width="37.28515625" style="56" customWidth="1"/>
    <col min="6402" max="6402" width="6.140625" style="56" customWidth="1"/>
    <col min="6403" max="6404" width="11.5703125" style="56" customWidth="1"/>
    <col min="6405" max="6405" width="5.42578125" style="56" customWidth="1"/>
    <col min="6406" max="6406" width="6.85546875" style="56" customWidth="1"/>
    <col min="6407" max="6407" width="17.28515625" style="56" customWidth="1"/>
    <col min="6408" max="6408" width="15.28515625" style="56" customWidth="1"/>
    <col min="6409" max="6409" width="10.42578125" style="56" customWidth="1"/>
    <col min="6410" max="6653" width="9" style="56"/>
    <col min="6654" max="6654" width="5.42578125" style="56" customWidth="1"/>
    <col min="6655" max="6655" width="7.42578125" style="56" customWidth="1"/>
    <col min="6656" max="6656" width="5.7109375" style="56" customWidth="1"/>
    <col min="6657" max="6657" width="37.28515625" style="56" customWidth="1"/>
    <col min="6658" max="6658" width="6.140625" style="56" customWidth="1"/>
    <col min="6659" max="6660" width="11.5703125" style="56" customWidth="1"/>
    <col min="6661" max="6661" width="5.42578125" style="56" customWidth="1"/>
    <col min="6662" max="6662" width="6.85546875" style="56" customWidth="1"/>
    <col min="6663" max="6663" width="17.28515625" style="56" customWidth="1"/>
    <col min="6664" max="6664" width="15.28515625" style="56" customWidth="1"/>
    <col min="6665" max="6665" width="10.42578125" style="56" customWidth="1"/>
    <col min="6666" max="6909" width="9" style="56"/>
    <col min="6910" max="6910" width="5.42578125" style="56" customWidth="1"/>
    <col min="6911" max="6911" width="7.42578125" style="56" customWidth="1"/>
    <col min="6912" max="6912" width="5.7109375" style="56" customWidth="1"/>
    <col min="6913" max="6913" width="37.28515625" style="56" customWidth="1"/>
    <col min="6914" max="6914" width="6.140625" style="56" customWidth="1"/>
    <col min="6915" max="6916" width="11.5703125" style="56" customWidth="1"/>
    <col min="6917" max="6917" width="5.42578125" style="56" customWidth="1"/>
    <col min="6918" max="6918" width="6.85546875" style="56" customWidth="1"/>
    <col min="6919" max="6919" width="17.28515625" style="56" customWidth="1"/>
    <col min="6920" max="6920" width="15.28515625" style="56" customWidth="1"/>
    <col min="6921" max="6921" width="10.42578125" style="56" customWidth="1"/>
    <col min="6922" max="7165" width="9" style="56"/>
    <col min="7166" max="7166" width="5.42578125" style="56" customWidth="1"/>
    <col min="7167" max="7167" width="7.42578125" style="56" customWidth="1"/>
    <col min="7168" max="7168" width="5.7109375" style="56" customWidth="1"/>
    <col min="7169" max="7169" width="37.28515625" style="56" customWidth="1"/>
    <col min="7170" max="7170" width="6.140625" style="56" customWidth="1"/>
    <col min="7171" max="7172" width="11.5703125" style="56" customWidth="1"/>
    <col min="7173" max="7173" width="5.42578125" style="56" customWidth="1"/>
    <col min="7174" max="7174" width="6.85546875" style="56" customWidth="1"/>
    <col min="7175" max="7175" width="17.28515625" style="56" customWidth="1"/>
    <col min="7176" max="7176" width="15.28515625" style="56" customWidth="1"/>
    <col min="7177" max="7177" width="10.42578125" style="56" customWidth="1"/>
    <col min="7178" max="7421" width="9" style="56"/>
    <col min="7422" max="7422" width="5.42578125" style="56" customWidth="1"/>
    <col min="7423" max="7423" width="7.42578125" style="56" customWidth="1"/>
    <col min="7424" max="7424" width="5.7109375" style="56" customWidth="1"/>
    <col min="7425" max="7425" width="37.28515625" style="56" customWidth="1"/>
    <col min="7426" max="7426" width="6.140625" style="56" customWidth="1"/>
    <col min="7427" max="7428" width="11.5703125" style="56" customWidth="1"/>
    <col min="7429" max="7429" width="5.42578125" style="56" customWidth="1"/>
    <col min="7430" max="7430" width="6.85546875" style="56" customWidth="1"/>
    <col min="7431" max="7431" width="17.28515625" style="56" customWidth="1"/>
    <col min="7432" max="7432" width="15.28515625" style="56" customWidth="1"/>
    <col min="7433" max="7433" width="10.42578125" style="56" customWidth="1"/>
    <col min="7434" max="7677" width="9" style="56"/>
    <col min="7678" max="7678" width="5.42578125" style="56" customWidth="1"/>
    <col min="7679" max="7679" width="7.42578125" style="56" customWidth="1"/>
    <col min="7680" max="7680" width="5.7109375" style="56" customWidth="1"/>
    <col min="7681" max="7681" width="37.28515625" style="56" customWidth="1"/>
    <col min="7682" max="7682" width="6.140625" style="56" customWidth="1"/>
    <col min="7683" max="7684" width="11.5703125" style="56" customWidth="1"/>
    <col min="7685" max="7685" width="5.42578125" style="56" customWidth="1"/>
    <col min="7686" max="7686" width="6.85546875" style="56" customWidth="1"/>
    <col min="7687" max="7687" width="17.28515625" style="56" customWidth="1"/>
    <col min="7688" max="7688" width="15.28515625" style="56" customWidth="1"/>
    <col min="7689" max="7689" width="10.42578125" style="56" customWidth="1"/>
    <col min="7690" max="7933" width="9" style="56"/>
    <col min="7934" max="7934" width="5.42578125" style="56" customWidth="1"/>
    <col min="7935" max="7935" width="7.42578125" style="56" customWidth="1"/>
    <col min="7936" max="7936" width="5.7109375" style="56" customWidth="1"/>
    <col min="7937" max="7937" width="37.28515625" style="56" customWidth="1"/>
    <col min="7938" max="7938" width="6.140625" style="56" customWidth="1"/>
    <col min="7939" max="7940" width="11.5703125" style="56" customWidth="1"/>
    <col min="7941" max="7941" width="5.42578125" style="56" customWidth="1"/>
    <col min="7942" max="7942" width="6.85546875" style="56" customWidth="1"/>
    <col min="7943" max="7943" width="17.28515625" style="56" customWidth="1"/>
    <col min="7944" max="7944" width="15.28515625" style="56" customWidth="1"/>
    <col min="7945" max="7945" width="10.42578125" style="56" customWidth="1"/>
    <col min="7946" max="8189" width="9" style="56"/>
    <col min="8190" max="8190" width="5.42578125" style="56" customWidth="1"/>
    <col min="8191" max="8191" width="7.42578125" style="56" customWidth="1"/>
    <col min="8192" max="8192" width="5.7109375" style="56" customWidth="1"/>
    <col min="8193" max="8193" width="37.28515625" style="56" customWidth="1"/>
    <col min="8194" max="8194" width="6.140625" style="56" customWidth="1"/>
    <col min="8195" max="8196" width="11.5703125" style="56" customWidth="1"/>
    <col min="8197" max="8197" width="5.42578125" style="56" customWidth="1"/>
    <col min="8198" max="8198" width="6.85546875" style="56" customWidth="1"/>
    <col min="8199" max="8199" width="17.28515625" style="56" customWidth="1"/>
    <col min="8200" max="8200" width="15.28515625" style="56" customWidth="1"/>
    <col min="8201" max="8201" width="10.42578125" style="56" customWidth="1"/>
    <col min="8202" max="8445" width="9" style="56"/>
    <col min="8446" max="8446" width="5.42578125" style="56" customWidth="1"/>
    <col min="8447" max="8447" width="7.42578125" style="56" customWidth="1"/>
    <col min="8448" max="8448" width="5.7109375" style="56" customWidth="1"/>
    <col min="8449" max="8449" width="37.28515625" style="56" customWidth="1"/>
    <col min="8450" max="8450" width="6.140625" style="56" customWidth="1"/>
    <col min="8451" max="8452" width="11.5703125" style="56" customWidth="1"/>
    <col min="8453" max="8453" width="5.42578125" style="56" customWidth="1"/>
    <col min="8454" max="8454" width="6.85546875" style="56" customWidth="1"/>
    <col min="8455" max="8455" width="17.28515625" style="56" customWidth="1"/>
    <col min="8456" max="8456" width="15.28515625" style="56" customWidth="1"/>
    <col min="8457" max="8457" width="10.42578125" style="56" customWidth="1"/>
    <col min="8458" max="8701" width="9" style="56"/>
    <col min="8702" max="8702" width="5.42578125" style="56" customWidth="1"/>
    <col min="8703" max="8703" width="7.42578125" style="56" customWidth="1"/>
    <col min="8704" max="8704" width="5.7109375" style="56" customWidth="1"/>
    <col min="8705" max="8705" width="37.28515625" style="56" customWidth="1"/>
    <col min="8706" max="8706" width="6.140625" style="56" customWidth="1"/>
    <col min="8707" max="8708" width="11.5703125" style="56" customWidth="1"/>
    <col min="8709" max="8709" width="5.42578125" style="56" customWidth="1"/>
    <col min="8710" max="8710" width="6.85546875" style="56" customWidth="1"/>
    <col min="8711" max="8711" width="17.28515625" style="56" customWidth="1"/>
    <col min="8712" max="8712" width="15.28515625" style="56" customWidth="1"/>
    <col min="8713" max="8713" width="10.42578125" style="56" customWidth="1"/>
    <col min="8714" max="8957" width="9" style="56"/>
    <col min="8958" max="8958" width="5.42578125" style="56" customWidth="1"/>
    <col min="8959" max="8959" width="7.42578125" style="56" customWidth="1"/>
    <col min="8960" max="8960" width="5.7109375" style="56" customWidth="1"/>
    <col min="8961" max="8961" width="37.28515625" style="56" customWidth="1"/>
    <col min="8962" max="8962" width="6.140625" style="56" customWidth="1"/>
    <col min="8963" max="8964" width="11.5703125" style="56" customWidth="1"/>
    <col min="8965" max="8965" width="5.42578125" style="56" customWidth="1"/>
    <col min="8966" max="8966" width="6.85546875" style="56" customWidth="1"/>
    <col min="8967" max="8967" width="17.28515625" style="56" customWidth="1"/>
    <col min="8968" max="8968" width="15.28515625" style="56" customWidth="1"/>
    <col min="8969" max="8969" width="10.42578125" style="56" customWidth="1"/>
    <col min="8970" max="9213" width="9" style="56"/>
    <col min="9214" max="9214" width="5.42578125" style="56" customWidth="1"/>
    <col min="9215" max="9215" width="7.42578125" style="56" customWidth="1"/>
    <col min="9216" max="9216" width="5.7109375" style="56" customWidth="1"/>
    <col min="9217" max="9217" width="37.28515625" style="56" customWidth="1"/>
    <col min="9218" max="9218" width="6.140625" style="56" customWidth="1"/>
    <col min="9219" max="9220" width="11.5703125" style="56" customWidth="1"/>
    <col min="9221" max="9221" width="5.42578125" style="56" customWidth="1"/>
    <col min="9222" max="9222" width="6.85546875" style="56" customWidth="1"/>
    <col min="9223" max="9223" width="17.28515625" style="56" customWidth="1"/>
    <col min="9224" max="9224" width="15.28515625" style="56" customWidth="1"/>
    <col min="9225" max="9225" width="10.42578125" style="56" customWidth="1"/>
    <col min="9226" max="9469" width="9" style="56"/>
    <col min="9470" max="9470" width="5.42578125" style="56" customWidth="1"/>
    <col min="9471" max="9471" width="7.42578125" style="56" customWidth="1"/>
    <col min="9472" max="9472" width="5.7109375" style="56" customWidth="1"/>
    <col min="9473" max="9473" width="37.28515625" style="56" customWidth="1"/>
    <col min="9474" max="9474" width="6.140625" style="56" customWidth="1"/>
    <col min="9475" max="9476" width="11.5703125" style="56" customWidth="1"/>
    <col min="9477" max="9477" width="5.42578125" style="56" customWidth="1"/>
    <col min="9478" max="9478" width="6.85546875" style="56" customWidth="1"/>
    <col min="9479" max="9479" width="17.28515625" style="56" customWidth="1"/>
    <col min="9480" max="9480" width="15.28515625" style="56" customWidth="1"/>
    <col min="9481" max="9481" width="10.42578125" style="56" customWidth="1"/>
    <col min="9482" max="9725" width="9" style="56"/>
    <col min="9726" max="9726" width="5.42578125" style="56" customWidth="1"/>
    <col min="9727" max="9727" width="7.42578125" style="56" customWidth="1"/>
    <col min="9728" max="9728" width="5.7109375" style="56" customWidth="1"/>
    <col min="9729" max="9729" width="37.28515625" style="56" customWidth="1"/>
    <col min="9730" max="9730" width="6.140625" style="56" customWidth="1"/>
    <col min="9731" max="9732" width="11.5703125" style="56" customWidth="1"/>
    <col min="9733" max="9733" width="5.42578125" style="56" customWidth="1"/>
    <col min="9734" max="9734" width="6.85546875" style="56" customWidth="1"/>
    <col min="9735" max="9735" width="17.28515625" style="56" customWidth="1"/>
    <col min="9736" max="9736" width="15.28515625" style="56" customWidth="1"/>
    <col min="9737" max="9737" width="10.42578125" style="56" customWidth="1"/>
    <col min="9738" max="9981" width="9" style="56"/>
    <col min="9982" max="9982" width="5.42578125" style="56" customWidth="1"/>
    <col min="9983" max="9983" width="7.42578125" style="56" customWidth="1"/>
    <col min="9984" max="9984" width="5.7109375" style="56" customWidth="1"/>
    <col min="9985" max="9985" width="37.28515625" style="56" customWidth="1"/>
    <col min="9986" max="9986" width="6.140625" style="56" customWidth="1"/>
    <col min="9987" max="9988" width="11.5703125" style="56" customWidth="1"/>
    <col min="9989" max="9989" width="5.42578125" style="56" customWidth="1"/>
    <col min="9990" max="9990" width="6.85546875" style="56" customWidth="1"/>
    <col min="9991" max="9991" width="17.28515625" style="56" customWidth="1"/>
    <col min="9992" max="9992" width="15.28515625" style="56" customWidth="1"/>
    <col min="9993" max="9993" width="10.42578125" style="56" customWidth="1"/>
    <col min="9994" max="10237" width="9" style="56"/>
    <col min="10238" max="10238" width="5.42578125" style="56" customWidth="1"/>
    <col min="10239" max="10239" width="7.42578125" style="56" customWidth="1"/>
    <col min="10240" max="10240" width="5.7109375" style="56" customWidth="1"/>
    <col min="10241" max="10241" width="37.28515625" style="56" customWidth="1"/>
    <col min="10242" max="10242" width="6.140625" style="56" customWidth="1"/>
    <col min="10243" max="10244" width="11.5703125" style="56" customWidth="1"/>
    <col min="10245" max="10245" width="5.42578125" style="56" customWidth="1"/>
    <col min="10246" max="10246" width="6.85546875" style="56" customWidth="1"/>
    <col min="10247" max="10247" width="17.28515625" style="56" customWidth="1"/>
    <col min="10248" max="10248" width="15.28515625" style="56" customWidth="1"/>
    <col min="10249" max="10249" width="10.42578125" style="56" customWidth="1"/>
    <col min="10250" max="10493" width="9" style="56"/>
    <col min="10494" max="10494" width="5.42578125" style="56" customWidth="1"/>
    <col min="10495" max="10495" width="7.42578125" style="56" customWidth="1"/>
    <col min="10496" max="10496" width="5.7109375" style="56" customWidth="1"/>
    <col min="10497" max="10497" width="37.28515625" style="56" customWidth="1"/>
    <col min="10498" max="10498" width="6.140625" style="56" customWidth="1"/>
    <col min="10499" max="10500" width="11.5703125" style="56" customWidth="1"/>
    <col min="10501" max="10501" width="5.42578125" style="56" customWidth="1"/>
    <col min="10502" max="10502" width="6.85546875" style="56" customWidth="1"/>
    <col min="10503" max="10503" width="17.28515625" style="56" customWidth="1"/>
    <col min="10504" max="10504" width="15.28515625" style="56" customWidth="1"/>
    <col min="10505" max="10505" width="10.42578125" style="56" customWidth="1"/>
    <col min="10506" max="10749" width="9" style="56"/>
    <col min="10750" max="10750" width="5.42578125" style="56" customWidth="1"/>
    <col min="10751" max="10751" width="7.42578125" style="56" customWidth="1"/>
    <col min="10752" max="10752" width="5.7109375" style="56" customWidth="1"/>
    <col min="10753" max="10753" width="37.28515625" style="56" customWidth="1"/>
    <col min="10754" max="10754" width="6.140625" style="56" customWidth="1"/>
    <col min="10755" max="10756" width="11.5703125" style="56" customWidth="1"/>
    <col min="10757" max="10757" width="5.42578125" style="56" customWidth="1"/>
    <col min="10758" max="10758" width="6.85546875" style="56" customWidth="1"/>
    <col min="10759" max="10759" width="17.28515625" style="56" customWidth="1"/>
    <col min="10760" max="10760" width="15.28515625" style="56" customWidth="1"/>
    <col min="10761" max="10761" width="10.42578125" style="56" customWidth="1"/>
    <col min="10762" max="11005" width="9" style="56"/>
    <col min="11006" max="11006" width="5.42578125" style="56" customWidth="1"/>
    <col min="11007" max="11007" width="7.42578125" style="56" customWidth="1"/>
    <col min="11008" max="11008" width="5.7109375" style="56" customWidth="1"/>
    <col min="11009" max="11009" width="37.28515625" style="56" customWidth="1"/>
    <col min="11010" max="11010" width="6.140625" style="56" customWidth="1"/>
    <col min="11011" max="11012" width="11.5703125" style="56" customWidth="1"/>
    <col min="11013" max="11013" width="5.42578125" style="56" customWidth="1"/>
    <col min="11014" max="11014" width="6.85546875" style="56" customWidth="1"/>
    <col min="11015" max="11015" width="17.28515625" style="56" customWidth="1"/>
    <col min="11016" max="11016" width="15.28515625" style="56" customWidth="1"/>
    <col min="11017" max="11017" width="10.42578125" style="56" customWidth="1"/>
    <col min="11018" max="11261" width="9" style="56"/>
    <col min="11262" max="11262" width="5.42578125" style="56" customWidth="1"/>
    <col min="11263" max="11263" width="7.42578125" style="56" customWidth="1"/>
    <col min="11264" max="11264" width="5.7109375" style="56" customWidth="1"/>
    <col min="11265" max="11265" width="37.28515625" style="56" customWidth="1"/>
    <col min="11266" max="11266" width="6.140625" style="56" customWidth="1"/>
    <col min="11267" max="11268" width="11.5703125" style="56" customWidth="1"/>
    <col min="11269" max="11269" width="5.42578125" style="56" customWidth="1"/>
    <col min="11270" max="11270" width="6.85546875" style="56" customWidth="1"/>
    <col min="11271" max="11271" width="17.28515625" style="56" customWidth="1"/>
    <col min="11272" max="11272" width="15.28515625" style="56" customWidth="1"/>
    <col min="11273" max="11273" width="10.42578125" style="56" customWidth="1"/>
    <col min="11274" max="11517" width="9" style="56"/>
    <col min="11518" max="11518" width="5.42578125" style="56" customWidth="1"/>
    <col min="11519" max="11519" width="7.42578125" style="56" customWidth="1"/>
    <col min="11520" max="11520" width="5.7109375" style="56" customWidth="1"/>
    <col min="11521" max="11521" width="37.28515625" style="56" customWidth="1"/>
    <col min="11522" max="11522" width="6.140625" style="56" customWidth="1"/>
    <col min="11523" max="11524" width="11.5703125" style="56" customWidth="1"/>
    <col min="11525" max="11525" width="5.42578125" style="56" customWidth="1"/>
    <col min="11526" max="11526" width="6.85546875" style="56" customWidth="1"/>
    <col min="11527" max="11527" width="17.28515625" style="56" customWidth="1"/>
    <col min="11528" max="11528" width="15.28515625" style="56" customWidth="1"/>
    <col min="11529" max="11529" width="10.42578125" style="56" customWidth="1"/>
    <col min="11530" max="11773" width="9" style="56"/>
    <col min="11774" max="11774" width="5.42578125" style="56" customWidth="1"/>
    <col min="11775" max="11775" width="7.42578125" style="56" customWidth="1"/>
    <col min="11776" max="11776" width="5.7109375" style="56" customWidth="1"/>
    <col min="11777" max="11777" width="37.28515625" style="56" customWidth="1"/>
    <col min="11778" max="11778" width="6.140625" style="56" customWidth="1"/>
    <col min="11779" max="11780" width="11.5703125" style="56" customWidth="1"/>
    <col min="11781" max="11781" width="5.42578125" style="56" customWidth="1"/>
    <col min="11782" max="11782" width="6.85546875" style="56" customWidth="1"/>
    <col min="11783" max="11783" width="17.28515625" style="56" customWidth="1"/>
    <col min="11784" max="11784" width="15.28515625" style="56" customWidth="1"/>
    <col min="11785" max="11785" width="10.42578125" style="56" customWidth="1"/>
    <col min="11786" max="12029" width="9" style="56"/>
    <col min="12030" max="12030" width="5.42578125" style="56" customWidth="1"/>
    <col min="12031" max="12031" width="7.42578125" style="56" customWidth="1"/>
    <col min="12032" max="12032" width="5.7109375" style="56" customWidth="1"/>
    <col min="12033" max="12033" width="37.28515625" style="56" customWidth="1"/>
    <col min="12034" max="12034" width="6.140625" style="56" customWidth="1"/>
    <col min="12035" max="12036" width="11.5703125" style="56" customWidth="1"/>
    <col min="12037" max="12037" width="5.42578125" style="56" customWidth="1"/>
    <col min="12038" max="12038" width="6.85546875" style="56" customWidth="1"/>
    <col min="12039" max="12039" width="17.28515625" style="56" customWidth="1"/>
    <col min="12040" max="12040" width="15.28515625" style="56" customWidth="1"/>
    <col min="12041" max="12041" width="10.42578125" style="56" customWidth="1"/>
    <col min="12042" max="12285" width="9" style="56"/>
    <col min="12286" max="12286" width="5.42578125" style="56" customWidth="1"/>
    <col min="12287" max="12287" width="7.42578125" style="56" customWidth="1"/>
    <col min="12288" max="12288" width="5.7109375" style="56" customWidth="1"/>
    <col min="12289" max="12289" width="37.28515625" style="56" customWidth="1"/>
    <col min="12290" max="12290" width="6.140625" style="56" customWidth="1"/>
    <col min="12291" max="12292" width="11.5703125" style="56" customWidth="1"/>
    <col min="12293" max="12293" width="5.42578125" style="56" customWidth="1"/>
    <col min="12294" max="12294" width="6.85546875" style="56" customWidth="1"/>
    <col min="12295" max="12295" width="17.28515625" style="56" customWidth="1"/>
    <col min="12296" max="12296" width="15.28515625" style="56" customWidth="1"/>
    <col min="12297" max="12297" width="10.42578125" style="56" customWidth="1"/>
    <col min="12298" max="12541" width="9" style="56"/>
    <col min="12542" max="12542" width="5.42578125" style="56" customWidth="1"/>
    <col min="12543" max="12543" width="7.42578125" style="56" customWidth="1"/>
    <col min="12544" max="12544" width="5.7109375" style="56" customWidth="1"/>
    <col min="12545" max="12545" width="37.28515625" style="56" customWidth="1"/>
    <col min="12546" max="12546" width="6.140625" style="56" customWidth="1"/>
    <col min="12547" max="12548" width="11.5703125" style="56" customWidth="1"/>
    <col min="12549" max="12549" width="5.42578125" style="56" customWidth="1"/>
    <col min="12550" max="12550" width="6.85546875" style="56" customWidth="1"/>
    <col min="12551" max="12551" width="17.28515625" style="56" customWidth="1"/>
    <col min="12552" max="12552" width="15.28515625" style="56" customWidth="1"/>
    <col min="12553" max="12553" width="10.42578125" style="56" customWidth="1"/>
    <col min="12554" max="12797" width="9" style="56"/>
    <col min="12798" max="12798" width="5.42578125" style="56" customWidth="1"/>
    <col min="12799" max="12799" width="7.42578125" style="56" customWidth="1"/>
    <col min="12800" max="12800" width="5.7109375" style="56" customWidth="1"/>
    <col min="12801" max="12801" width="37.28515625" style="56" customWidth="1"/>
    <col min="12802" max="12802" width="6.140625" style="56" customWidth="1"/>
    <col min="12803" max="12804" width="11.5703125" style="56" customWidth="1"/>
    <col min="12805" max="12805" width="5.42578125" style="56" customWidth="1"/>
    <col min="12806" max="12806" width="6.85546875" style="56" customWidth="1"/>
    <col min="12807" max="12807" width="17.28515625" style="56" customWidth="1"/>
    <col min="12808" max="12808" width="15.28515625" style="56" customWidth="1"/>
    <col min="12809" max="12809" width="10.42578125" style="56" customWidth="1"/>
    <col min="12810" max="13053" width="9" style="56"/>
    <col min="13054" max="13054" width="5.42578125" style="56" customWidth="1"/>
    <col min="13055" max="13055" width="7.42578125" style="56" customWidth="1"/>
    <col min="13056" max="13056" width="5.7109375" style="56" customWidth="1"/>
    <col min="13057" max="13057" width="37.28515625" style="56" customWidth="1"/>
    <col min="13058" max="13058" width="6.140625" style="56" customWidth="1"/>
    <col min="13059" max="13060" width="11.5703125" style="56" customWidth="1"/>
    <col min="13061" max="13061" width="5.42578125" style="56" customWidth="1"/>
    <col min="13062" max="13062" width="6.85546875" style="56" customWidth="1"/>
    <col min="13063" max="13063" width="17.28515625" style="56" customWidth="1"/>
    <col min="13064" max="13064" width="15.28515625" style="56" customWidth="1"/>
    <col min="13065" max="13065" width="10.42578125" style="56" customWidth="1"/>
    <col min="13066" max="13309" width="9" style="56"/>
    <col min="13310" max="13310" width="5.42578125" style="56" customWidth="1"/>
    <col min="13311" max="13311" width="7.42578125" style="56" customWidth="1"/>
    <col min="13312" max="13312" width="5.7109375" style="56" customWidth="1"/>
    <col min="13313" max="13313" width="37.28515625" style="56" customWidth="1"/>
    <col min="13314" max="13314" width="6.140625" style="56" customWidth="1"/>
    <col min="13315" max="13316" width="11.5703125" style="56" customWidth="1"/>
    <col min="13317" max="13317" width="5.42578125" style="56" customWidth="1"/>
    <col min="13318" max="13318" width="6.85546875" style="56" customWidth="1"/>
    <col min="13319" max="13319" width="17.28515625" style="56" customWidth="1"/>
    <col min="13320" max="13320" width="15.28515625" style="56" customWidth="1"/>
    <col min="13321" max="13321" width="10.42578125" style="56" customWidth="1"/>
    <col min="13322" max="13565" width="9" style="56"/>
    <col min="13566" max="13566" width="5.42578125" style="56" customWidth="1"/>
    <col min="13567" max="13567" width="7.42578125" style="56" customWidth="1"/>
    <col min="13568" max="13568" width="5.7109375" style="56" customWidth="1"/>
    <col min="13569" max="13569" width="37.28515625" style="56" customWidth="1"/>
    <col min="13570" max="13570" width="6.140625" style="56" customWidth="1"/>
    <col min="13571" max="13572" width="11.5703125" style="56" customWidth="1"/>
    <col min="13573" max="13573" width="5.42578125" style="56" customWidth="1"/>
    <col min="13574" max="13574" width="6.85546875" style="56" customWidth="1"/>
    <col min="13575" max="13575" width="17.28515625" style="56" customWidth="1"/>
    <col min="13576" max="13576" width="15.28515625" style="56" customWidth="1"/>
    <col min="13577" max="13577" width="10.42578125" style="56" customWidth="1"/>
    <col min="13578" max="13821" width="9" style="56"/>
    <col min="13822" max="13822" width="5.42578125" style="56" customWidth="1"/>
    <col min="13823" max="13823" width="7.42578125" style="56" customWidth="1"/>
    <col min="13824" max="13824" width="5.7109375" style="56" customWidth="1"/>
    <col min="13825" max="13825" width="37.28515625" style="56" customWidth="1"/>
    <col min="13826" max="13826" width="6.140625" style="56" customWidth="1"/>
    <col min="13827" max="13828" width="11.5703125" style="56" customWidth="1"/>
    <col min="13829" max="13829" width="5.42578125" style="56" customWidth="1"/>
    <col min="13830" max="13830" width="6.85546875" style="56" customWidth="1"/>
    <col min="13831" max="13831" width="17.28515625" style="56" customWidth="1"/>
    <col min="13832" max="13832" width="15.28515625" style="56" customWidth="1"/>
    <col min="13833" max="13833" width="10.42578125" style="56" customWidth="1"/>
    <col min="13834" max="14077" width="9" style="56"/>
    <col min="14078" max="14078" width="5.42578125" style="56" customWidth="1"/>
    <col min="14079" max="14079" width="7.42578125" style="56" customWidth="1"/>
    <col min="14080" max="14080" width="5.7109375" style="56" customWidth="1"/>
    <col min="14081" max="14081" width="37.28515625" style="56" customWidth="1"/>
    <col min="14082" max="14082" width="6.140625" style="56" customWidth="1"/>
    <col min="14083" max="14084" width="11.5703125" style="56" customWidth="1"/>
    <col min="14085" max="14085" width="5.42578125" style="56" customWidth="1"/>
    <col min="14086" max="14086" width="6.85546875" style="56" customWidth="1"/>
    <col min="14087" max="14087" width="17.28515625" style="56" customWidth="1"/>
    <col min="14088" max="14088" width="15.28515625" style="56" customWidth="1"/>
    <col min="14089" max="14089" width="10.42578125" style="56" customWidth="1"/>
    <col min="14090" max="14333" width="9" style="56"/>
    <col min="14334" max="14334" width="5.42578125" style="56" customWidth="1"/>
    <col min="14335" max="14335" width="7.42578125" style="56" customWidth="1"/>
    <col min="14336" max="14336" width="5.7109375" style="56" customWidth="1"/>
    <col min="14337" max="14337" width="37.28515625" style="56" customWidth="1"/>
    <col min="14338" max="14338" width="6.140625" style="56" customWidth="1"/>
    <col min="14339" max="14340" width="11.5703125" style="56" customWidth="1"/>
    <col min="14341" max="14341" width="5.42578125" style="56" customWidth="1"/>
    <col min="14342" max="14342" width="6.85546875" style="56" customWidth="1"/>
    <col min="14343" max="14343" width="17.28515625" style="56" customWidth="1"/>
    <col min="14344" max="14344" width="15.28515625" style="56" customWidth="1"/>
    <col min="14345" max="14345" width="10.42578125" style="56" customWidth="1"/>
    <col min="14346" max="14589" width="9" style="56"/>
    <col min="14590" max="14590" width="5.42578125" style="56" customWidth="1"/>
    <col min="14591" max="14591" width="7.42578125" style="56" customWidth="1"/>
    <col min="14592" max="14592" width="5.7109375" style="56" customWidth="1"/>
    <col min="14593" max="14593" width="37.28515625" style="56" customWidth="1"/>
    <col min="14594" max="14594" width="6.140625" style="56" customWidth="1"/>
    <col min="14595" max="14596" width="11.5703125" style="56" customWidth="1"/>
    <col min="14597" max="14597" width="5.42578125" style="56" customWidth="1"/>
    <col min="14598" max="14598" width="6.85546875" style="56" customWidth="1"/>
    <col min="14599" max="14599" width="17.28515625" style="56" customWidth="1"/>
    <col min="14600" max="14600" width="15.28515625" style="56" customWidth="1"/>
    <col min="14601" max="14601" width="10.42578125" style="56" customWidth="1"/>
    <col min="14602" max="14845" width="9" style="56"/>
    <col min="14846" max="14846" width="5.42578125" style="56" customWidth="1"/>
    <col min="14847" max="14847" width="7.42578125" style="56" customWidth="1"/>
    <col min="14848" max="14848" width="5.7109375" style="56" customWidth="1"/>
    <col min="14849" max="14849" width="37.28515625" style="56" customWidth="1"/>
    <col min="14850" max="14850" width="6.140625" style="56" customWidth="1"/>
    <col min="14851" max="14852" width="11.5703125" style="56" customWidth="1"/>
    <col min="14853" max="14853" width="5.42578125" style="56" customWidth="1"/>
    <col min="14854" max="14854" width="6.85546875" style="56" customWidth="1"/>
    <col min="14855" max="14855" width="17.28515625" style="56" customWidth="1"/>
    <col min="14856" max="14856" width="15.28515625" style="56" customWidth="1"/>
    <col min="14857" max="14857" width="10.42578125" style="56" customWidth="1"/>
    <col min="14858" max="15101" width="9" style="56"/>
    <col min="15102" max="15102" width="5.42578125" style="56" customWidth="1"/>
    <col min="15103" max="15103" width="7.42578125" style="56" customWidth="1"/>
    <col min="15104" max="15104" width="5.7109375" style="56" customWidth="1"/>
    <col min="15105" max="15105" width="37.28515625" style="56" customWidth="1"/>
    <col min="15106" max="15106" width="6.140625" style="56" customWidth="1"/>
    <col min="15107" max="15108" width="11.5703125" style="56" customWidth="1"/>
    <col min="15109" max="15109" width="5.42578125" style="56" customWidth="1"/>
    <col min="15110" max="15110" width="6.85546875" style="56" customWidth="1"/>
    <col min="15111" max="15111" width="17.28515625" style="56" customWidth="1"/>
    <col min="15112" max="15112" width="15.28515625" style="56" customWidth="1"/>
    <col min="15113" max="15113" width="10.42578125" style="56" customWidth="1"/>
    <col min="15114" max="15357" width="9" style="56"/>
    <col min="15358" max="15358" width="5.42578125" style="56" customWidth="1"/>
    <col min="15359" max="15359" width="7.42578125" style="56" customWidth="1"/>
    <col min="15360" max="15360" width="5.7109375" style="56" customWidth="1"/>
    <col min="15361" max="15361" width="37.28515625" style="56" customWidth="1"/>
    <col min="15362" max="15362" width="6.140625" style="56" customWidth="1"/>
    <col min="15363" max="15364" width="11.5703125" style="56" customWidth="1"/>
    <col min="15365" max="15365" width="5.42578125" style="56" customWidth="1"/>
    <col min="15366" max="15366" width="6.85546875" style="56" customWidth="1"/>
    <col min="15367" max="15367" width="17.28515625" style="56" customWidth="1"/>
    <col min="15368" max="15368" width="15.28515625" style="56" customWidth="1"/>
    <col min="15369" max="15369" width="10.42578125" style="56" customWidth="1"/>
    <col min="15370" max="15613" width="9" style="56"/>
    <col min="15614" max="15614" width="5.42578125" style="56" customWidth="1"/>
    <col min="15615" max="15615" width="7.42578125" style="56" customWidth="1"/>
    <col min="15616" max="15616" width="5.7109375" style="56" customWidth="1"/>
    <col min="15617" max="15617" width="37.28515625" style="56" customWidth="1"/>
    <col min="15618" max="15618" width="6.140625" style="56" customWidth="1"/>
    <col min="15619" max="15620" width="11.5703125" style="56" customWidth="1"/>
    <col min="15621" max="15621" width="5.42578125" style="56" customWidth="1"/>
    <col min="15622" max="15622" width="6.85546875" style="56" customWidth="1"/>
    <col min="15623" max="15623" width="17.28515625" style="56" customWidth="1"/>
    <col min="15624" max="15624" width="15.28515625" style="56" customWidth="1"/>
    <col min="15625" max="15625" width="10.42578125" style="56" customWidth="1"/>
    <col min="15626" max="15869" width="9" style="56"/>
    <col min="15870" max="15870" width="5.42578125" style="56" customWidth="1"/>
    <col min="15871" max="15871" width="7.42578125" style="56" customWidth="1"/>
    <col min="15872" max="15872" width="5.7109375" style="56" customWidth="1"/>
    <col min="15873" max="15873" width="37.28515625" style="56" customWidth="1"/>
    <col min="15874" max="15874" width="6.140625" style="56" customWidth="1"/>
    <col min="15875" max="15876" width="11.5703125" style="56" customWidth="1"/>
    <col min="15877" max="15877" width="5.42578125" style="56" customWidth="1"/>
    <col min="15878" max="15878" width="6.85546875" style="56" customWidth="1"/>
    <col min="15879" max="15879" width="17.28515625" style="56" customWidth="1"/>
    <col min="15880" max="15880" width="15.28515625" style="56" customWidth="1"/>
    <col min="15881" max="15881" width="10.42578125" style="56" customWidth="1"/>
    <col min="15882" max="16125" width="9" style="56"/>
    <col min="16126" max="16126" width="5.42578125" style="56" customWidth="1"/>
    <col min="16127" max="16127" width="7.42578125" style="56" customWidth="1"/>
    <col min="16128" max="16128" width="5.7109375" style="56" customWidth="1"/>
    <col min="16129" max="16129" width="37.28515625" style="56" customWidth="1"/>
    <col min="16130" max="16130" width="6.140625" style="56" customWidth="1"/>
    <col min="16131" max="16132" width="11.5703125" style="56" customWidth="1"/>
    <col min="16133" max="16133" width="5.42578125" style="56" customWidth="1"/>
    <col min="16134" max="16134" width="6.85546875" style="56" customWidth="1"/>
    <col min="16135" max="16135" width="17.28515625" style="56" customWidth="1"/>
    <col min="16136" max="16136" width="15.28515625" style="56" customWidth="1"/>
    <col min="16137" max="16137" width="10.42578125" style="56" customWidth="1"/>
    <col min="16138" max="16381" width="9" style="56"/>
    <col min="16382" max="16384" width="9" style="56" customWidth="1"/>
  </cols>
  <sheetData>
    <row r="1" spans="1:14" s="50" customFormat="1" ht="15.75" customHeight="1" x14ac:dyDescent="0.25">
      <c r="A1" s="415"/>
      <c r="B1" s="415"/>
      <c r="F1" s="414" t="s">
        <v>70</v>
      </c>
      <c r="G1" s="414"/>
      <c r="H1" s="414"/>
      <c r="I1" s="414"/>
    </row>
    <row r="2" spans="1:14" s="50" customFormat="1" ht="15.75" customHeight="1" x14ac:dyDescent="0.25">
      <c r="A2" s="415"/>
      <c r="B2" s="415"/>
      <c r="F2" s="416" t="s">
        <v>72</v>
      </c>
      <c r="G2" s="416"/>
      <c r="H2" s="416"/>
      <c r="I2" s="416"/>
    </row>
    <row r="3" spans="1:14" s="50" customFormat="1" ht="6.75" customHeight="1" x14ac:dyDescent="0.25">
      <c r="A3" s="51"/>
      <c r="B3" s="54"/>
      <c r="F3" s="55"/>
      <c r="G3" s="55"/>
      <c r="H3" s="55"/>
      <c r="I3" s="55"/>
    </row>
    <row r="4" spans="1:14" s="50" customFormat="1" ht="6.75" customHeight="1" x14ac:dyDescent="0.25">
      <c r="A4" s="51"/>
      <c r="B4" s="54"/>
      <c r="F4" s="55"/>
      <c r="G4" s="55"/>
      <c r="H4" s="55"/>
      <c r="I4" s="55"/>
    </row>
    <row r="5" spans="1:14" s="89" customFormat="1" ht="6.75" customHeight="1" x14ac:dyDescent="0.3">
      <c r="A5" s="97"/>
      <c r="B5" s="150"/>
      <c r="G5" s="151"/>
      <c r="H5" s="151"/>
      <c r="I5" s="151"/>
      <c r="J5" s="151"/>
    </row>
    <row r="6" spans="1:14" s="84" customFormat="1" ht="19.5" customHeight="1" x14ac:dyDescent="0.25">
      <c r="A6" s="417" t="s">
        <v>86</v>
      </c>
      <c r="B6" s="417"/>
      <c r="C6" s="417"/>
      <c r="D6" s="417"/>
      <c r="E6" s="83"/>
      <c r="F6" s="83"/>
      <c r="G6" s="83"/>
      <c r="H6" s="83"/>
      <c r="I6" s="83"/>
      <c r="J6" s="82">
        <v>21</v>
      </c>
      <c r="K6" s="83"/>
      <c r="L6" s="83"/>
    </row>
    <row r="7" spans="1:14" s="84" customFormat="1" ht="26.25" customHeight="1" x14ac:dyDescent="0.25">
      <c r="A7" s="418" t="s">
        <v>510</v>
      </c>
      <c r="B7" s="418"/>
      <c r="C7" s="418"/>
      <c r="D7" s="418"/>
      <c r="E7" s="418"/>
      <c r="F7" s="418"/>
      <c r="G7" s="418"/>
      <c r="H7" s="418"/>
      <c r="I7" s="418"/>
      <c r="J7" s="418"/>
      <c r="K7" s="418"/>
      <c r="L7" s="418"/>
    </row>
    <row r="8" spans="1:14" s="84" customFormat="1" ht="4.5" customHeight="1" x14ac:dyDescent="0.25">
      <c r="A8" s="85"/>
      <c r="B8" s="85"/>
      <c r="C8" s="290"/>
      <c r="D8" s="85"/>
      <c r="E8" s="85"/>
      <c r="F8" s="85"/>
      <c r="G8" s="85"/>
      <c r="H8" s="85"/>
      <c r="I8" s="85"/>
      <c r="J8" s="85"/>
      <c r="K8" s="85"/>
      <c r="L8" s="85"/>
    </row>
    <row r="9" spans="1:14" s="84" customFormat="1" ht="47.25" customHeight="1" x14ac:dyDescent="0.25">
      <c r="A9" s="289" t="s">
        <v>55</v>
      </c>
      <c r="B9" s="419" t="s">
        <v>56</v>
      </c>
      <c r="C9" s="419"/>
      <c r="D9" s="289" t="s">
        <v>57</v>
      </c>
      <c r="E9" s="420" t="s">
        <v>8</v>
      </c>
      <c r="F9" s="420"/>
      <c r="G9" s="420"/>
      <c r="H9" s="420"/>
      <c r="I9" s="420"/>
      <c r="J9" s="289" t="s">
        <v>68</v>
      </c>
      <c r="K9" s="289" t="s">
        <v>49</v>
      </c>
      <c r="L9" s="289" t="s">
        <v>50</v>
      </c>
    </row>
    <row r="10" spans="1:14" s="84" customFormat="1" ht="73.5" customHeight="1" x14ac:dyDescent="0.25">
      <c r="A10" s="421" t="s">
        <v>189</v>
      </c>
      <c r="B10" s="289" t="s">
        <v>0</v>
      </c>
      <c r="C10" s="86" t="s">
        <v>24</v>
      </c>
      <c r="D10" s="87" t="s">
        <v>254</v>
      </c>
      <c r="E10" s="86"/>
      <c r="F10" s="86"/>
      <c r="G10" s="86"/>
      <c r="H10" s="86"/>
      <c r="I10" s="86" t="s">
        <v>22</v>
      </c>
      <c r="J10" s="204" t="s">
        <v>272</v>
      </c>
      <c r="K10" s="86" t="s">
        <v>530</v>
      </c>
      <c r="L10" s="86" t="s">
        <v>83</v>
      </c>
    </row>
    <row r="11" spans="1:14" s="84" customFormat="1" ht="55.5" hidden="1" customHeight="1" x14ac:dyDescent="0.25">
      <c r="A11" s="421"/>
      <c r="B11" s="419" t="s">
        <v>1</v>
      </c>
      <c r="C11" s="86" t="s">
        <v>190</v>
      </c>
      <c r="D11" s="302" t="s">
        <v>439</v>
      </c>
      <c r="E11" s="303"/>
      <c r="F11" s="303"/>
      <c r="G11" s="303"/>
      <c r="H11" s="304"/>
      <c r="I11" s="86"/>
      <c r="J11" s="204"/>
      <c r="K11" s="208" t="s">
        <v>327</v>
      </c>
      <c r="L11" s="86" t="s">
        <v>83</v>
      </c>
    </row>
    <row r="12" spans="1:14" s="84" customFormat="1" ht="52.5" hidden="1" customHeight="1" x14ac:dyDescent="0.25">
      <c r="A12" s="421"/>
      <c r="B12" s="419"/>
      <c r="C12" s="86" t="s">
        <v>190</v>
      </c>
      <c r="D12" s="87" t="s">
        <v>531</v>
      </c>
      <c r="E12" s="86"/>
      <c r="F12" s="86"/>
      <c r="G12" s="86"/>
      <c r="H12" s="86"/>
      <c r="I12" s="86"/>
      <c r="J12" s="204"/>
      <c r="K12" s="86" t="s">
        <v>77</v>
      </c>
      <c r="L12" s="86" t="s">
        <v>25</v>
      </c>
      <c r="N12" s="160"/>
    </row>
    <row r="13" spans="1:14" s="84" customFormat="1" ht="61.5" customHeight="1" x14ac:dyDescent="0.25">
      <c r="A13" s="421"/>
      <c r="B13" s="419"/>
      <c r="C13" s="86" t="s">
        <v>190</v>
      </c>
      <c r="D13" s="87" t="s">
        <v>532</v>
      </c>
      <c r="E13" s="86"/>
      <c r="F13" s="86"/>
      <c r="G13" s="86"/>
      <c r="H13" s="86"/>
      <c r="I13" s="86" t="s">
        <v>22</v>
      </c>
      <c r="J13" s="204" t="s">
        <v>141</v>
      </c>
      <c r="K13" s="86" t="s">
        <v>318</v>
      </c>
      <c r="L13" s="86" t="s">
        <v>533</v>
      </c>
      <c r="N13" s="160"/>
    </row>
    <row r="14" spans="1:14" s="97" customFormat="1" ht="37.5" customHeight="1" x14ac:dyDescent="0.25">
      <c r="A14" s="421"/>
      <c r="B14" s="419"/>
      <c r="C14" s="153" t="s">
        <v>308</v>
      </c>
      <c r="D14" s="154" t="s">
        <v>305</v>
      </c>
      <c r="E14" s="153"/>
      <c r="F14" s="153"/>
      <c r="G14" s="153"/>
      <c r="H14" s="153"/>
      <c r="I14" s="86" t="s">
        <v>22</v>
      </c>
      <c r="J14" s="204" t="s">
        <v>141</v>
      </c>
      <c r="K14" s="153"/>
      <c r="L14" s="153" t="s">
        <v>241</v>
      </c>
    </row>
    <row r="15" spans="1:14" s="84" customFormat="1" ht="50.25" hidden="1" customHeight="1" x14ac:dyDescent="0.25">
      <c r="A15" s="419" t="s">
        <v>240</v>
      </c>
      <c r="B15" s="409" t="s">
        <v>306</v>
      </c>
      <c r="C15" s="86" t="s">
        <v>287</v>
      </c>
      <c r="D15" s="87" t="s">
        <v>440</v>
      </c>
      <c r="E15" s="86"/>
      <c r="F15" s="86"/>
      <c r="G15" s="86"/>
      <c r="H15" s="86"/>
      <c r="I15" s="86"/>
      <c r="J15" s="204"/>
      <c r="K15" s="86" t="s">
        <v>77</v>
      </c>
      <c r="L15" s="86" t="s">
        <v>25</v>
      </c>
      <c r="M15" s="135"/>
      <c r="N15" s="135"/>
    </row>
    <row r="16" spans="1:14" s="84" customFormat="1" ht="63" customHeight="1" x14ac:dyDescent="0.25">
      <c r="A16" s="419"/>
      <c r="B16" s="421"/>
      <c r="C16" s="86" t="s">
        <v>287</v>
      </c>
      <c r="D16" s="87" t="s">
        <v>532</v>
      </c>
      <c r="E16" s="86"/>
      <c r="F16" s="86"/>
      <c r="G16" s="86"/>
      <c r="H16" s="86"/>
      <c r="I16" s="86" t="s">
        <v>22</v>
      </c>
      <c r="J16" s="204" t="s">
        <v>141</v>
      </c>
      <c r="K16" s="86" t="s">
        <v>318</v>
      </c>
      <c r="L16" s="86" t="s">
        <v>533</v>
      </c>
      <c r="M16" s="135"/>
      <c r="N16" s="135"/>
    </row>
    <row r="17" spans="1:14" s="84" customFormat="1" ht="68.25" hidden="1" customHeight="1" x14ac:dyDescent="0.25">
      <c r="A17" s="419"/>
      <c r="B17" s="410"/>
      <c r="C17" s="86" t="s">
        <v>287</v>
      </c>
      <c r="D17" s="302" t="s">
        <v>534</v>
      </c>
      <c r="E17" s="86"/>
      <c r="F17" s="86"/>
      <c r="G17" s="86"/>
      <c r="H17" s="86"/>
      <c r="I17" s="88"/>
      <c r="J17" s="210"/>
      <c r="K17" s="230" t="s">
        <v>441</v>
      </c>
      <c r="L17" s="86" t="s">
        <v>25</v>
      </c>
      <c r="M17" s="135"/>
    </row>
    <row r="18" spans="1:14" s="84" customFormat="1" ht="54.75" hidden="1" customHeight="1" x14ac:dyDescent="0.25">
      <c r="A18" s="419"/>
      <c r="B18" s="421" t="s">
        <v>1</v>
      </c>
      <c r="C18" s="110" t="s">
        <v>190</v>
      </c>
      <c r="D18" s="152" t="s">
        <v>304</v>
      </c>
      <c r="E18" s="110"/>
      <c r="F18" s="110"/>
      <c r="G18" s="110"/>
      <c r="H18" s="110"/>
      <c r="I18" s="110" t="s">
        <v>22</v>
      </c>
      <c r="J18" s="209" t="s">
        <v>141</v>
      </c>
      <c r="K18" s="86" t="s">
        <v>307</v>
      </c>
      <c r="L18" s="110" t="s">
        <v>25</v>
      </c>
      <c r="M18" s="135"/>
      <c r="N18" s="135"/>
    </row>
    <row r="19" spans="1:14" s="84" customFormat="1" ht="51.75" hidden="1" customHeight="1" x14ac:dyDescent="0.25">
      <c r="A19" s="419"/>
      <c r="B19" s="421"/>
      <c r="C19" s="86" t="s">
        <v>190</v>
      </c>
      <c r="D19" s="161"/>
      <c r="E19" s="86"/>
      <c r="F19" s="86"/>
      <c r="G19" s="86"/>
      <c r="H19" s="86"/>
      <c r="I19" s="86"/>
      <c r="J19" s="204"/>
      <c r="K19" s="86" t="s">
        <v>288</v>
      </c>
      <c r="L19" s="86" t="s">
        <v>83</v>
      </c>
      <c r="M19" s="135"/>
      <c r="N19" s="135"/>
    </row>
    <row r="20" spans="1:14" s="137" customFormat="1" ht="68.25" hidden="1" customHeight="1" x14ac:dyDescent="0.25">
      <c r="A20" s="409" t="s">
        <v>191</v>
      </c>
      <c r="B20" s="409" t="s">
        <v>306</v>
      </c>
      <c r="C20" s="86" t="s">
        <v>287</v>
      </c>
      <c r="D20" s="322" t="s">
        <v>535</v>
      </c>
      <c r="E20" s="86"/>
      <c r="F20" s="86"/>
      <c r="G20" s="86"/>
      <c r="H20" s="86"/>
      <c r="I20" s="323"/>
      <c r="J20" s="323"/>
      <c r="K20" s="86" t="s">
        <v>318</v>
      </c>
      <c r="L20" s="86" t="s">
        <v>25</v>
      </c>
      <c r="M20" s="136"/>
      <c r="N20" s="136"/>
    </row>
    <row r="21" spans="1:14" s="137" customFormat="1" ht="68.25" customHeight="1" x14ac:dyDescent="0.25">
      <c r="A21" s="421"/>
      <c r="B21" s="421"/>
      <c r="C21" s="86" t="s">
        <v>287</v>
      </c>
      <c r="D21" s="322" t="s">
        <v>536</v>
      </c>
      <c r="E21" s="86"/>
      <c r="F21" s="86"/>
      <c r="G21" s="86"/>
      <c r="H21" s="86"/>
      <c r="I21" s="88" t="s">
        <v>22</v>
      </c>
      <c r="J21" s="204" t="s">
        <v>141</v>
      </c>
      <c r="K21" s="86" t="s">
        <v>77</v>
      </c>
      <c r="L21" s="86" t="s">
        <v>537</v>
      </c>
      <c r="M21" s="136"/>
      <c r="N21" s="136"/>
    </row>
    <row r="22" spans="1:14" s="137" customFormat="1" ht="68.25" hidden="1" customHeight="1" x14ac:dyDescent="0.25">
      <c r="A22" s="421"/>
      <c r="B22" s="421"/>
      <c r="C22" s="86" t="s">
        <v>287</v>
      </c>
      <c r="D22" s="324" t="s">
        <v>538</v>
      </c>
      <c r="E22" s="325"/>
      <c r="F22" s="325"/>
      <c r="G22" s="325"/>
      <c r="H22" s="325"/>
      <c r="I22" s="326"/>
      <c r="J22" s="327"/>
      <c r="K22" s="230" t="s">
        <v>441</v>
      </c>
      <c r="L22" s="86" t="s">
        <v>83</v>
      </c>
      <c r="M22" s="136"/>
      <c r="N22" s="136"/>
    </row>
    <row r="23" spans="1:14" s="97" customFormat="1" ht="37.5" customHeight="1" x14ac:dyDescent="0.25">
      <c r="A23" s="410"/>
      <c r="B23" s="410"/>
      <c r="C23" s="153" t="s">
        <v>308</v>
      </c>
      <c r="D23" s="154" t="s">
        <v>305</v>
      </c>
      <c r="E23" s="153"/>
      <c r="F23" s="153"/>
      <c r="G23" s="153"/>
      <c r="H23" s="153"/>
      <c r="I23" s="86" t="s">
        <v>22</v>
      </c>
      <c r="J23" s="204" t="s">
        <v>141</v>
      </c>
      <c r="K23" s="153"/>
      <c r="L23" s="153" t="s">
        <v>241</v>
      </c>
    </row>
    <row r="24" spans="1:14" s="137" customFormat="1" ht="68.25" customHeight="1" x14ac:dyDescent="0.25">
      <c r="A24" s="409" t="s">
        <v>442</v>
      </c>
      <c r="B24" s="409" t="s">
        <v>306</v>
      </c>
      <c r="C24" s="422" t="s">
        <v>287</v>
      </c>
      <c r="D24" s="302" t="s">
        <v>535</v>
      </c>
      <c r="E24" s="86"/>
      <c r="F24" s="86"/>
      <c r="G24" s="86"/>
      <c r="H24" s="86"/>
      <c r="I24" s="88" t="s">
        <v>22</v>
      </c>
      <c r="J24" s="209" t="s">
        <v>141</v>
      </c>
      <c r="K24" s="86" t="s">
        <v>318</v>
      </c>
      <c r="L24" s="86" t="s">
        <v>25</v>
      </c>
      <c r="M24" s="136"/>
      <c r="N24" s="136"/>
    </row>
    <row r="25" spans="1:14" s="137" customFormat="1" ht="68.25" hidden="1" customHeight="1" x14ac:dyDescent="0.25">
      <c r="A25" s="421"/>
      <c r="B25" s="421"/>
      <c r="C25" s="423"/>
      <c r="D25" s="328" t="s">
        <v>536</v>
      </c>
      <c r="E25" s="86"/>
      <c r="F25" s="86"/>
      <c r="G25" s="86"/>
      <c r="H25" s="86"/>
      <c r="I25" s="88"/>
      <c r="J25" s="209"/>
      <c r="K25" s="86" t="s">
        <v>77</v>
      </c>
      <c r="L25" s="86" t="s">
        <v>537</v>
      </c>
      <c r="M25" s="136"/>
      <c r="N25" s="136"/>
    </row>
    <row r="26" spans="1:14" s="137" customFormat="1" ht="68.25" hidden="1" customHeight="1" x14ac:dyDescent="0.25">
      <c r="A26" s="410"/>
      <c r="B26" s="410"/>
      <c r="C26" s="424"/>
      <c r="D26" s="329" t="s">
        <v>539</v>
      </c>
      <c r="E26" s="86"/>
      <c r="F26" s="86"/>
      <c r="G26" s="86"/>
      <c r="H26" s="86"/>
      <c r="I26" s="88"/>
      <c r="J26" s="209"/>
      <c r="K26" s="230" t="s">
        <v>441</v>
      </c>
      <c r="L26" s="86" t="s">
        <v>83</v>
      </c>
      <c r="M26" s="136"/>
      <c r="N26" s="136"/>
    </row>
    <row r="27" spans="1:14" s="137" customFormat="1" ht="68.25" customHeight="1" x14ac:dyDescent="0.25">
      <c r="A27" s="409" t="s">
        <v>255</v>
      </c>
      <c r="B27" s="409" t="s">
        <v>306</v>
      </c>
      <c r="C27" s="86" t="s">
        <v>287</v>
      </c>
      <c r="D27" s="87" t="s">
        <v>532</v>
      </c>
      <c r="E27" s="86"/>
      <c r="F27" s="86"/>
      <c r="G27" s="86"/>
      <c r="H27" s="86"/>
      <c r="I27" s="86" t="s">
        <v>22</v>
      </c>
      <c r="J27" s="204" t="s">
        <v>141</v>
      </c>
      <c r="K27" s="86" t="s">
        <v>318</v>
      </c>
      <c r="L27" s="86" t="s">
        <v>533</v>
      </c>
      <c r="M27" s="136"/>
      <c r="N27" s="136"/>
    </row>
    <row r="28" spans="1:14" s="89" customFormat="1" ht="72" hidden="1" customHeight="1" x14ac:dyDescent="0.3">
      <c r="A28" s="421"/>
      <c r="B28" s="421"/>
      <c r="C28" s="86" t="s">
        <v>287</v>
      </c>
      <c r="D28" s="330" t="s">
        <v>540</v>
      </c>
      <c r="E28" s="211"/>
      <c r="F28" s="211"/>
      <c r="G28" s="211"/>
      <c r="H28" s="211"/>
      <c r="I28" s="211"/>
      <c r="J28" s="211"/>
      <c r="K28" s="153" t="s">
        <v>541</v>
      </c>
      <c r="L28" s="63" t="s">
        <v>321</v>
      </c>
    </row>
    <row r="29" spans="1:14" s="89" customFormat="1" ht="66" hidden="1" customHeight="1" x14ac:dyDescent="0.3">
      <c r="A29" s="421"/>
      <c r="B29" s="421"/>
      <c r="C29" s="86" t="s">
        <v>190</v>
      </c>
      <c r="D29" s="205" t="s">
        <v>542</v>
      </c>
      <c r="E29" s="206"/>
      <c r="F29" s="206"/>
      <c r="G29" s="206"/>
      <c r="H29" s="207"/>
      <c r="I29" s="207"/>
      <c r="J29" s="211"/>
      <c r="K29" s="208" t="s">
        <v>441</v>
      </c>
      <c r="L29" s="86" t="s">
        <v>83</v>
      </c>
    </row>
    <row r="30" spans="1:14" s="97" customFormat="1" ht="37.5" customHeight="1" x14ac:dyDescent="0.25">
      <c r="A30" s="410"/>
      <c r="B30" s="410"/>
      <c r="C30" s="153" t="s">
        <v>308</v>
      </c>
      <c r="D30" s="154" t="s">
        <v>305</v>
      </c>
      <c r="E30" s="153"/>
      <c r="F30" s="153"/>
      <c r="G30" s="153"/>
      <c r="H30" s="153"/>
      <c r="I30" s="86" t="s">
        <v>22</v>
      </c>
      <c r="J30" s="204" t="s">
        <v>141</v>
      </c>
      <c r="K30" s="153"/>
      <c r="L30" s="153" t="s">
        <v>241</v>
      </c>
    </row>
    <row r="31" spans="1:14" s="89" customFormat="1" ht="60.75" customHeight="1" x14ac:dyDescent="0.3">
      <c r="A31" s="288" t="s">
        <v>443</v>
      </c>
      <c r="B31" s="288" t="s">
        <v>306</v>
      </c>
      <c r="C31" s="88" t="s">
        <v>287</v>
      </c>
      <c r="D31" s="302" t="s">
        <v>543</v>
      </c>
      <c r="E31" s="86"/>
      <c r="F31" s="86"/>
      <c r="G31" s="86"/>
      <c r="H31" s="86"/>
      <c r="I31" s="88" t="s">
        <v>22</v>
      </c>
      <c r="J31" s="209" t="s">
        <v>141</v>
      </c>
      <c r="K31" s="86" t="s">
        <v>544</v>
      </c>
      <c r="L31" s="86" t="s">
        <v>25</v>
      </c>
    </row>
    <row r="32" spans="1:14" s="50" customFormat="1" ht="62.25" customHeight="1" x14ac:dyDescent="0.25">
      <c r="A32" s="408" t="s">
        <v>151</v>
      </c>
      <c r="B32" s="409" t="s">
        <v>306</v>
      </c>
      <c r="C32" s="411" t="s">
        <v>29</v>
      </c>
      <c r="D32" s="64" t="s">
        <v>319</v>
      </c>
      <c r="E32" s="63"/>
      <c r="F32" s="63"/>
      <c r="G32" s="63"/>
      <c r="H32" s="63"/>
      <c r="I32" s="63"/>
      <c r="J32" s="212"/>
      <c r="K32" s="63" t="s">
        <v>320</v>
      </c>
      <c r="L32" s="63" t="s">
        <v>321</v>
      </c>
    </row>
    <row r="33" spans="1:12" s="50" customFormat="1" ht="60" customHeight="1" x14ac:dyDescent="0.25">
      <c r="A33" s="408"/>
      <c r="B33" s="410"/>
      <c r="C33" s="412"/>
      <c r="D33" s="62" t="s">
        <v>82</v>
      </c>
      <c r="E33" s="63"/>
      <c r="F33" s="63"/>
      <c r="G33" s="63"/>
      <c r="H33" s="63"/>
      <c r="I33" s="63"/>
      <c r="J33" s="212"/>
      <c r="K33" s="63" t="s">
        <v>273</v>
      </c>
      <c r="L33" s="87" t="s">
        <v>25</v>
      </c>
    </row>
    <row r="34" spans="1:12" s="138" customFormat="1" ht="27" customHeight="1" x14ac:dyDescent="0.25">
      <c r="A34" s="115"/>
      <c r="B34" s="116" t="s">
        <v>242</v>
      </c>
      <c r="C34" s="413" t="s">
        <v>256</v>
      </c>
      <c r="D34" s="413"/>
      <c r="E34" s="413"/>
      <c r="F34" s="413"/>
      <c r="G34" s="413"/>
      <c r="H34" s="413"/>
      <c r="I34" s="413"/>
      <c r="J34" s="413"/>
      <c r="K34" s="413"/>
      <c r="L34" s="413"/>
    </row>
    <row r="35" spans="1:12" s="50" customFormat="1" ht="25.5" customHeight="1" x14ac:dyDescent="0.25">
      <c r="A35" s="117"/>
      <c r="B35" s="117"/>
      <c r="C35" s="213"/>
      <c r="D35" s="213"/>
      <c r="E35" s="213"/>
      <c r="F35" s="213"/>
      <c r="G35" s="213"/>
      <c r="H35" s="213"/>
      <c r="I35" s="213"/>
      <c r="J35" s="213"/>
      <c r="K35" s="213"/>
      <c r="L35" s="213"/>
    </row>
    <row r="36" spans="1:12" s="94" customFormat="1" ht="22.5" customHeight="1" x14ac:dyDescent="0.25">
      <c r="A36" s="90" t="s">
        <v>2</v>
      </c>
      <c r="B36" s="91"/>
      <c r="C36" s="92"/>
      <c r="D36" s="93"/>
      <c r="E36" s="92"/>
      <c r="F36" s="92"/>
      <c r="H36" s="92"/>
      <c r="I36" s="92"/>
      <c r="J36" s="407" t="s">
        <v>152</v>
      </c>
      <c r="K36" s="407"/>
      <c r="L36" s="95"/>
    </row>
    <row r="37" spans="1:12" s="94" customFormat="1" ht="17.25" customHeight="1" x14ac:dyDescent="0.25">
      <c r="A37" s="96" t="s">
        <v>153</v>
      </c>
      <c r="B37" s="91"/>
      <c r="C37" s="92"/>
      <c r="D37" s="95"/>
      <c r="E37" s="92"/>
      <c r="F37" s="92"/>
      <c r="H37" s="92"/>
      <c r="I37" s="92"/>
      <c r="J37" s="97"/>
      <c r="K37" s="98"/>
      <c r="L37" s="92"/>
    </row>
    <row r="38" spans="1:12" s="94" customFormat="1" ht="17.25" customHeight="1" x14ac:dyDescent="0.25">
      <c r="A38" s="96" t="s">
        <v>154</v>
      </c>
      <c r="B38" s="91"/>
      <c r="C38" s="92"/>
      <c r="D38" s="95"/>
      <c r="E38" s="92"/>
      <c r="F38" s="92"/>
      <c r="H38" s="92"/>
      <c r="I38" s="92"/>
      <c r="J38" s="97"/>
      <c r="K38" s="98"/>
      <c r="L38" s="92"/>
    </row>
    <row r="39" spans="1:12" s="94" customFormat="1" ht="17.25" customHeight="1" x14ac:dyDescent="0.25">
      <c r="A39" s="96" t="s">
        <v>155</v>
      </c>
      <c r="B39" s="91"/>
      <c r="C39" s="92"/>
      <c r="D39" s="95"/>
      <c r="E39" s="92"/>
      <c r="F39" s="92"/>
      <c r="H39" s="92"/>
      <c r="I39" s="92"/>
      <c r="J39" s="97"/>
      <c r="K39" s="98"/>
      <c r="L39" s="92"/>
    </row>
    <row r="40" spans="1:12" s="94" customFormat="1" ht="17.25" customHeight="1" x14ac:dyDescent="0.25">
      <c r="A40" s="99" t="s">
        <v>156</v>
      </c>
      <c r="B40" s="100"/>
      <c r="C40" s="92"/>
      <c r="D40" s="95"/>
      <c r="E40" s="92"/>
      <c r="F40" s="92"/>
      <c r="H40" s="92"/>
      <c r="I40" s="92"/>
      <c r="J40" s="97"/>
      <c r="K40" s="98"/>
      <c r="L40" s="92"/>
    </row>
    <row r="41" spans="1:12" s="84" customFormat="1" ht="18.75" x14ac:dyDescent="0.25">
      <c r="C41" s="100"/>
      <c r="D41" s="118"/>
      <c r="E41" s="94"/>
      <c r="F41" s="94"/>
      <c r="H41" s="118"/>
      <c r="I41" s="118"/>
      <c r="J41" s="407" t="s">
        <v>243</v>
      </c>
      <c r="K41" s="407"/>
      <c r="L41" s="94"/>
    </row>
    <row r="42" spans="1:12" s="84" customFormat="1" ht="18.75" x14ac:dyDescent="0.25">
      <c r="C42" s="100"/>
      <c r="D42" s="118"/>
      <c r="E42" s="94"/>
      <c r="F42" s="94"/>
      <c r="G42" s="94"/>
      <c r="H42" s="118"/>
      <c r="I42" s="118"/>
      <c r="J42" s="291"/>
      <c r="K42" s="97"/>
      <c r="L42" s="94"/>
    </row>
    <row r="43" spans="1:12" s="84" customFormat="1" ht="18.75" x14ac:dyDescent="0.25">
      <c r="C43" s="100"/>
      <c r="D43" s="118"/>
      <c r="E43" s="94"/>
      <c r="F43" s="94"/>
      <c r="G43" s="94"/>
      <c r="H43" s="118"/>
      <c r="I43" s="118"/>
      <c r="K43" s="91" t="s">
        <v>26</v>
      </c>
      <c r="L43" s="94"/>
    </row>
    <row r="44" spans="1:12" s="84" customFormat="1" ht="18" x14ac:dyDescent="0.25">
      <c r="C44" s="100"/>
    </row>
    <row r="45" spans="1:12" s="94" customFormat="1" ht="17.25" customHeight="1" x14ac:dyDescent="0.25">
      <c r="A45" s="99" t="s">
        <v>156</v>
      </c>
      <c r="B45" s="100"/>
      <c r="C45" s="92"/>
      <c r="D45" s="95"/>
      <c r="E45" s="92"/>
      <c r="F45" s="92"/>
      <c r="H45" s="92"/>
      <c r="I45" s="92"/>
      <c r="J45" s="97"/>
      <c r="K45" s="98"/>
      <c r="L45" s="92"/>
    </row>
    <row r="46" spans="1:12" s="84" customFormat="1" ht="18.75" x14ac:dyDescent="0.25">
      <c r="C46" s="100"/>
      <c r="D46" s="118"/>
      <c r="E46" s="94"/>
      <c r="F46" s="94"/>
      <c r="H46" s="118"/>
      <c r="I46" s="118"/>
      <c r="J46" s="407" t="s">
        <v>243</v>
      </c>
      <c r="K46" s="407"/>
      <c r="L46" s="94"/>
    </row>
    <row r="47" spans="1:12" s="84" customFormat="1" ht="18.75" x14ac:dyDescent="0.25">
      <c r="C47" s="100"/>
      <c r="D47" s="118"/>
      <c r="E47" s="94"/>
      <c r="F47" s="94"/>
      <c r="G47" s="94"/>
      <c r="H47" s="118"/>
      <c r="I47" s="118"/>
      <c r="J47" s="197"/>
      <c r="K47" s="97"/>
      <c r="L47" s="94"/>
    </row>
    <row r="48" spans="1:12" s="84" customFormat="1" ht="18.75" x14ac:dyDescent="0.25">
      <c r="C48" s="100"/>
      <c r="D48" s="118"/>
      <c r="E48" s="94"/>
      <c r="F48" s="94"/>
      <c r="G48" s="94"/>
      <c r="H48" s="118"/>
      <c r="I48" s="118"/>
      <c r="K48" s="91" t="s">
        <v>26</v>
      </c>
      <c r="L48" s="94"/>
    </row>
  </sheetData>
  <mergeCells count="27">
    <mergeCell ref="J46:K46"/>
    <mergeCell ref="A7:L7"/>
    <mergeCell ref="B9:C9"/>
    <mergeCell ref="E9:I9"/>
    <mergeCell ref="A10:A14"/>
    <mergeCell ref="B11:B14"/>
    <mergeCell ref="A15:A19"/>
    <mergeCell ref="B15:B17"/>
    <mergeCell ref="B18:B19"/>
    <mergeCell ref="A20:A23"/>
    <mergeCell ref="B20:B23"/>
    <mergeCell ref="A24:A26"/>
    <mergeCell ref="B24:B26"/>
    <mergeCell ref="C24:C26"/>
    <mergeCell ref="A27:A30"/>
    <mergeCell ref="B27:B30"/>
    <mergeCell ref="F1:I1"/>
    <mergeCell ref="A2:B2"/>
    <mergeCell ref="F2:I2"/>
    <mergeCell ref="A1:B1"/>
    <mergeCell ref="A6:D6"/>
    <mergeCell ref="J41:K41"/>
    <mergeCell ref="A32:A33"/>
    <mergeCell ref="B32:B33"/>
    <mergeCell ref="C32:C33"/>
    <mergeCell ref="C34:L34"/>
    <mergeCell ref="J36:K3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workbookViewId="0">
      <selection activeCell="A4" sqref="A4:XFD113"/>
    </sheetView>
  </sheetViews>
  <sheetFormatPr defaultRowHeight="15" x14ac:dyDescent="0.25"/>
  <cols>
    <col min="1" max="1" width="10.28515625" customWidth="1"/>
    <col min="2" max="2" width="9.140625" customWidth="1"/>
    <col min="3" max="3" width="10.42578125" customWidth="1"/>
    <col min="4" max="4" width="35.7109375" customWidth="1"/>
    <col min="5" max="5" width="20.42578125" customWidth="1"/>
    <col min="6" max="6" width="18" customWidth="1"/>
    <col min="7" max="7" width="20.42578125" customWidth="1"/>
    <col min="8" max="8" width="23.42578125" customWidth="1"/>
    <col min="9" max="9" width="9" style="40"/>
    <col min="257" max="257" width="4.5703125" customWidth="1"/>
    <col min="258" max="258" width="9.140625" customWidth="1"/>
    <col min="259" max="261" width="20.42578125" customWidth="1"/>
    <col min="262" max="262" width="18" customWidth="1"/>
    <col min="263" max="263" width="20.42578125" customWidth="1"/>
    <col min="264" max="264" width="23.42578125" customWidth="1"/>
    <col min="513" max="513" width="4.5703125" customWidth="1"/>
    <col min="514" max="514" width="9.140625" customWidth="1"/>
    <col min="515" max="517" width="20.42578125" customWidth="1"/>
    <col min="518" max="518" width="18" customWidth="1"/>
    <col min="519" max="519" width="20.42578125" customWidth="1"/>
    <col min="520" max="520" width="23.42578125" customWidth="1"/>
    <col min="769" max="769" width="4.5703125" customWidth="1"/>
    <col min="770" max="770" width="9.140625" customWidth="1"/>
    <col min="771" max="773" width="20.42578125" customWidth="1"/>
    <col min="774" max="774" width="18" customWidth="1"/>
    <col min="775" max="775" width="20.42578125" customWidth="1"/>
    <col min="776" max="776" width="23.42578125" customWidth="1"/>
    <col min="1025" max="1025" width="4.5703125" customWidth="1"/>
    <col min="1026" max="1026" width="9.140625" customWidth="1"/>
    <col min="1027" max="1029" width="20.42578125" customWidth="1"/>
    <col min="1030" max="1030" width="18" customWidth="1"/>
    <col min="1031" max="1031" width="20.42578125" customWidth="1"/>
    <col min="1032" max="1032" width="23.42578125" customWidth="1"/>
    <col min="1281" max="1281" width="4.5703125" customWidth="1"/>
    <col min="1282" max="1282" width="9.140625" customWidth="1"/>
    <col min="1283" max="1285" width="20.42578125" customWidth="1"/>
    <col min="1286" max="1286" width="18" customWidth="1"/>
    <col min="1287" max="1287" width="20.42578125" customWidth="1"/>
    <col min="1288" max="1288" width="23.42578125" customWidth="1"/>
    <col min="1537" max="1537" width="4.5703125" customWidth="1"/>
    <col min="1538" max="1538" width="9.140625" customWidth="1"/>
    <col min="1539" max="1541" width="20.42578125" customWidth="1"/>
    <col min="1542" max="1542" width="18" customWidth="1"/>
    <col min="1543" max="1543" width="20.42578125" customWidth="1"/>
    <col min="1544" max="1544" width="23.42578125" customWidth="1"/>
    <col min="1793" max="1793" width="4.5703125" customWidth="1"/>
    <col min="1794" max="1794" width="9.140625" customWidth="1"/>
    <col min="1795" max="1797" width="20.42578125" customWidth="1"/>
    <col min="1798" max="1798" width="18" customWidth="1"/>
    <col min="1799" max="1799" width="20.42578125" customWidth="1"/>
    <col min="1800" max="1800" width="23.42578125" customWidth="1"/>
    <col min="2049" max="2049" width="4.5703125" customWidth="1"/>
    <col min="2050" max="2050" width="9.140625" customWidth="1"/>
    <col min="2051" max="2053" width="20.42578125" customWidth="1"/>
    <col min="2054" max="2054" width="18" customWidth="1"/>
    <col min="2055" max="2055" width="20.42578125" customWidth="1"/>
    <col min="2056" max="2056" width="23.42578125" customWidth="1"/>
    <col min="2305" max="2305" width="4.5703125" customWidth="1"/>
    <col min="2306" max="2306" width="9.140625" customWidth="1"/>
    <col min="2307" max="2309" width="20.42578125" customWidth="1"/>
    <col min="2310" max="2310" width="18" customWidth="1"/>
    <col min="2311" max="2311" width="20.42578125" customWidth="1"/>
    <col min="2312" max="2312" width="23.42578125" customWidth="1"/>
    <col min="2561" max="2561" width="4.5703125" customWidth="1"/>
    <col min="2562" max="2562" width="9.140625" customWidth="1"/>
    <col min="2563" max="2565" width="20.42578125" customWidth="1"/>
    <col min="2566" max="2566" width="18" customWidth="1"/>
    <col min="2567" max="2567" width="20.42578125" customWidth="1"/>
    <col min="2568" max="2568" width="23.42578125" customWidth="1"/>
    <col min="2817" max="2817" width="4.5703125" customWidth="1"/>
    <col min="2818" max="2818" width="9.140625" customWidth="1"/>
    <col min="2819" max="2821" width="20.42578125" customWidth="1"/>
    <col min="2822" max="2822" width="18" customWidth="1"/>
    <col min="2823" max="2823" width="20.42578125" customWidth="1"/>
    <col min="2824" max="2824" width="23.42578125" customWidth="1"/>
    <col min="3073" max="3073" width="4.5703125" customWidth="1"/>
    <col min="3074" max="3074" width="9.140625" customWidth="1"/>
    <col min="3075" max="3077" width="20.42578125" customWidth="1"/>
    <col min="3078" max="3078" width="18" customWidth="1"/>
    <col min="3079" max="3079" width="20.42578125" customWidth="1"/>
    <col min="3080" max="3080" width="23.42578125" customWidth="1"/>
    <col min="3329" max="3329" width="4.5703125" customWidth="1"/>
    <col min="3330" max="3330" width="9.140625" customWidth="1"/>
    <col min="3331" max="3333" width="20.42578125" customWidth="1"/>
    <col min="3334" max="3334" width="18" customWidth="1"/>
    <col min="3335" max="3335" width="20.42578125" customWidth="1"/>
    <col min="3336" max="3336" width="23.42578125" customWidth="1"/>
    <col min="3585" max="3585" width="4.5703125" customWidth="1"/>
    <col min="3586" max="3586" width="9.140625" customWidth="1"/>
    <col min="3587" max="3589" width="20.42578125" customWidth="1"/>
    <col min="3590" max="3590" width="18" customWidth="1"/>
    <col min="3591" max="3591" width="20.42578125" customWidth="1"/>
    <col min="3592" max="3592" width="23.42578125" customWidth="1"/>
    <col min="3841" max="3841" width="4.5703125" customWidth="1"/>
    <col min="3842" max="3842" width="9.140625" customWidth="1"/>
    <col min="3843" max="3845" width="20.42578125" customWidth="1"/>
    <col min="3846" max="3846" width="18" customWidth="1"/>
    <col min="3847" max="3847" width="20.42578125" customWidth="1"/>
    <col min="3848" max="3848" width="23.42578125" customWidth="1"/>
    <col min="4097" max="4097" width="4.5703125" customWidth="1"/>
    <col min="4098" max="4098" width="9.140625" customWidth="1"/>
    <col min="4099" max="4101" width="20.42578125" customWidth="1"/>
    <col min="4102" max="4102" width="18" customWidth="1"/>
    <col min="4103" max="4103" width="20.42578125" customWidth="1"/>
    <col min="4104" max="4104" width="23.42578125" customWidth="1"/>
    <col min="4353" max="4353" width="4.5703125" customWidth="1"/>
    <col min="4354" max="4354" width="9.140625" customWidth="1"/>
    <col min="4355" max="4357" width="20.42578125" customWidth="1"/>
    <col min="4358" max="4358" width="18" customWidth="1"/>
    <col min="4359" max="4359" width="20.42578125" customWidth="1"/>
    <col min="4360" max="4360" width="23.42578125" customWidth="1"/>
    <col min="4609" max="4609" width="4.5703125" customWidth="1"/>
    <col min="4610" max="4610" width="9.140625" customWidth="1"/>
    <col min="4611" max="4613" width="20.42578125" customWidth="1"/>
    <col min="4614" max="4614" width="18" customWidth="1"/>
    <col min="4615" max="4615" width="20.42578125" customWidth="1"/>
    <col min="4616" max="4616" width="23.42578125" customWidth="1"/>
    <col min="4865" max="4865" width="4.5703125" customWidth="1"/>
    <col min="4866" max="4866" width="9.140625" customWidth="1"/>
    <col min="4867" max="4869" width="20.42578125" customWidth="1"/>
    <col min="4870" max="4870" width="18" customWidth="1"/>
    <col min="4871" max="4871" width="20.42578125" customWidth="1"/>
    <col min="4872" max="4872" width="23.42578125" customWidth="1"/>
    <col min="5121" max="5121" width="4.5703125" customWidth="1"/>
    <col min="5122" max="5122" width="9.140625" customWidth="1"/>
    <col min="5123" max="5125" width="20.42578125" customWidth="1"/>
    <col min="5126" max="5126" width="18" customWidth="1"/>
    <col min="5127" max="5127" width="20.42578125" customWidth="1"/>
    <col min="5128" max="5128" width="23.42578125" customWidth="1"/>
    <col min="5377" max="5377" width="4.5703125" customWidth="1"/>
    <col min="5378" max="5378" width="9.140625" customWidth="1"/>
    <col min="5379" max="5381" width="20.42578125" customWidth="1"/>
    <col min="5382" max="5382" width="18" customWidth="1"/>
    <col min="5383" max="5383" width="20.42578125" customWidth="1"/>
    <col min="5384" max="5384" width="23.42578125" customWidth="1"/>
    <col min="5633" max="5633" width="4.5703125" customWidth="1"/>
    <col min="5634" max="5634" width="9.140625" customWidth="1"/>
    <col min="5635" max="5637" width="20.42578125" customWidth="1"/>
    <col min="5638" max="5638" width="18" customWidth="1"/>
    <col min="5639" max="5639" width="20.42578125" customWidth="1"/>
    <col min="5640" max="5640" width="23.42578125" customWidth="1"/>
    <col min="5889" max="5889" width="4.5703125" customWidth="1"/>
    <col min="5890" max="5890" width="9.140625" customWidth="1"/>
    <col min="5891" max="5893" width="20.42578125" customWidth="1"/>
    <col min="5894" max="5894" width="18" customWidth="1"/>
    <col min="5895" max="5895" width="20.42578125" customWidth="1"/>
    <col min="5896" max="5896" width="23.42578125" customWidth="1"/>
    <col min="6145" max="6145" width="4.5703125" customWidth="1"/>
    <col min="6146" max="6146" width="9.140625" customWidth="1"/>
    <col min="6147" max="6149" width="20.42578125" customWidth="1"/>
    <col min="6150" max="6150" width="18" customWidth="1"/>
    <col min="6151" max="6151" width="20.42578125" customWidth="1"/>
    <col min="6152" max="6152" width="23.42578125" customWidth="1"/>
    <col min="6401" max="6401" width="4.5703125" customWidth="1"/>
    <col min="6402" max="6402" width="9.140625" customWidth="1"/>
    <col min="6403" max="6405" width="20.42578125" customWidth="1"/>
    <col min="6406" max="6406" width="18" customWidth="1"/>
    <col min="6407" max="6407" width="20.42578125" customWidth="1"/>
    <col min="6408" max="6408" width="23.42578125" customWidth="1"/>
    <col min="6657" max="6657" width="4.5703125" customWidth="1"/>
    <col min="6658" max="6658" width="9.140625" customWidth="1"/>
    <col min="6659" max="6661" width="20.42578125" customWidth="1"/>
    <col min="6662" max="6662" width="18" customWidth="1"/>
    <col min="6663" max="6663" width="20.42578125" customWidth="1"/>
    <col min="6664" max="6664" width="23.42578125" customWidth="1"/>
    <col min="6913" max="6913" width="4.5703125" customWidth="1"/>
    <col min="6914" max="6914" width="9.140625" customWidth="1"/>
    <col min="6915" max="6917" width="20.42578125" customWidth="1"/>
    <col min="6918" max="6918" width="18" customWidth="1"/>
    <col min="6919" max="6919" width="20.42578125" customWidth="1"/>
    <col min="6920" max="6920" width="23.42578125" customWidth="1"/>
    <col min="7169" max="7169" width="4.5703125" customWidth="1"/>
    <col min="7170" max="7170" width="9.140625" customWidth="1"/>
    <col min="7171" max="7173" width="20.42578125" customWidth="1"/>
    <col min="7174" max="7174" width="18" customWidth="1"/>
    <col min="7175" max="7175" width="20.42578125" customWidth="1"/>
    <col min="7176" max="7176" width="23.42578125" customWidth="1"/>
    <col min="7425" max="7425" width="4.5703125" customWidth="1"/>
    <col min="7426" max="7426" width="9.140625" customWidth="1"/>
    <col min="7427" max="7429" width="20.42578125" customWidth="1"/>
    <col min="7430" max="7430" width="18" customWidth="1"/>
    <col min="7431" max="7431" width="20.42578125" customWidth="1"/>
    <col min="7432" max="7432" width="23.42578125" customWidth="1"/>
    <col min="7681" max="7681" width="4.5703125" customWidth="1"/>
    <col min="7682" max="7682" width="9.140625" customWidth="1"/>
    <col min="7683" max="7685" width="20.42578125" customWidth="1"/>
    <col min="7686" max="7686" width="18" customWidth="1"/>
    <col min="7687" max="7687" width="20.42578125" customWidth="1"/>
    <col min="7688" max="7688" width="23.42578125" customWidth="1"/>
    <col min="7937" max="7937" width="4.5703125" customWidth="1"/>
    <col min="7938" max="7938" width="9.140625" customWidth="1"/>
    <col min="7939" max="7941" width="20.42578125" customWidth="1"/>
    <col min="7942" max="7942" width="18" customWidth="1"/>
    <col min="7943" max="7943" width="20.42578125" customWidth="1"/>
    <col min="7944" max="7944" width="23.42578125" customWidth="1"/>
    <col min="8193" max="8193" width="4.5703125" customWidth="1"/>
    <col min="8194" max="8194" width="9.140625" customWidth="1"/>
    <col min="8195" max="8197" width="20.42578125" customWidth="1"/>
    <col min="8198" max="8198" width="18" customWidth="1"/>
    <col min="8199" max="8199" width="20.42578125" customWidth="1"/>
    <col min="8200" max="8200" width="23.42578125" customWidth="1"/>
    <col min="8449" max="8449" width="4.5703125" customWidth="1"/>
    <col min="8450" max="8450" width="9.140625" customWidth="1"/>
    <col min="8451" max="8453" width="20.42578125" customWidth="1"/>
    <col min="8454" max="8454" width="18" customWidth="1"/>
    <col min="8455" max="8455" width="20.42578125" customWidth="1"/>
    <col min="8456" max="8456" width="23.42578125" customWidth="1"/>
    <col min="8705" max="8705" width="4.5703125" customWidth="1"/>
    <col min="8706" max="8706" width="9.140625" customWidth="1"/>
    <col min="8707" max="8709" width="20.42578125" customWidth="1"/>
    <col min="8710" max="8710" width="18" customWidth="1"/>
    <col min="8711" max="8711" width="20.42578125" customWidth="1"/>
    <col min="8712" max="8712" width="23.42578125" customWidth="1"/>
    <col min="8961" max="8961" width="4.5703125" customWidth="1"/>
    <col min="8962" max="8962" width="9.140625" customWidth="1"/>
    <col min="8963" max="8965" width="20.42578125" customWidth="1"/>
    <col min="8966" max="8966" width="18" customWidth="1"/>
    <col min="8967" max="8967" width="20.42578125" customWidth="1"/>
    <col min="8968" max="8968" width="23.42578125" customWidth="1"/>
    <col min="9217" max="9217" width="4.5703125" customWidth="1"/>
    <col min="9218" max="9218" width="9.140625" customWidth="1"/>
    <col min="9219" max="9221" width="20.42578125" customWidth="1"/>
    <col min="9222" max="9222" width="18" customWidth="1"/>
    <col min="9223" max="9223" width="20.42578125" customWidth="1"/>
    <col min="9224" max="9224" width="23.42578125" customWidth="1"/>
    <col min="9473" max="9473" width="4.5703125" customWidth="1"/>
    <col min="9474" max="9474" width="9.140625" customWidth="1"/>
    <col min="9475" max="9477" width="20.42578125" customWidth="1"/>
    <col min="9478" max="9478" width="18" customWidth="1"/>
    <col min="9479" max="9479" width="20.42578125" customWidth="1"/>
    <col min="9480" max="9480" width="23.42578125" customWidth="1"/>
    <col min="9729" max="9729" width="4.5703125" customWidth="1"/>
    <col min="9730" max="9730" width="9.140625" customWidth="1"/>
    <col min="9731" max="9733" width="20.42578125" customWidth="1"/>
    <col min="9734" max="9734" width="18" customWidth="1"/>
    <col min="9735" max="9735" width="20.42578125" customWidth="1"/>
    <col min="9736" max="9736" width="23.42578125" customWidth="1"/>
    <col min="9985" max="9985" width="4.5703125" customWidth="1"/>
    <col min="9986" max="9986" width="9.140625" customWidth="1"/>
    <col min="9987" max="9989" width="20.42578125" customWidth="1"/>
    <col min="9990" max="9990" width="18" customWidth="1"/>
    <col min="9991" max="9991" width="20.42578125" customWidth="1"/>
    <col min="9992" max="9992" width="23.42578125" customWidth="1"/>
    <col min="10241" max="10241" width="4.5703125" customWidth="1"/>
    <col min="10242" max="10242" width="9.140625" customWidth="1"/>
    <col min="10243" max="10245" width="20.42578125" customWidth="1"/>
    <col min="10246" max="10246" width="18" customWidth="1"/>
    <col min="10247" max="10247" width="20.42578125" customWidth="1"/>
    <col min="10248" max="10248" width="23.42578125" customWidth="1"/>
    <col min="10497" max="10497" width="4.5703125" customWidth="1"/>
    <col min="10498" max="10498" width="9.140625" customWidth="1"/>
    <col min="10499" max="10501" width="20.42578125" customWidth="1"/>
    <col min="10502" max="10502" width="18" customWidth="1"/>
    <col min="10503" max="10503" width="20.42578125" customWidth="1"/>
    <col min="10504" max="10504" width="23.42578125" customWidth="1"/>
    <col min="10753" max="10753" width="4.5703125" customWidth="1"/>
    <col min="10754" max="10754" width="9.140625" customWidth="1"/>
    <col min="10755" max="10757" width="20.42578125" customWidth="1"/>
    <col min="10758" max="10758" width="18" customWidth="1"/>
    <col min="10759" max="10759" width="20.42578125" customWidth="1"/>
    <col min="10760" max="10760" width="23.42578125" customWidth="1"/>
    <col min="11009" max="11009" width="4.5703125" customWidth="1"/>
    <col min="11010" max="11010" width="9.140625" customWidth="1"/>
    <col min="11011" max="11013" width="20.42578125" customWidth="1"/>
    <col min="11014" max="11014" width="18" customWidth="1"/>
    <col min="11015" max="11015" width="20.42578125" customWidth="1"/>
    <col min="11016" max="11016" width="23.42578125" customWidth="1"/>
    <col min="11265" max="11265" width="4.5703125" customWidth="1"/>
    <col min="11266" max="11266" width="9.140625" customWidth="1"/>
    <col min="11267" max="11269" width="20.42578125" customWidth="1"/>
    <col min="11270" max="11270" width="18" customWidth="1"/>
    <col min="11271" max="11271" width="20.42578125" customWidth="1"/>
    <col min="11272" max="11272" width="23.42578125" customWidth="1"/>
    <col min="11521" max="11521" width="4.5703125" customWidth="1"/>
    <col min="11522" max="11522" width="9.140625" customWidth="1"/>
    <col min="11523" max="11525" width="20.42578125" customWidth="1"/>
    <col min="11526" max="11526" width="18" customWidth="1"/>
    <col min="11527" max="11527" width="20.42578125" customWidth="1"/>
    <col min="11528" max="11528" width="23.42578125" customWidth="1"/>
    <col min="11777" max="11777" width="4.5703125" customWidth="1"/>
    <col min="11778" max="11778" width="9.140625" customWidth="1"/>
    <col min="11779" max="11781" width="20.42578125" customWidth="1"/>
    <col min="11782" max="11782" width="18" customWidth="1"/>
    <col min="11783" max="11783" width="20.42578125" customWidth="1"/>
    <col min="11784" max="11784" width="23.42578125" customWidth="1"/>
    <col min="12033" max="12033" width="4.5703125" customWidth="1"/>
    <col min="12034" max="12034" width="9.140625" customWidth="1"/>
    <col min="12035" max="12037" width="20.42578125" customWidth="1"/>
    <col min="12038" max="12038" width="18" customWidth="1"/>
    <col min="12039" max="12039" width="20.42578125" customWidth="1"/>
    <col min="12040" max="12040" width="23.42578125" customWidth="1"/>
    <col min="12289" max="12289" width="4.5703125" customWidth="1"/>
    <col min="12290" max="12290" width="9.140625" customWidth="1"/>
    <col min="12291" max="12293" width="20.42578125" customWidth="1"/>
    <col min="12294" max="12294" width="18" customWidth="1"/>
    <col min="12295" max="12295" width="20.42578125" customWidth="1"/>
    <col min="12296" max="12296" width="23.42578125" customWidth="1"/>
    <col min="12545" max="12545" width="4.5703125" customWidth="1"/>
    <col min="12546" max="12546" width="9.140625" customWidth="1"/>
    <col min="12547" max="12549" width="20.42578125" customWidth="1"/>
    <col min="12550" max="12550" width="18" customWidth="1"/>
    <col min="12551" max="12551" width="20.42578125" customWidth="1"/>
    <col min="12552" max="12552" width="23.42578125" customWidth="1"/>
    <col min="12801" max="12801" width="4.5703125" customWidth="1"/>
    <col min="12802" max="12802" width="9.140625" customWidth="1"/>
    <col min="12803" max="12805" width="20.42578125" customWidth="1"/>
    <col min="12806" max="12806" width="18" customWidth="1"/>
    <col min="12807" max="12807" width="20.42578125" customWidth="1"/>
    <col min="12808" max="12808" width="23.42578125" customWidth="1"/>
    <col min="13057" max="13057" width="4.5703125" customWidth="1"/>
    <col min="13058" max="13058" width="9.140625" customWidth="1"/>
    <col min="13059" max="13061" width="20.42578125" customWidth="1"/>
    <col min="13062" max="13062" width="18" customWidth="1"/>
    <col min="13063" max="13063" width="20.42578125" customWidth="1"/>
    <col min="13064" max="13064" width="23.42578125" customWidth="1"/>
    <col min="13313" max="13313" width="4.5703125" customWidth="1"/>
    <col min="13314" max="13314" width="9.140625" customWidth="1"/>
    <col min="13315" max="13317" width="20.42578125" customWidth="1"/>
    <col min="13318" max="13318" width="18" customWidth="1"/>
    <col min="13319" max="13319" width="20.42578125" customWidth="1"/>
    <col min="13320" max="13320" width="23.42578125" customWidth="1"/>
    <col min="13569" max="13569" width="4.5703125" customWidth="1"/>
    <col min="13570" max="13570" width="9.140625" customWidth="1"/>
    <col min="13571" max="13573" width="20.42578125" customWidth="1"/>
    <col min="13574" max="13574" width="18" customWidth="1"/>
    <col min="13575" max="13575" width="20.42578125" customWidth="1"/>
    <col min="13576" max="13576" width="23.42578125" customWidth="1"/>
    <col min="13825" max="13825" width="4.5703125" customWidth="1"/>
    <col min="13826" max="13826" width="9.140625" customWidth="1"/>
    <col min="13827" max="13829" width="20.42578125" customWidth="1"/>
    <col min="13830" max="13830" width="18" customWidth="1"/>
    <col min="13831" max="13831" width="20.42578125" customWidth="1"/>
    <col min="13832" max="13832" width="23.42578125" customWidth="1"/>
    <col min="14081" max="14081" width="4.5703125" customWidth="1"/>
    <col min="14082" max="14082" width="9.140625" customWidth="1"/>
    <col min="14083" max="14085" width="20.42578125" customWidth="1"/>
    <col min="14086" max="14086" width="18" customWidth="1"/>
    <col min="14087" max="14087" width="20.42578125" customWidth="1"/>
    <col min="14088" max="14088" width="23.42578125" customWidth="1"/>
    <col min="14337" max="14337" width="4.5703125" customWidth="1"/>
    <col min="14338" max="14338" width="9.140625" customWidth="1"/>
    <col min="14339" max="14341" width="20.42578125" customWidth="1"/>
    <col min="14342" max="14342" width="18" customWidth="1"/>
    <col min="14343" max="14343" width="20.42578125" customWidth="1"/>
    <col min="14344" max="14344" width="23.42578125" customWidth="1"/>
    <col min="14593" max="14593" width="4.5703125" customWidth="1"/>
    <col min="14594" max="14594" width="9.140625" customWidth="1"/>
    <col min="14595" max="14597" width="20.42578125" customWidth="1"/>
    <col min="14598" max="14598" width="18" customWidth="1"/>
    <col min="14599" max="14599" width="20.42578125" customWidth="1"/>
    <col min="14600" max="14600" width="23.42578125" customWidth="1"/>
    <col min="14849" max="14849" width="4.5703125" customWidth="1"/>
    <col min="14850" max="14850" width="9.140625" customWidth="1"/>
    <col min="14851" max="14853" width="20.42578125" customWidth="1"/>
    <col min="14854" max="14854" width="18" customWidth="1"/>
    <col min="14855" max="14855" width="20.42578125" customWidth="1"/>
    <col min="14856" max="14856" width="23.42578125" customWidth="1"/>
    <col min="15105" max="15105" width="4.5703125" customWidth="1"/>
    <col min="15106" max="15106" width="9.140625" customWidth="1"/>
    <col min="15107" max="15109" width="20.42578125" customWidth="1"/>
    <col min="15110" max="15110" width="18" customWidth="1"/>
    <col min="15111" max="15111" width="20.42578125" customWidth="1"/>
    <col min="15112" max="15112" width="23.42578125" customWidth="1"/>
    <col min="15361" max="15361" width="4.5703125" customWidth="1"/>
    <col min="15362" max="15362" width="9.140625" customWidth="1"/>
    <col min="15363" max="15365" width="20.42578125" customWidth="1"/>
    <col min="15366" max="15366" width="18" customWidth="1"/>
    <col min="15367" max="15367" width="20.42578125" customWidth="1"/>
    <col min="15368" max="15368" width="23.42578125" customWidth="1"/>
    <col min="15617" max="15617" width="4.5703125" customWidth="1"/>
    <col min="15618" max="15618" width="9.140625" customWidth="1"/>
    <col min="15619" max="15621" width="20.42578125" customWidth="1"/>
    <col min="15622" max="15622" width="18" customWidth="1"/>
    <col min="15623" max="15623" width="20.42578125" customWidth="1"/>
    <col min="15624" max="15624" width="23.42578125" customWidth="1"/>
    <col min="15873" max="15873" width="4.5703125" customWidth="1"/>
    <col min="15874" max="15874" width="9.140625" customWidth="1"/>
    <col min="15875" max="15877" width="20.42578125" customWidth="1"/>
    <col min="15878" max="15878" width="18" customWidth="1"/>
    <col min="15879" max="15879" width="20.42578125" customWidth="1"/>
    <col min="15880" max="15880" width="23.42578125" customWidth="1"/>
    <col min="16129" max="16129" width="4.5703125" customWidth="1"/>
    <col min="16130" max="16130" width="9.140625" customWidth="1"/>
    <col min="16131" max="16133" width="20.42578125" customWidth="1"/>
    <col min="16134" max="16134" width="18" customWidth="1"/>
    <col min="16135" max="16135" width="20.42578125" customWidth="1"/>
    <col min="16136" max="16136" width="23.42578125" customWidth="1"/>
  </cols>
  <sheetData>
    <row r="1" spans="1:8" ht="15.75" x14ac:dyDescent="0.25">
      <c r="C1" s="41" t="s">
        <v>71</v>
      </c>
      <c r="G1" s="39" t="s">
        <v>70</v>
      </c>
    </row>
    <row r="2" spans="1:8" ht="15.75" x14ac:dyDescent="0.25">
      <c r="C2" s="44" t="s">
        <v>73</v>
      </c>
      <c r="G2" s="41" t="s">
        <v>72</v>
      </c>
    </row>
    <row r="3" spans="1:8" ht="9" customHeight="1" x14ac:dyDescent="0.25">
      <c r="C3" s="41"/>
      <c r="F3" s="41"/>
    </row>
    <row r="4" spans="1:8" s="1" customFormat="1" ht="18.75" x14ac:dyDescent="0.3">
      <c r="A4" s="368" t="s">
        <v>519</v>
      </c>
      <c r="B4" s="368"/>
      <c r="C4" s="368"/>
      <c r="D4" s="368"/>
      <c r="E4" s="368"/>
      <c r="F4" s="368"/>
      <c r="G4" s="368"/>
      <c r="H4" s="368"/>
    </row>
    <row r="5" spans="1:8" s="1" customFormat="1" ht="18.75" x14ac:dyDescent="0.3">
      <c r="A5" s="368" t="s">
        <v>119</v>
      </c>
      <c r="B5" s="368"/>
      <c r="C5" s="368"/>
      <c r="D5" s="368"/>
      <c r="E5" s="368"/>
      <c r="F5" s="368"/>
      <c r="G5" s="368"/>
      <c r="H5" s="368"/>
    </row>
    <row r="6" spans="1:8" s="1" customFormat="1" ht="19.5" x14ac:dyDescent="0.35">
      <c r="A6" s="397" t="s">
        <v>520</v>
      </c>
      <c r="B6" s="397"/>
      <c r="C6" s="397"/>
      <c r="D6" s="397"/>
      <c r="E6" s="397"/>
      <c r="F6" s="397"/>
      <c r="G6" s="397"/>
      <c r="H6" s="397"/>
    </row>
    <row r="7" spans="1:8" s="1" customFormat="1" ht="19.5" x14ac:dyDescent="0.35">
      <c r="A7" s="395"/>
      <c r="B7" s="395"/>
      <c r="C7" s="395"/>
      <c r="D7" s="395"/>
      <c r="E7" s="395"/>
      <c r="F7" s="395"/>
      <c r="G7" s="395"/>
      <c r="H7" s="395"/>
    </row>
    <row r="8" spans="1:8" s="1" customFormat="1" ht="19.5" x14ac:dyDescent="0.35">
      <c r="A8" s="284"/>
      <c r="B8" s="284"/>
      <c r="C8" s="284"/>
      <c r="D8" s="5"/>
      <c r="E8" s="284"/>
      <c r="F8" s="284"/>
      <c r="G8" s="31"/>
      <c r="H8" s="5"/>
    </row>
    <row r="9" spans="1:8" s="1" customFormat="1" ht="37.5" x14ac:dyDescent="0.3">
      <c r="A9" s="226" t="s">
        <v>55</v>
      </c>
      <c r="B9" s="426" t="s">
        <v>56</v>
      </c>
      <c r="C9" s="427"/>
      <c r="D9" s="292" t="s">
        <v>48</v>
      </c>
      <c r="E9" s="307" t="s">
        <v>120</v>
      </c>
      <c r="F9" s="307" t="s">
        <v>68</v>
      </c>
      <c r="G9" s="292" t="s">
        <v>49</v>
      </c>
      <c r="H9" s="292" t="s">
        <v>50</v>
      </c>
    </row>
    <row r="10" spans="1:8" s="1" customFormat="1" ht="37.5" x14ac:dyDescent="0.3">
      <c r="A10" s="391" t="s">
        <v>521</v>
      </c>
      <c r="B10" s="393"/>
      <c r="C10" s="228" t="s">
        <v>23</v>
      </c>
      <c r="D10" s="229" t="s">
        <v>409</v>
      </c>
      <c r="E10" s="230"/>
      <c r="F10" s="230"/>
      <c r="G10" s="229" t="s">
        <v>117</v>
      </c>
      <c r="H10" s="231" t="s">
        <v>80</v>
      </c>
    </row>
    <row r="11" spans="1:8" s="1" customFormat="1" ht="37.5" x14ac:dyDescent="0.3">
      <c r="A11" s="391"/>
      <c r="B11" s="393"/>
      <c r="C11" s="228" t="s">
        <v>23</v>
      </c>
      <c r="D11" s="229" t="s">
        <v>207</v>
      </c>
      <c r="E11" s="230"/>
      <c r="F11" s="230"/>
      <c r="G11" s="229" t="s">
        <v>121</v>
      </c>
      <c r="H11" s="231" t="s">
        <v>80</v>
      </c>
    </row>
    <row r="12" spans="1:8" s="1" customFormat="1" ht="18.75" x14ac:dyDescent="0.3">
      <c r="A12" s="391"/>
      <c r="B12" s="393"/>
      <c r="C12" s="228" t="s">
        <v>23</v>
      </c>
      <c r="D12" s="232" t="s">
        <v>193</v>
      </c>
      <c r="E12" s="230"/>
      <c r="F12" s="230"/>
      <c r="G12" s="229" t="s">
        <v>122</v>
      </c>
      <c r="H12" s="231" t="s">
        <v>80</v>
      </c>
    </row>
    <row r="13" spans="1:8" s="1" customFormat="1" ht="56.25" x14ac:dyDescent="0.3">
      <c r="A13" s="391"/>
      <c r="B13" s="393"/>
      <c r="C13" s="228" t="s">
        <v>23</v>
      </c>
      <c r="D13" s="229" t="s">
        <v>210</v>
      </c>
      <c r="E13" s="230"/>
      <c r="F13" s="230"/>
      <c r="G13" s="229" t="s">
        <v>123</v>
      </c>
      <c r="H13" s="231" t="s">
        <v>134</v>
      </c>
    </row>
    <row r="14" spans="1:8" s="1" customFormat="1" ht="37.5" x14ac:dyDescent="0.3">
      <c r="A14" s="391"/>
      <c r="B14" s="393"/>
      <c r="C14" s="228" t="s">
        <v>23</v>
      </c>
      <c r="D14" s="229" t="s">
        <v>194</v>
      </c>
      <c r="E14" s="230"/>
      <c r="F14" s="230"/>
      <c r="G14" s="229" t="s">
        <v>125</v>
      </c>
      <c r="H14" s="231" t="s">
        <v>80</v>
      </c>
    </row>
    <row r="15" spans="1:8" s="1" customFormat="1" ht="37.5" x14ac:dyDescent="0.3">
      <c r="A15" s="391"/>
      <c r="B15" s="393"/>
      <c r="C15" s="228" t="s">
        <v>23</v>
      </c>
      <c r="D15" s="229" t="s">
        <v>312</v>
      </c>
      <c r="E15" s="230"/>
      <c r="F15" s="230"/>
      <c r="G15" s="229" t="s">
        <v>127</v>
      </c>
      <c r="H15" s="231" t="s">
        <v>80</v>
      </c>
    </row>
    <row r="16" spans="1:8" s="1" customFormat="1" ht="37.5" x14ac:dyDescent="0.3">
      <c r="A16" s="391"/>
      <c r="B16" s="393"/>
      <c r="C16" s="228" t="s">
        <v>23</v>
      </c>
      <c r="D16" s="229" t="s">
        <v>313</v>
      </c>
      <c r="E16" s="230"/>
      <c r="F16" s="230"/>
      <c r="G16" s="229" t="s">
        <v>128</v>
      </c>
      <c r="H16" s="231" t="s">
        <v>80</v>
      </c>
    </row>
    <row r="17" spans="1:8" s="1" customFormat="1" ht="31.5" x14ac:dyDescent="0.3">
      <c r="A17" s="391"/>
      <c r="B17" s="393"/>
      <c r="C17" s="228" t="s">
        <v>23</v>
      </c>
      <c r="D17" s="233" t="s">
        <v>195</v>
      </c>
      <c r="E17" s="230"/>
      <c r="F17" s="230"/>
      <c r="G17" s="229" t="s">
        <v>130</v>
      </c>
      <c r="H17" s="231" t="s">
        <v>80</v>
      </c>
    </row>
    <row r="18" spans="1:8" s="1" customFormat="1" ht="31.5" x14ac:dyDescent="0.3">
      <c r="A18" s="391"/>
      <c r="B18" s="393"/>
      <c r="C18" s="228" t="s">
        <v>23</v>
      </c>
      <c r="D18" s="233" t="s">
        <v>196</v>
      </c>
      <c r="E18" s="230"/>
      <c r="F18" s="230"/>
      <c r="G18" s="229" t="s">
        <v>197</v>
      </c>
      <c r="H18" s="231" t="s">
        <v>80</v>
      </c>
    </row>
    <row r="19" spans="1:8" s="1" customFormat="1" ht="37.5" x14ac:dyDescent="0.3">
      <c r="A19" s="391"/>
      <c r="B19" s="393"/>
      <c r="C19" s="228" t="s">
        <v>3</v>
      </c>
      <c r="D19" s="229" t="s">
        <v>211</v>
      </c>
      <c r="E19" s="230"/>
      <c r="F19" s="230"/>
      <c r="G19" s="229" t="s">
        <v>117</v>
      </c>
      <c r="H19" s="231" t="s">
        <v>80</v>
      </c>
    </row>
    <row r="20" spans="1:8" s="1" customFormat="1" ht="37.5" x14ac:dyDescent="0.3">
      <c r="A20" s="391"/>
      <c r="B20" s="393"/>
      <c r="C20" s="228" t="s">
        <v>3</v>
      </c>
      <c r="D20" s="229" t="s">
        <v>192</v>
      </c>
      <c r="E20" s="230"/>
      <c r="F20" s="230"/>
      <c r="G20" s="229" t="s">
        <v>121</v>
      </c>
      <c r="H20" s="231" t="s">
        <v>80</v>
      </c>
    </row>
    <row r="21" spans="1:8" s="1" customFormat="1" ht="37.5" x14ac:dyDescent="0.3">
      <c r="A21" s="391"/>
      <c r="B21" s="393"/>
      <c r="C21" s="228" t="s">
        <v>3</v>
      </c>
      <c r="D21" s="229" t="s">
        <v>314</v>
      </c>
      <c r="E21" s="230"/>
      <c r="F21" s="230"/>
      <c r="G21" s="229" t="s">
        <v>122</v>
      </c>
      <c r="H21" s="231" t="s">
        <v>132</v>
      </c>
    </row>
    <row r="22" spans="1:8" s="1" customFormat="1" ht="56.25" x14ac:dyDescent="0.3">
      <c r="A22" s="391"/>
      <c r="B22" s="393"/>
      <c r="C22" s="228" t="s">
        <v>3</v>
      </c>
      <c r="D22" s="229" t="s">
        <v>410</v>
      </c>
      <c r="E22" s="230"/>
      <c r="F22" s="230"/>
      <c r="G22" s="229" t="s">
        <v>123</v>
      </c>
      <c r="H22" s="229" t="s">
        <v>80</v>
      </c>
    </row>
    <row r="23" spans="1:8" s="1" customFormat="1" ht="37.5" x14ac:dyDescent="0.3">
      <c r="A23" s="391"/>
      <c r="B23" s="393"/>
      <c r="C23" s="228" t="s">
        <v>3</v>
      </c>
      <c r="D23" s="229" t="s">
        <v>194</v>
      </c>
      <c r="E23" s="230"/>
      <c r="F23" s="230"/>
      <c r="G23" s="229" t="s">
        <v>125</v>
      </c>
      <c r="H23" s="231" t="s">
        <v>80</v>
      </c>
    </row>
    <row r="24" spans="1:8" s="1" customFormat="1" ht="37.5" x14ac:dyDescent="0.3">
      <c r="A24" s="391"/>
      <c r="B24" s="393"/>
      <c r="C24" s="228" t="s">
        <v>3</v>
      </c>
      <c r="D24" s="229" t="s">
        <v>312</v>
      </c>
      <c r="E24" s="230"/>
      <c r="F24" s="230"/>
      <c r="G24" s="229" t="s">
        <v>127</v>
      </c>
      <c r="H24" s="231" t="s">
        <v>80</v>
      </c>
    </row>
    <row r="25" spans="1:8" s="1" customFormat="1" ht="37.5" x14ac:dyDescent="0.3">
      <c r="A25" s="391"/>
      <c r="B25" s="393"/>
      <c r="C25" s="228" t="s">
        <v>3</v>
      </c>
      <c r="D25" s="229" t="s">
        <v>313</v>
      </c>
      <c r="E25" s="230"/>
      <c r="F25" s="230"/>
      <c r="G25" s="229" t="s">
        <v>128</v>
      </c>
      <c r="H25" s="231" t="s">
        <v>80</v>
      </c>
    </row>
    <row r="26" spans="1:8" s="1" customFormat="1" ht="37.5" x14ac:dyDescent="0.3">
      <c r="A26" s="391"/>
      <c r="B26" s="393"/>
      <c r="C26" s="228" t="s">
        <v>3</v>
      </c>
      <c r="D26" s="229" t="s">
        <v>315</v>
      </c>
      <c r="E26" s="230"/>
      <c r="F26" s="230"/>
      <c r="G26" s="229" t="s">
        <v>130</v>
      </c>
      <c r="H26" s="231" t="s">
        <v>200</v>
      </c>
    </row>
    <row r="27" spans="1:8" s="1" customFormat="1" ht="31.5" x14ac:dyDescent="0.3">
      <c r="A27" s="391"/>
      <c r="B27" s="393"/>
      <c r="C27" s="228" t="s">
        <v>3</v>
      </c>
      <c r="D27" s="233" t="s">
        <v>196</v>
      </c>
      <c r="E27" s="230"/>
      <c r="F27" s="230"/>
      <c r="G27" s="229" t="s">
        <v>197</v>
      </c>
      <c r="H27" s="231" t="s">
        <v>80</v>
      </c>
    </row>
    <row r="28" spans="1:8" s="3" customFormat="1" ht="37.5" x14ac:dyDescent="0.3">
      <c r="A28" s="391" t="s">
        <v>522</v>
      </c>
      <c r="B28" s="392" t="s">
        <v>0</v>
      </c>
      <c r="C28" s="228" t="s">
        <v>23</v>
      </c>
      <c r="D28" s="229" t="s">
        <v>158</v>
      </c>
      <c r="E28" s="230"/>
      <c r="F28" s="230"/>
      <c r="G28" s="229" t="s">
        <v>117</v>
      </c>
      <c r="H28" s="231" t="s">
        <v>80</v>
      </c>
    </row>
    <row r="29" spans="1:8" s="1" customFormat="1" ht="37.5" x14ac:dyDescent="0.3">
      <c r="A29" s="391"/>
      <c r="B29" s="393"/>
      <c r="C29" s="228" t="s">
        <v>23</v>
      </c>
      <c r="D29" s="229" t="s">
        <v>192</v>
      </c>
      <c r="E29" s="230"/>
      <c r="F29" s="230"/>
      <c r="G29" s="229" t="s">
        <v>121</v>
      </c>
      <c r="H29" s="231" t="s">
        <v>80</v>
      </c>
    </row>
    <row r="30" spans="1:8" s="1" customFormat="1" ht="18.75" x14ac:dyDescent="0.3">
      <c r="A30" s="391"/>
      <c r="B30" s="393"/>
      <c r="C30" s="228" t="s">
        <v>23</v>
      </c>
      <c r="D30" s="232" t="s">
        <v>193</v>
      </c>
      <c r="E30" s="230"/>
      <c r="F30" s="230"/>
      <c r="G30" s="229" t="s">
        <v>122</v>
      </c>
      <c r="H30" s="231" t="s">
        <v>80</v>
      </c>
    </row>
    <row r="31" spans="1:8" s="1" customFormat="1" ht="37.5" x14ac:dyDescent="0.3">
      <c r="A31" s="391"/>
      <c r="B31" s="393"/>
      <c r="C31" s="228" t="s">
        <v>23</v>
      </c>
      <c r="D31" s="229" t="s">
        <v>201</v>
      </c>
      <c r="E31" s="230"/>
      <c r="F31" s="230"/>
      <c r="G31" s="229" t="s">
        <v>123</v>
      </c>
      <c r="H31" s="231" t="s">
        <v>159</v>
      </c>
    </row>
    <row r="32" spans="1:8" s="1" customFormat="1" ht="37.5" x14ac:dyDescent="0.3">
      <c r="A32" s="391"/>
      <c r="B32" s="393"/>
      <c r="C32" s="228" t="s">
        <v>23</v>
      </c>
      <c r="D32" s="229" t="s">
        <v>124</v>
      </c>
      <c r="E32" s="230"/>
      <c r="F32" s="230"/>
      <c r="G32" s="229" t="s">
        <v>125</v>
      </c>
      <c r="H32" s="231" t="s">
        <v>133</v>
      </c>
    </row>
    <row r="33" spans="1:8" s="1" customFormat="1" ht="37.5" x14ac:dyDescent="0.3">
      <c r="A33" s="391"/>
      <c r="B33" s="393"/>
      <c r="C33" s="228" t="s">
        <v>23</v>
      </c>
      <c r="D33" s="229" t="s">
        <v>202</v>
      </c>
      <c r="E33" s="230"/>
      <c r="F33" s="230"/>
      <c r="G33" s="229" t="s">
        <v>127</v>
      </c>
      <c r="H33" s="231" t="s">
        <v>133</v>
      </c>
    </row>
    <row r="34" spans="1:8" s="1" customFormat="1" ht="37.5" x14ac:dyDescent="0.3">
      <c r="A34" s="391"/>
      <c r="B34" s="393"/>
      <c r="C34" s="228" t="s">
        <v>23</v>
      </c>
      <c r="D34" s="234" t="s">
        <v>203</v>
      </c>
      <c r="E34" s="230"/>
      <c r="F34" s="230"/>
      <c r="G34" s="229" t="s">
        <v>128</v>
      </c>
      <c r="H34" s="231" t="s">
        <v>80</v>
      </c>
    </row>
    <row r="35" spans="1:8" s="1" customFormat="1" ht="40.5" customHeight="1" x14ac:dyDescent="0.3">
      <c r="A35" s="391"/>
      <c r="B35" s="393"/>
      <c r="C35" s="228" t="s">
        <v>23</v>
      </c>
      <c r="D35" s="233" t="s">
        <v>523</v>
      </c>
      <c r="E35" s="230"/>
      <c r="F35" s="230"/>
      <c r="G35" s="229" t="s">
        <v>130</v>
      </c>
      <c r="H35" s="231" t="s">
        <v>204</v>
      </c>
    </row>
    <row r="36" spans="1:8" s="1" customFormat="1" ht="20.25" customHeight="1" x14ac:dyDescent="0.3">
      <c r="A36" s="391"/>
      <c r="B36" s="393"/>
      <c r="C36" s="228" t="s">
        <v>23</v>
      </c>
      <c r="D36" s="233" t="s">
        <v>205</v>
      </c>
      <c r="E36" s="230"/>
      <c r="F36" s="230"/>
      <c r="G36" s="229" t="s">
        <v>197</v>
      </c>
      <c r="H36" s="231" t="s">
        <v>80</v>
      </c>
    </row>
    <row r="37" spans="1:8" s="1" customFormat="1" ht="37.5" x14ac:dyDescent="0.3">
      <c r="A37" s="391"/>
      <c r="B37" s="392" t="s">
        <v>1</v>
      </c>
      <c r="C37" s="228" t="s">
        <v>3</v>
      </c>
      <c r="D37" s="229" t="s">
        <v>206</v>
      </c>
      <c r="E37" s="230"/>
      <c r="F37" s="230"/>
      <c r="G37" s="229" t="s">
        <v>117</v>
      </c>
      <c r="H37" s="231" t="s">
        <v>133</v>
      </c>
    </row>
    <row r="38" spans="1:8" s="1" customFormat="1" ht="37.5" x14ac:dyDescent="0.3">
      <c r="A38" s="391"/>
      <c r="B38" s="393"/>
      <c r="C38" s="228" t="s">
        <v>3</v>
      </c>
      <c r="D38" s="229" t="s">
        <v>207</v>
      </c>
      <c r="E38" s="230"/>
      <c r="F38" s="230"/>
      <c r="G38" s="229" t="s">
        <v>121</v>
      </c>
      <c r="H38" s="229" t="s">
        <v>135</v>
      </c>
    </row>
    <row r="39" spans="1:8" s="1" customFormat="1" ht="18.75" x14ac:dyDescent="0.3">
      <c r="A39" s="391"/>
      <c r="B39" s="393"/>
      <c r="C39" s="228" t="s">
        <v>3</v>
      </c>
      <c r="D39" s="232" t="s">
        <v>193</v>
      </c>
      <c r="E39" s="230"/>
      <c r="F39" s="230"/>
      <c r="G39" s="229" t="s">
        <v>122</v>
      </c>
      <c r="H39" s="231" t="s">
        <v>80</v>
      </c>
    </row>
    <row r="40" spans="1:8" s="1" customFormat="1" ht="25.5" customHeight="1" x14ac:dyDescent="0.3">
      <c r="A40" s="391"/>
      <c r="B40" s="393"/>
      <c r="C40" s="228" t="s">
        <v>3</v>
      </c>
      <c r="D40" s="235" t="s">
        <v>208</v>
      </c>
      <c r="E40" s="230"/>
      <c r="F40" s="230"/>
      <c r="G40" s="229" t="s">
        <v>123</v>
      </c>
      <c r="H40" s="231" t="s">
        <v>137</v>
      </c>
    </row>
    <row r="41" spans="1:8" s="1" customFormat="1" ht="37.5" x14ac:dyDescent="0.3">
      <c r="A41" s="391"/>
      <c r="B41" s="393"/>
      <c r="C41" s="228" t="s">
        <v>3</v>
      </c>
      <c r="D41" s="229" t="s">
        <v>124</v>
      </c>
      <c r="E41" s="230"/>
      <c r="F41" s="230"/>
      <c r="G41" s="229" t="s">
        <v>125</v>
      </c>
      <c r="H41" s="231" t="s">
        <v>80</v>
      </c>
    </row>
    <row r="42" spans="1:8" s="1" customFormat="1" ht="37.5" x14ac:dyDescent="0.3">
      <c r="A42" s="391"/>
      <c r="B42" s="393"/>
      <c r="C42" s="228" t="s">
        <v>3</v>
      </c>
      <c r="D42" s="229" t="s">
        <v>198</v>
      </c>
      <c r="E42" s="230"/>
      <c r="F42" s="230"/>
      <c r="G42" s="229" t="s">
        <v>127</v>
      </c>
      <c r="H42" s="231" t="s">
        <v>80</v>
      </c>
    </row>
    <row r="43" spans="1:8" s="1" customFormat="1" ht="37.5" x14ac:dyDescent="0.3">
      <c r="A43" s="391"/>
      <c r="B43" s="393"/>
      <c r="C43" s="228" t="s">
        <v>3</v>
      </c>
      <c r="D43" s="234" t="s">
        <v>203</v>
      </c>
      <c r="E43" s="230"/>
      <c r="F43" s="230"/>
      <c r="G43" s="229" t="s">
        <v>128</v>
      </c>
      <c r="H43" s="231" t="s">
        <v>80</v>
      </c>
    </row>
    <row r="44" spans="1:8" s="1" customFormat="1" ht="31.5" x14ac:dyDescent="0.3">
      <c r="A44" s="391"/>
      <c r="B44" s="393"/>
      <c r="C44" s="228" t="s">
        <v>3</v>
      </c>
      <c r="D44" s="233" t="s">
        <v>209</v>
      </c>
      <c r="E44" s="230"/>
      <c r="F44" s="230"/>
      <c r="G44" s="229" t="s">
        <v>130</v>
      </c>
      <c r="H44" s="231" t="s">
        <v>80</v>
      </c>
    </row>
    <row r="45" spans="1:8" s="1" customFormat="1" ht="31.5" x14ac:dyDescent="0.3">
      <c r="A45" s="391"/>
      <c r="B45" s="393"/>
      <c r="C45" s="228" t="s">
        <v>3</v>
      </c>
      <c r="D45" s="233" t="s">
        <v>205</v>
      </c>
      <c r="E45" s="230"/>
      <c r="F45" s="230"/>
      <c r="G45" s="229" t="s">
        <v>197</v>
      </c>
      <c r="H45" s="231" t="s">
        <v>80</v>
      </c>
    </row>
    <row r="46" spans="1:8" s="1" customFormat="1" ht="37.5" x14ac:dyDescent="0.3">
      <c r="A46" s="391" t="s">
        <v>524</v>
      </c>
      <c r="B46" s="392" t="s">
        <v>0</v>
      </c>
      <c r="C46" s="228" t="s">
        <v>23</v>
      </c>
      <c r="D46" s="229" t="s">
        <v>411</v>
      </c>
      <c r="E46" s="230"/>
      <c r="F46" s="230"/>
      <c r="G46" s="229" t="s">
        <v>117</v>
      </c>
      <c r="H46" s="231" t="s">
        <v>412</v>
      </c>
    </row>
    <row r="47" spans="1:8" s="1" customFormat="1" ht="37.5" x14ac:dyDescent="0.3">
      <c r="A47" s="391"/>
      <c r="B47" s="393"/>
      <c r="C47" s="228" t="s">
        <v>23</v>
      </c>
      <c r="D47" s="229" t="s">
        <v>192</v>
      </c>
      <c r="E47" s="230"/>
      <c r="F47" s="230"/>
      <c r="G47" s="229" t="s">
        <v>121</v>
      </c>
      <c r="H47" s="231" t="s">
        <v>80</v>
      </c>
    </row>
    <row r="48" spans="1:8" s="1" customFormat="1" ht="18.75" x14ac:dyDescent="0.3">
      <c r="A48" s="391"/>
      <c r="B48" s="393"/>
      <c r="C48" s="228" t="s">
        <v>23</v>
      </c>
      <c r="D48" s="232" t="s">
        <v>193</v>
      </c>
      <c r="E48" s="230"/>
      <c r="F48" s="230"/>
      <c r="G48" s="229" t="s">
        <v>122</v>
      </c>
      <c r="H48" s="231" t="s">
        <v>80</v>
      </c>
    </row>
    <row r="49" spans="1:8" s="1" customFormat="1" ht="56.25" x14ac:dyDescent="0.3">
      <c r="A49" s="391"/>
      <c r="B49" s="393"/>
      <c r="C49" s="228" t="s">
        <v>23</v>
      </c>
      <c r="D49" s="229" t="s">
        <v>210</v>
      </c>
      <c r="E49" s="230"/>
      <c r="F49" s="230"/>
      <c r="G49" s="229" t="s">
        <v>123</v>
      </c>
      <c r="H49" s="231" t="s">
        <v>134</v>
      </c>
    </row>
    <row r="50" spans="1:8" s="1" customFormat="1" ht="37.5" x14ac:dyDescent="0.3">
      <c r="A50" s="391"/>
      <c r="B50" s="393"/>
      <c r="C50" s="228" t="s">
        <v>23</v>
      </c>
      <c r="D50" s="229" t="s">
        <v>194</v>
      </c>
      <c r="E50" s="230"/>
      <c r="F50" s="230"/>
      <c r="G50" s="229" t="s">
        <v>125</v>
      </c>
      <c r="H50" s="231" t="s">
        <v>80</v>
      </c>
    </row>
    <row r="51" spans="1:8" s="1" customFormat="1" ht="37.5" x14ac:dyDescent="0.3">
      <c r="A51" s="391"/>
      <c r="B51" s="393"/>
      <c r="C51" s="228" t="s">
        <v>23</v>
      </c>
      <c r="D51" s="229" t="s">
        <v>126</v>
      </c>
      <c r="E51" s="230"/>
      <c r="F51" s="230"/>
      <c r="G51" s="229" t="s">
        <v>127</v>
      </c>
      <c r="H51" s="231" t="s">
        <v>80</v>
      </c>
    </row>
    <row r="52" spans="1:8" s="1" customFormat="1" ht="37.5" x14ac:dyDescent="0.3">
      <c r="A52" s="391"/>
      <c r="B52" s="393"/>
      <c r="C52" s="228" t="s">
        <v>23</v>
      </c>
      <c r="D52" s="229" t="s">
        <v>199</v>
      </c>
      <c r="E52" s="230"/>
      <c r="F52" s="230"/>
      <c r="G52" s="229" t="s">
        <v>128</v>
      </c>
      <c r="H52" s="231" t="s">
        <v>80</v>
      </c>
    </row>
    <row r="53" spans="1:8" s="1" customFormat="1" ht="31.5" x14ac:dyDescent="0.3">
      <c r="A53" s="391"/>
      <c r="B53" s="393"/>
      <c r="C53" s="228" t="s">
        <v>23</v>
      </c>
      <c r="D53" s="233" t="s">
        <v>195</v>
      </c>
      <c r="E53" s="230"/>
      <c r="F53" s="230"/>
      <c r="G53" s="229" t="s">
        <v>130</v>
      </c>
      <c r="H53" s="231" t="s">
        <v>80</v>
      </c>
    </row>
    <row r="54" spans="1:8" s="1" customFormat="1" ht="31.5" x14ac:dyDescent="0.3">
      <c r="A54" s="391"/>
      <c r="B54" s="393"/>
      <c r="C54" s="228" t="s">
        <v>23</v>
      </c>
      <c r="D54" s="233" t="s">
        <v>196</v>
      </c>
      <c r="E54" s="230"/>
      <c r="F54" s="230"/>
      <c r="G54" s="229" t="s">
        <v>197</v>
      </c>
      <c r="H54" s="231" t="s">
        <v>80</v>
      </c>
    </row>
    <row r="55" spans="1:8" s="3" customFormat="1" ht="37.5" x14ac:dyDescent="0.3">
      <c r="A55" s="391"/>
      <c r="B55" s="392" t="s">
        <v>1</v>
      </c>
      <c r="C55" s="228" t="s">
        <v>3</v>
      </c>
      <c r="D55" s="229" t="s">
        <v>211</v>
      </c>
      <c r="E55" s="230"/>
      <c r="F55" s="230"/>
      <c r="G55" s="229" t="s">
        <v>117</v>
      </c>
      <c r="H55" s="231" t="s">
        <v>80</v>
      </c>
    </row>
    <row r="56" spans="1:8" s="1" customFormat="1" ht="37.5" x14ac:dyDescent="0.3">
      <c r="A56" s="391"/>
      <c r="B56" s="393"/>
      <c r="C56" s="228" t="s">
        <v>3</v>
      </c>
      <c r="D56" s="229" t="s">
        <v>192</v>
      </c>
      <c r="E56" s="230"/>
      <c r="F56" s="230"/>
      <c r="G56" s="229" t="s">
        <v>121</v>
      </c>
      <c r="H56" s="231" t="s">
        <v>80</v>
      </c>
    </row>
    <row r="57" spans="1:8" s="1" customFormat="1" ht="37.5" x14ac:dyDescent="0.3">
      <c r="A57" s="391"/>
      <c r="B57" s="393"/>
      <c r="C57" s="228" t="s">
        <v>3</v>
      </c>
      <c r="D57" s="229" t="s">
        <v>131</v>
      </c>
      <c r="E57" s="230"/>
      <c r="F57" s="230"/>
      <c r="G57" s="229" t="s">
        <v>122</v>
      </c>
      <c r="H57" s="231" t="s">
        <v>132</v>
      </c>
    </row>
    <row r="58" spans="1:8" s="1" customFormat="1" ht="30" customHeight="1" x14ac:dyDescent="0.3">
      <c r="A58" s="391"/>
      <c r="B58" s="393"/>
      <c r="C58" s="228" t="s">
        <v>3</v>
      </c>
      <c r="D58" s="229" t="s">
        <v>210</v>
      </c>
      <c r="E58" s="230"/>
      <c r="F58" s="230"/>
      <c r="G58" s="229" t="s">
        <v>123</v>
      </c>
      <c r="H58" s="229" t="s">
        <v>80</v>
      </c>
    </row>
    <row r="59" spans="1:8" s="1" customFormat="1" ht="37.5" x14ac:dyDescent="0.3">
      <c r="A59" s="391"/>
      <c r="B59" s="393"/>
      <c r="C59" s="228" t="s">
        <v>3</v>
      </c>
      <c r="D59" s="229" t="s">
        <v>194</v>
      </c>
      <c r="E59" s="230"/>
      <c r="F59" s="230"/>
      <c r="G59" s="229" t="s">
        <v>125</v>
      </c>
      <c r="H59" s="231" t="s">
        <v>80</v>
      </c>
    </row>
    <row r="60" spans="1:8" s="1" customFormat="1" ht="37.5" x14ac:dyDescent="0.3">
      <c r="A60" s="391"/>
      <c r="B60" s="393"/>
      <c r="C60" s="228" t="s">
        <v>3</v>
      </c>
      <c r="D60" s="229" t="s">
        <v>126</v>
      </c>
      <c r="E60" s="230"/>
      <c r="F60" s="230"/>
      <c r="G60" s="229" t="s">
        <v>127</v>
      </c>
      <c r="H60" s="231" t="s">
        <v>80</v>
      </c>
    </row>
    <row r="61" spans="1:8" s="1" customFormat="1" ht="37.5" x14ac:dyDescent="0.3">
      <c r="A61" s="391"/>
      <c r="B61" s="393"/>
      <c r="C61" s="228" t="s">
        <v>3</v>
      </c>
      <c r="D61" s="229" t="s">
        <v>199</v>
      </c>
      <c r="E61" s="230"/>
      <c r="F61" s="230"/>
      <c r="G61" s="229" t="s">
        <v>128</v>
      </c>
      <c r="H61" s="231" t="s">
        <v>80</v>
      </c>
    </row>
    <row r="62" spans="1:8" s="1" customFormat="1" ht="37.5" x14ac:dyDescent="0.3">
      <c r="A62" s="391"/>
      <c r="B62" s="393"/>
      <c r="C62" s="228" t="s">
        <v>3</v>
      </c>
      <c r="D62" s="229" t="s">
        <v>129</v>
      </c>
      <c r="E62" s="230"/>
      <c r="F62" s="230"/>
      <c r="G62" s="229" t="s">
        <v>130</v>
      </c>
      <c r="H62" s="231" t="s">
        <v>80</v>
      </c>
    </row>
    <row r="63" spans="1:8" s="1" customFormat="1" ht="31.5" x14ac:dyDescent="0.3">
      <c r="A63" s="391"/>
      <c r="B63" s="393"/>
      <c r="C63" s="228" t="s">
        <v>3</v>
      </c>
      <c r="D63" s="233" t="s">
        <v>196</v>
      </c>
      <c r="E63" s="230"/>
      <c r="F63" s="230"/>
      <c r="G63" s="229" t="s">
        <v>197</v>
      </c>
      <c r="H63" s="231" t="s">
        <v>80</v>
      </c>
    </row>
    <row r="64" spans="1:8" s="3" customFormat="1" ht="37.5" x14ac:dyDescent="0.3">
      <c r="A64" s="391" t="s">
        <v>525</v>
      </c>
      <c r="B64" s="392" t="s">
        <v>0</v>
      </c>
      <c r="C64" s="228" t="s">
        <v>23</v>
      </c>
      <c r="D64" s="229" t="s">
        <v>212</v>
      </c>
      <c r="E64" s="230"/>
      <c r="F64" s="230"/>
      <c r="G64" s="229" t="s">
        <v>117</v>
      </c>
      <c r="H64" s="231" t="s">
        <v>80</v>
      </c>
    </row>
    <row r="65" spans="1:8" s="1" customFormat="1" ht="37.5" x14ac:dyDescent="0.3">
      <c r="A65" s="391"/>
      <c r="B65" s="393"/>
      <c r="C65" s="228" t="s">
        <v>23</v>
      </c>
      <c r="D65" s="229" t="s">
        <v>136</v>
      </c>
      <c r="E65" s="230"/>
      <c r="F65" s="230"/>
      <c r="G65" s="229" t="s">
        <v>121</v>
      </c>
      <c r="H65" s="231" t="s">
        <v>80</v>
      </c>
    </row>
    <row r="66" spans="1:8" s="1" customFormat="1" ht="18.75" x14ac:dyDescent="0.3">
      <c r="A66" s="391"/>
      <c r="B66" s="393"/>
      <c r="C66" s="228" t="s">
        <v>23</v>
      </c>
      <c r="D66" s="232" t="s">
        <v>193</v>
      </c>
      <c r="E66" s="230"/>
      <c r="F66" s="230"/>
      <c r="G66" s="229" t="s">
        <v>122</v>
      </c>
      <c r="H66" s="231" t="s">
        <v>80</v>
      </c>
    </row>
    <row r="67" spans="1:8" s="1" customFormat="1" ht="75" x14ac:dyDescent="0.3">
      <c r="A67" s="391"/>
      <c r="B67" s="393"/>
      <c r="C67" s="228" t="s">
        <v>23</v>
      </c>
      <c r="D67" s="229" t="s">
        <v>213</v>
      </c>
      <c r="E67" s="230"/>
      <c r="F67" s="230"/>
      <c r="G67" s="229" t="s">
        <v>123</v>
      </c>
      <c r="H67" s="231" t="s">
        <v>80</v>
      </c>
    </row>
    <row r="68" spans="1:8" s="1" customFormat="1" ht="37.5" x14ac:dyDescent="0.3">
      <c r="A68" s="391"/>
      <c r="B68" s="393"/>
      <c r="C68" s="228" t="s">
        <v>23</v>
      </c>
      <c r="D68" s="229" t="s">
        <v>214</v>
      </c>
      <c r="E68" s="230"/>
      <c r="F68" s="230"/>
      <c r="G68" s="229" t="s">
        <v>125</v>
      </c>
      <c r="H68" s="231" t="s">
        <v>215</v>
      </c>
    </row>
    <row r="69" spans="1:8" s="1" customFormat="1" ht="37.5" x14ac:dyDescent="0.3">
      <c r="A69" s="391"/>
      <c r="B69" s="393"/>
      <c r="C69" s="228" t="s">
        <v>23</v>
      </c>
      <c r="D69" s="229" t="s">
        <v>316</v>
      </c>
      <c r="E69" s="230"/>
      <c r="F69" s="230"/>
      <c r="G69" s="229" t="s">
        <v>127</v>
      </c>
      <c r="H69" s="231" t="s">
        <v>138</v>
      </c>
    </row>
    <row r="70" spans="1:8" s="1" customFormat="1" ht="22.5" customHeight="1" x14ac:dyDescent="0.3">
      <c r="A70" s="391"/>
      <c r="B70" s="393"/>
      <c r="C70" s="228" t="s">
        <v>23</v>
      </c>
      <c r="D70" s="234" t="s">
        <v>203</v>
      </c>
      <c r="E70" s="230"/>
      <c r="F70" s="230"/>
      <c r="G70" s="229" t="s">
        <v>128</v>
      </c>
      <c r="H70" s="231" t="s">
        <v>80</v>
      </c>
    </row>
    <row r="71" spans="1:8" s="1" customFormat="1" ht="24" customHeight="1" x14ac:dyDescent="0.3">
      <c r="A71" s="391"/>
      <c r="B71" s="393"/>
      <c r="C71" s="228" t="s">
        <v>23</v>
      </c>
      <c r="D71" s="234" t="s">
        <v>216</v>
      </c>
      <c r="E71" s="230"/>
      <c r="F71" s="230"/>
      <c r="G71" s="229" t="s">
        <v>130</v>
      </c>
      <c r="H71" s="231" t="s">
        <v>80</v>
      </c>
    </row>
    <row r="72" spans="1:8" s="1" customFormat="1" ht="19.5" customHeight="1" x14ac:dyDescent="0.3">
      <c r="A72" s="391"/>
      <c r="B72" s="393"/>
      <c r="C72" s="228" t="s">
        <v>23</v>
      </c>
      <c r="D72" s="233" t="s">
        <v>217</v>
      </c>
      <c r="E72" s="230"/>
      <c r="F72" s="230"/>
      <c r="G72" s="229" t="s">
        <v>197</v>
      </c>
      <c r="H72" s="229" t="s">
        <v>80</v>
      </c>
    </row>
    <row r="73" spans="1:8" s="1" customFormat="1" ht="37.5" x14ac:dyDescent="0.3">
      <c r="A73" s="391"/>
      <c r="B73" s="392" t="s">
        <v>1</v>
      </c>
      <c r="C73" s="228" t="s">
        <v>3</v>
      </c>
      <c r="D73" s="229" t="s">
        <v>212</v>
      </c>
      <c r="E73" s="230"/>
      <c r="F73" s="230"/>
      <c r="G73" s="229" t="s">
        <v>117</v>
      </c>
      <c r="H73" s="231" t="s">
        <v>80</v>
      </c>
    </row>
    <row r="74" spans="1:8" s="1" customFormat="1" ht="37.5" x14ac:dyDescent="0.3">
      <c r="A74" s="391"/>
      <c r="B74" s="393"/>
      <c r="C74" s="228" t="s">
        <v>3</v>
      </c>
      <c r="D74" s="229" t="s">
        <v>136</v>
      </c>
      <c r="E74" s="230"/>
      <c r="F74" s="230"/>
      <c r="G74" s="229" t="s">
        <v>121</v>
      </c>
      <c r="H74" s="231" t="s">
        <v>80</v>
      </c>
    </row>
    <row r="75" spans="1:8" s="1" customFormat="1" ht="37.5" x14ac:dyDescent="0.3">
      <c r="A75" s="391"/>
      <c r="B75" s="393"/>
      <c r="C75" s="228" t="s">
        <v>3</v>
      </c>
      <c r="D75" s="229" t="s">
        <v>218</v>
      </c>
      <c r="E75" s="230"/>
      <c r="F75" s="230"/>
      <c r="G75" s="229" t="s">
        <v>122</v>
      </c>
      <c r="H75" s="229" t="s">
        <v>80</v>
      </c>
    </row>
    <row r="76" spans="1:8" s="1" customFormat="1" ht="35.25" customHeight="1" x14ac:dyDescent="0.3">
      <c r="A76" s="391"/>
      <c r="B76" s="393"/>
      <c r="C76" s="228" t="s">
        <v>3</v>
      </c>
      <c r="D76" s="229" t="s">
        <v>219</v>
      </c>
      <c r="E76" s="230"/>
      <c r="F76" s="230"/>
      <c r="G76" s="229" t="s">
        <v>123</v>
      </c>
      <c r="H76" s="231" t="s">
        <v>139</v>
      </c>
    </row>
    <row r="77" spans="1:8" s="1" customFormat="1" ht="37.5" x14ac:dyDescent="0.3">
      <c r="A77" s="391"/>
      <c r="B77" s="393"/>
      <c r="C77" s="228" t="s">
        <v>3</v>
      </c>
      <c r="D77" s="229" t="s">
        <v>214</v>
      </c>
      <c r="E77" s="230"/>
      <c r="F77" s="230"/>
      <c r="G77" s="229" t="s">
        <v>125</v>
      </c>
      <c r="H77" s="231" t="s">
        <v>215</v>
      </c>
    </row>
    <row r="78" spans="1:8" s="1" customFormat="1" ht="37.5" x14ac:dyDescent="0.3">
      <c r="A78" s="391"/>
      <c r="B78" s="393"/>
      <c r="C78" s="228" t="s">
        <v>3</v>
      </c>
      <c r="D78" s="229" t="s">
        <v>220</v>
      </c>
      <c r="E78" s="230"/>
      <c r="F78" s="230"/>
      <c r="G78" s="229" t="s">
        <v>127</v>
      </c>
      <c r="H78" s="231" t="s">
        <v>133</v>
      </c>
    </row>
    <row r="79" spans="1:8" s="1" customFormat="1" ht="37.5" x14ac:dyDescent="0.3">
      <c r="A79" s="391"/>
      <c r="B79" s="393"/>
      <c r="C79" s="228" t="s">
        <v>3</v>
      </c>
      <c r="D79" s="234" t="s">
        <v>203</v>
      </c>
      <c r="E79" s="230"/>
      <c r="F79" s="230"/>
      <c r="G79" s="229" t="s">
        <v>128</v>
      </c>
      <c r="H79" s="231" t="s">
        <v>80</v>
      </c>
    </row>
    <row r="80" spans="1:8" s="1" customFormat="1" ht="31.5" x14ac:dyDescent="0.3">
      <c r="A80" s="391"/>
      <c r="B80" s="393"/>
      <c r="C80" s="228" t="s">
        <v>3</v>
      </c>
      <c r="D80" s="233" t="s">
        <v>209</v>
      </c>
      <c r="E80" s="230"/>
      <c r="F80" s="230"/>
      <c r="G80" s="229" t="s">
        <v>130</v>
      </c>
      <c r="H80" s="231" t="s">
        <v>80</v>
      </c>
    </row>
    <row r="81" spans="1:8" s="1" customFormat="1" ht="31.5" x14ac:dyDescent="0.3">
      <c r="A81" s="391"/>
      <c r="B81" s="393"/>
      <c r="C81" s="228" t="s">
        <v>3</v>
      </c>
      <c r="D81" s="233" t="s">
        <v>221</v>
      </c>
      <c r="E81" s="230"/>
      <c r="F81" s="230"/>
      <c r="G81" s="229" t="s">
        <v>197</v>
      </c>
      <c r="H81" s="229" t="s">
        <v>80</v>
      </c>
    </row>
    <row r="82" spans="1:8" s="1" customFormat="1" ht="37.5" x14ac:dyDescent="0.3">
      <c r="A82" s="391" t="s">
        <v>526</v>
      </c>
      <c r="B82" s="392" t="s">
        <v>0</v>
      </c>
      <c r="C82" s="228" t="s">
        <v>23</v>
      </c>
      <c r="D82" s="229" t="s">
        <v>212</v>
      </c>
      <c r="E82" s="230"/>
      <c r="F82" s="230"/>
      <c r="G82" s="229" t="s">
        <v>117</v>
      </c>
      <c r="H82" s="231" t="s">
        <v>80</v>
      </c>
    </row>
    <row r="83" spans="1:8" s="1" customFormat="1" ht="23.25" customHeight="1" x14ac:dyDescent="0.3">
      <c r="A83" s="391"/>
      <c r="B83" s="393"/>
      <c r="C83" s="228" t="s">
        <v>23</v>
      </c>
      <c r="D83" s="229" t="s">
        <v>207</v>
      </c>
      <c r="E83" s="230"/>
      <c r="F83" s="230"/>
      <c r="G83" s="229" t="s">
        <v>121</v>
      </c>
      <c r="H83" s="231" t="s">
        <v>289</v>
      </c>
    </row>
    <row r="84" spans="1:8" s="1" customFormat="1" ht="37.5" x14ac:dyDescent="0.3">
      <c r="A84" s="391"/>
      <c r="B84" s="393"/>
      <c r="C84" s="228" t="s">
        <v>23</v>
      </c>
      <c r="D84" s="229" t="s">
        <v>290</v>
      </c>
      <c r="E84" s="230"/>
      <c r="F84" s="230"/>
      <c r="G84" s="229" t="s">
        <v>122</v>
      </c>
      <c r="H84" s="231" t="s">
        <v>291</v>
      </c>
    </row>
    <row r="85" spans="1:8" s="1" customFormat="1" ht="56.25" x14ac:dyDescent="0.3">
      <c r="A85" s="391"/>
      <c r="B85" s="393"/>
      <c r="C85" s="228" t="s">
        <v>23</v>
      </c>
      <c r="D85" s="229" t="s">
        <v>292</v>
      </c>
      <c r="E85" s="230"/>
      <c r="F85" s="230"/>
      <c r="G85" s="229" t="s">
        <v>123</v>
      </c>
      <c r="H85" s="231" t="s">
        <v>134</v>
      </c>
    </row>
    <row r="86" spans="1:8" s="1" customFormat="1" ht="37.5" x14ac:dyDescent="0.3">
      <c r="A86" s="391"/>
      <c r="B86" s="393"/>
      <c r="C86" s="228" t="s">
        <v>23</v>
      </c>
      <c r="D86" s="229" t="s">
        <v>214</v>
      </c>
      <c r="E86" s="230"/>
      <c r="F86" s="230"/>
      <c r="G86" s="229" t="s">
        <v>125</v>
      </c>
      <c r="H86" s="231" t="s">
        <v>215</v>
      </c>
    </row>
    <row r="87" spans="1:8" s="1" customFormat="1" ht="37.5" x14ac:dyDescent="0.3">
      <c r="A87" s="391"/>
      <c r="B87" s="393"/>
      <c r="C87" s="228" t="s">
        <v>23</v>
      </c>
      <c r="D87" s="229" t="s">
        <v>293</v>
      </c>
      <c r="E87" s="230"/>
      <c r="F87" s="230"/>
      <c r="G87" s="229" t="s">
        <v>127</v>
      </c>
      <c r="H87" s="231" t="s">
        <v>80</v>
      </c>
    </row>
    <row r="88" spans="1:8" s="1" customFormat="1" ht="75" x14ac:dyDescent="0.3">
      <c r="A88" s="391"/>
      <c r="B88" s="393"/>
      <c r="C88" s="228" t="s">
        <v>23</v>
      </c>
      <c r="D88" s="229" t="s">
        <v>294</v>
      </c>
      <c r="E88" s="230"/>
      <c r="F88" s="230"/>
      <c r="G88" s="229" t="s">
        <v>128</v>
      </c>
      <c r="H88" s="231" t="s">
        <v>80</v>
      </c>
    </row>
    <row r="89" spans="1:8" s="1" customFormat="1" ht="56.25" x14ac:dyDescent="0.3">
      <c r="A89" s="391"/>
      <c r="B89" s="393"/>
      <c r="C89" s="228" t="s">
        <v>23</v>
      </c>
      <c r="D89" s="229" t="s">
        <v>527</v>
      </c>
      <c r="E89" s="230"/>
      <c r="F89" s="230"/>
      <c r="G89" s="229" t="s">
        <v>130</v>
      </c>
      <c r="H89" s="231" t="s">
        <v>295</v>
      </c>
    </row>
    <row r="90" spans="1:8" s="1" customFormat="1" ht="31.5" x14ac:dyDescent="0.3">
      <c r="A90" s="391"/>
      <c r="B90" s="393"/>
      <c r="C90" s="228" t="s">
        <v>23</v>
      </c>
      <c r="D90" s="233" t="s">
        <v>196</v>
      </c>
      <c r="E90" s="230"/>
      <c r="F90" s="230"/>
      <c r="G90" s="229" t="s">
        <v>197</v>
      </c>
      <c r="H90" s="231" t="s">
        <v>80</v>
      </c>
    </row>
    <row r="91" spans="1:8" s="3" customFormat="1" ht="37.5" x14ac:dyDescent="0.3">
      <c r="A91" s="391"/>
      <c r="B91" s="392" t="s">
        <v>1</v>
      </c>
      <c r="C91" s="228" t="s">
        <v>3</v>
      </c>
      <c r="D91" s="229" t="s">
        <v>212</v>
      </c>
      <c r="E91" s="230"/>
      <c r="F91" s="230"/>
      <c r="G91" s="229" t="s">
        <v>117</v>
      </c>
      <c r="H91" s="231" t="s">
        <v>80</v>
      </c>
    </row>
    <row r="92" spans="1:8" s="1" customFormat="1" ht="37.5" x14ac:dyDescent="0.3">
      <c r="A92" s="391"/>
      <c r="B92" s="393"/>
      <c r="C92" s="228" t="s">
        <v>3</v>
      </c>
      <c r="D92" s="229" t="s">
        <v>207</v>
      </c>
      <c r="E92" s="230"/>
      <c r="F92" s="230"/>
      <c r="G92" s="229" t="s">
        <v>121</v>
      </c>
      <c r="H92" s="231" t="s">
        <v>80</v>
      </c>
    </row>
    <row r="93" spans="1:8" s="1" customFormat="1" ht="31.5" x14ac:dyDescent="0.3">
      <c r="A93" s="391"/>
      <c r="B93" s="393"/>
      <c r="C93" s="228" t="s">
        <v>3</v>
      </c>
      <c r="D93" s="236" t="s">
        <v>296</v>
      </c>
      <c r="E93" s="230"/>
      <c r="F93" s="230"/>
      <c r="G93" s="229" t="s">
        <v>122</v>
      </c>
      <c r="H93" s="231" t="s">
        <v>80</v>
      </c>
    </row>
    <row r="94" spans="1:8" s="1" customFormat="1" ht="56.25" x14ac:dyDescent="0.3">
      <c r="A94" s="391"/>
      <c r="B94" s="393"/>
      <c r="C94" s="228" t="s">
        <v>3</v>
      </c>
      <c r="D94" s="229" t="s">
        <v>297</v>
      </c>
      <c r="E94" s="230"/>
      <c r="F94" s="230"/>
      <c r="G94" s="229" t="s">
        <v>123</v>
      </c>
      <c r="H94" s="231" t="s">
        <v>134</v>
      </c>
    </row>
    <row r="95" spans="1:8" s="1" customFormat="1" ht="37.5" x14ac:dyDescent="0.3">
      <c r="A95" s="391"/>
      <c r="B95" s="393"/>
      <c r="C95" s="228" t="s">
        <v>3</v>
      </c>
      <c r="D95" s="229" t="s">
        <v>214</v>
      </c>
      <c r="E95" s="230"/>
      <c r="F95" s="230"/>
      <c r="G95" s="229" t="s">
        <v>125</v>
      </c>
      <c r="H95" s="231" t="s">
        <v>215</v>
      </c>
    </row>
    <row r="96" spans="1:8" s="1" customFormat="1" ht="37.5" x14ac:dyDescent="0.3">
      <c r="A96" s="391"/>
      <c r="B96" s="393"/>
      <c r="C96" s="228" t="s">
        <v>3</v>
      </c>
      <c r="D96" s="229" t="s">
        <v>293</v>
      </c>
      <c r="E96" s="230"/>
      <c r="F96" s="230"/>
      <c r="G96" s="229" t="s">
        <v>127</v>
      </c>
      <c r="H96" s="231" t="s">
        <v>80</v>
      </c>
    </row>
    <row r="97" spans="1:8" s="1" customFormat="1" ht="37.5" x14ac:dyDescent="0.3">
      <c r="A97" s="391"/>
      <c r="B97" s="393"/>
      <c r="C97" s="228" t="s">
        <v>3</v>
      </c>
      <c r="D97" s="234" t="s">
        <v>203</v>
      </c>
      <c r="E97" s="230"/>
      <c r="F97" s="230"/>
      <c r="G97" s="229" t="s">
        <v>128</v>
      </c>
      <c r="H97" s="231" t="s">
        <v>80</v>
      </c>
    </row>
    <row r="98" spans="1:8" s="1" customFormat="1" ht="23.25" customHeight="1" x14ac:dyDescent="0.3">
      <c r="A98" s="391"/>
      <c r="B98" s="393"/>
      <c r="C98" s="228" t="s">
        <v>3</v>
      </c>
      <c r="D98" s="234" t="s">
        <v>302</v>
      </c>
      <c r="E98" s="230"/>
      <c r="F98" s="230"/>
      <c r="G98" s="229" t="s">
        <v>130</v>
      </c>
      <c r="H98" s="231" t="s">
        <v>413</v>
      </c>
    </row>
    <row r="99" spans="1:8" s="1" customFormat="1" ht="23.25" customHeight="1" x14ac:dyDescent="0.3">
      <c r="A99" s="391"/>
      <c r="B99" s="393"/>
      <c r="C99" s="228" t="s">
        <v>3</v>
      </c>
      <c r="D99" s="233" t="s">
        <v>196</v>
      </c>
      <c r="E99" s="230"/>
      <c r="F99" s="230"/>
      <c r="G99" s="229" t="s">
        <v>197</v>
      </c>
      <c r="H99" s="231" t="s">
        <v>80</v>
      </c>
    </row>
    <row r="100" spans="1:8" s="1" customFormat="1" ht="45.75" customHeight="1" x14ac:dyDescent="0.3">
      <c r="A100" s="428" t="s">
        <v>528</v>
      </c>
      <c r="B100" s="392" t="s">
        <v>0</v>
      </c>
      <c r="C100" s="237" t="s">
        <v>23</v>
      </c>
      <c r="D100" s="229" t="s">
        <v>298</v>
      </c>
      <c r="E100" s="230"/>
      <c r="F100" s="230"/>
      <c r="G100" s="229" t="s">
        <v>117</v>
      </c>
      <c r="H100" s="231" t="s">
        <v>80</v>
      </c>
    </row>
    <row r="101" spans="1:8" s="1" customFormat="1" ht="18.75" x14ac:dyDescent="0.3">
      <c r="A101" s="428"/>
      <c r="B101" s="393"/>
      <c r="C101" s="237"/>
      <c r="D101" s="231"/>
      <c r="E101" s="230"/>
      <c r="F101" s="230"/>
      <c r="G101" s="229" t="s">
        <v>121</v>
      </c>
      <c r="H101" s="231" t="s">
        <v>80</v>
      </c>
    </row>
    <row r="102" spans="1:8" s="1" customFormat="1" ht="18.75" x14ac:dyDescent="0.3">
      <c r="A102" s="428"/>
      <c r="B102" s="393"/>
      <c r="C102" s="237"/>
      <c r="D102" s="231"/>
      <c r="E102" s="230"/>
      <c r="F102" s="230"/>
      <c r="G102" s="229" t="s">
        <v>122</v>
      </c>
      <c r="H102" s="231" t="s">
        <v>80</v>
      </c>
    </row>
    <row r="103" spans="1:8" s="1" customFormat="1" ht="18.75" x14ac:dyDescent="0.3">
      <c r="A103" s="428"/>
      <c r="B103" s="393"/>
      <c r="C103" s="237"/>
      <c r="D103" s="229"/>
      <c r="E103" s="230"/>
      <c r="F103" s="230"/>
      <c r="G103" s="229" t="s">
        <v>123</v>
      </c>
      <c r="H103" s="231" t="s">
        <v>80</v>
      </c>
    </row>
    <row r="104" spans="1:8" s="1" customFormat="1" ht="18.75" x14ac:dyDescent="0.3">
      <c r="A104" s="428"/>
      <c r="B104" s="393"/>
      <c r="C104" s="237"/>
      <c r="D104" s="231"/>
      <c r="E104" s="230"/>
      <c r="F104" s="230"/>
      <c r="G104" s="229" t="s">
        <v>529</v>
      </c>
      <c r="H104" s="231" t="s">
        <v>80</v>
      </c>
    </row>
    <row r="105" spans="1:8" s="1" customFormat="1" ht="18.75" x14ac:dyDescent="0.3">
      <c r="A105" s="428"/>
      <c r="B105" s="393"/>
      <c r="C105" s="237"/>
      <c r="D105" s="231"/>
      <c r="E105" s="230"/>
      <c r="F105" s="230"/>
      <c r="G105" s="229" t="s">
        <v>125</v>
      </c>
      <c r="H105" s="231" t="s">
        <v>80</v>
      </c>
    </row>
    <row r="106" spans="1:8" s="1" customFormat="1" ht="18.75" x14ac:dyDescent="0.3">
      <c r="A106" s="428"/>
      <c r="B106" s="393"/>
      <c r="C106" s="237"/>
      <c r="D106" s="231"/>
      <c r="E106" s="230"/>
      <c r="F106" s="230"/>
      <c r="G106" s="229" t="s">
        <v>127</v>
      </c>
      <c r="H106" s="231" t="s">
        <v>80</v>
      </c>
    </row>
    <row r="107" spans="1:8" s="1" customFormat="1" ht="18.75" x14ac:dyDescent="0.3">
      <c r="A107" s="428"/>
      <c r="B107" s="425"/>
      <c r="C107" s="237"/>
      <c r="D107" s="231"/>
      <c r="E107" s="230"/>
      <c r="F107" s="230"/>
      <c r="G107" s="229" t="s">
        <v>128</v>
      </c>
      <c r="H107" s="231" t="s">
        <v>80</v>
      </c>
    </row>
    <row r="108" spans="1:8" s="1" customFormat="1" ht="18.75" x14ac:dyDescent="0.3">
      <c r="A108" s="391"/>
      <c r="B108" s="283"/>
      <c r="C108" s="228"/>
      <c r="D108" s="231"/>
      <c r="E108" s="230"/>
      <c r="F108" s="230"/>
      <c r="G108" s="229" t="s">
        <v>130</v>
      </c>
      <c r="H108" s="231" t="s">
        <v>80</v>
      </c>
    </row>
    <row r="109" spans="1:8" s="1" customFormat="1" ht="18.75" x14ac:dyDescent="0.3">
      <c r="A109" s="391"/>
      <c r="B109" s="283"/>
      <c r="C109" s="228"/>
      <c r="D109" s="231"/>
      <c r="E109" s="230"/>
      <c r="F109" s="230"/>
      <c r="G109" s="229" t="s">
        <v>197</v>
      </c>
      <c r="H109" s="231" t="s">
        <v>80</v>
      </c>
    </row>
    <row r="110" spans="1:8" s="1" customFormat="1" ht="18.75" x14ac:dyDescent="0.3">
      <c r="A110" s="400" t="s">
        <v>2</v>
      </c>
      <c r="B110" s="400"/>
      <c r="C110" s="400"/>
      <c r="D110" s="6"/>
      <c r="E110" s="371" t="s">
        <v>51</v>
      </c>
      <c r="F110" s="371"/>
      <c r="G110" s="371"/>
      <c r="H110" s="371"/>
    </row>
    <row r="111" spans="1:8" s="1" customFormat="1" ht="18.75" x14ac:dyDescent="0.3">
      <c r="A111" s="398" t="s">
        <v>52</v>
      </c>
      <c r="B111" s="398"/>
      <c r="C111" s="399"/>
      <c r="D111" s="6"/>
      <c r="E111" s="282"/>
      <c r="F111" s="282"/>
      <c r="G111" s="60"/>
      <c r="H111" s="8"/>
    </row>
    <row r="112" spans="1:8" s="1" customFormat="1" ht="18.75" x14ac:dyDescent="0.3">
      <c r="C112" s="32"/>
      <c r="D112" s="6"/>
      <c r="E112" s="282"/>
      <c r="F112" s="282"/>
      <c r="G112" s="60"/>
      <c r="H112" s="8"/>
    </row>
    <row r="113" spans="3:8" s="1" customFormat="1" ht="18.75" x14ac:dyDescent="0.3">
      <c r="C113" s="32"/>
      <c r="D113" s="6"/>
      <c r="E113" s="368" t="s">
        <v>53</v>
      </c>
      <c r="F113" s="368"/>
      <c r="G113" s="368"/>
      <c r="H113" s="368"/>
    </row>
    <row r="114" spans="3:8" s="1" customFormat="1" ht="18.75" x14ac:dyDescent="0.3">
      <c r="C114" s="32"/>
      <c r="D114" s="6"/>
      <c r="E114" s="368" t="s">
        <v>53</v>
      </c>
      <c r="F114" s="368"/>
      <c r="G114" s="368"/>
      <c r="H114" s="368"/>
    </row>
    <row r="115" spans="3:8" s="1" customFormat="1" ht="18.75" x14ac:dyDescent="0.3">
      <c r="C115" s="32"/>
      <c r="D115" s="6"/>
      <c r="E115" s="32"/>
      <c r="F115" s="32"/>
      <c r="G115" s="61"/>
      <c r="H115" s="6"/>
    </row>
  </sheetData>
  <mergeCells count="27">
    <mergeCell ref="E114:H114"/>
    <mergeCell ref="B37:B45"/>
    <mergeCell ref="A46:A63"/>
    <mergeCell ref="B46:B54"/>
    <mergeCell ref="B55:B63"/>
    <mergeCell ref="A64:A81"/>
    <mergeCell ref="B64:B72"/>
    <mergeCell ref="B73:B81"/>
    <mergeCell ref="A82:A99"/>
    <mergeCell ref="B82:B90"/>
    <mergeCell ref="B91:B99"/>
    <mergeCell ref="A110:C110"/>
    <mergeCell ref="E113:H113"/>
    <mergeCell ref="A28:A45"/>
    <mergeCell ref="B28:B36"/>
    <mergeCell ref="A100:A109"/>
    <mergeCell ref="B100:B107"/>
    <mergeCell ref="E110:H110"/>
    <mergeCell ref="A111:C111"/>
    <mergeCell ref="A4:H4"/>
    <mergeCell ref="B9:C9"/>
    <mergeCell ref="A10:A27"/>
    <mergeCell ref="B10:B18"/>
    <mergeCell ref="B19:B27"/>
    <mergeCell ref="A5:H5"/>
    <mergeCell ref="A6:H6"/>
    <mergeCell ref="A7:H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zoomScale="57" zoomScaleNormal="57" workbookViewId="0">
      <selection activeCell="E11" sqref="E11"/>
    </sheetView>
  </sheetViews>
  <sheetFormatPr defaultColWidth="9" defaultRowHeight="15.75" x14ac:dyDescent="0.25"/>
  <cols>
    <col min="1" max="1" width="21.42578125" style="11" customWidth="1"/>
    <col min="2" max="2" width="14.85546875" style="11" customWidth="1"/>
    <col min="3" max="3" width="25.85546875" style="11" customWidth="1"/>
    <col min="4" max="4" width="41.140625" style="11" customWidth="1"/>
    <col min="5" max="5" width="42.42578125" style="11" customWidth="1"/>
    <col min="6" max="8" width="37.85546875" style="11" customWidth="1"/>
    <col min="9" max="9" width="32" style="11" customWidth="1"/>
    <col min="10" max="16384" width="9" style="11"/>
  </cols>
  <sheetData>
    <row r="1" spans="1:9" x14ac:dyDescent="0.25">
      <c r="A1" s="11" t="s">
        <v>84</v>
      </c>
      <c r="G1" s="49" t="s">
        <v>70</v>
      </c>
    </row>
    <row r="2" spans="1:9" x14ac:dyDescent="0.25">
      <c r="A2" s="11" t="s">
        <v>85</v>
      </c>
      <c r="G2" s="45" t="s">
        <v>72</v>
      </c>
    </row>
    <row r="3" spans="1:9" s="128" customFormat="1" ht="18.75" x14ac:dyDescent="0.25">
      <c r="A3" s="445" t="s">
        <v>444</v>
      </c>
      <c r="B3" s="445"/>
      <c r="C3" s="445"/>
      <c r="D3" s="445"/>
      <c r="E3" s="445"/>
      <c r="F3" s="445"/>
      <c r="G3" s="445"/>
      <c r="H3" s="445"/>
      <c r="I3" s="445"/>
    </row>
    <row r="4" spans="1:9" s="129" customFormat="1" ht="18.75" x14ac:dyDescent="0.25">
      <c r="A4" s="446" t="s">
        <v>445</v>
      </c>
      <c r="B4" s="446"/>
      <c r="C4" s="446"/>
      <c r="D4" s="446"/>
      <c r="E4" s="446"/>
      <c r="F4" s="446"/>
      <c r="G4" s="446"/>
      <c r="H4" s="446"/>
      <c r="I4" s="446"/>
    </row>
    <row r="5" spans="1:9" s="131" customFormat="1" ht="19.5" x14ac:dyDescent="0.35">
      <c r="A5" s="169"/>
      <c r="B5" s="169"/>
      <c r="C5" s="169"/>
      <c r="D5" s="170"/>
      <c r="E5" s="170"/>
      <c r="F5" s="130"/>
      <c r="G5" s="130"/>
    </row>
    <row r="6" spans="1:9" s="132" customFormat="1" x14ac:dyDescent="0.25">
      <c r="A6" s="447" t="s">
        <v>5</v>
      </c>
      <c r="B6" s="447" t="s">
        <v>6</v>
      </c>
      <c r="C6" s="447"/>
      <c r="D6" s="447" t="s">
        <v>143</v>
      </c>
      <c r="E6" s="447"/>
      <c r="F6" s="447"/>
      <c r="G6" s="447"/>
      <c r="H6" s="447"/>
      <c r="I6" s="447"/>
    </row>
    <row r="7" spans="1:9" s="132" customFormat="1" ht="37.5" customHeight="1" x14ac:dyDescent="0.25">
      <c r="A7" s="447"/>
      <c r="B7" s="447"/>
      <c r="C7" s="447"/>
      <c r="D7" s="448" t="s">
        <v>247</v>
      </c>
      <c r="E7" s="448"/>
      <c r="F7" s="448"/>
      <c r="G7" s="448" t="s">
        <v>248</v>
      </c>
      <c r="H7" s="448"/>
      <c r="I7" s="448"/>
    </row>
    <row r="8" spans="1:9" s="132" customFormat="1" x14ac:dyDescent="0.25">
      <c r="A8" s="447"/>
      <c r="B8" s="447"/>
      <c r="C8" s="447"/>
      <c r="D8" s="269" t="s">
        <v>7</v>
      </c>
      <c r="E8" s="269" t="s">
        <v>9</v>
      </c>
      <c r="F8" s="269" t="s">
        <v>11</v>
      </c>
      <c r="G8" s="269" t="s">
        <v>7</v>
      </c>
      <c r="H8" s="269" t="s">
        <v>9</v>
      </c>
      <c r="I8" s="269" t="s">
        <v>11</v>
      </c>
    </row>
    <row r="9" spans="1:9" s="129" customFormat="1" ht="31.5" x14ac:dyDescent="0.25">
      <c r="A9" s="449" t="s">
        <v>446</v>
      </c>
      <c r="B9" s="270" t="s">
        <v>0</v>
      </c>
      <c r="C9" s="270" t="s">
        <v>23</v>
      </c>
      <c r="D9" s="217" t="s">
        <v>447</v>
      </c>
      <c r="E9" s="218" t="s">
        <v>399</v>
      </c>
      <c r="F9" s="219" t="s">
        <v>399</v>
      </c>
      <c r="G9" s="214" t="s">
        <v>448</v>
      </c>
      <c r="H9" s="215" t="s">
        <v>449</v>
      </c>
      <c r="I9" s="215" t="s">
        <v>144</v>
      </c>
    </row>
    <row r="10" spans="1:9" s="129" customFormat="1" ht="31.5" x14ac:dyDescent="0.25">
      <c r="A10" s="436"/>
      <c r="B10" s="268" t="s">
        <v>1</v>
      </c>
      <c r="C10" s="268" t="s">
        <v>3</v>
      </c>
      <c r="D10" s="217" t="s">
        <v>450</v>
      </c>
      <c r="E10" s="220" t="s">
        <v>402</v>
      </c>
      <c r="F10" s="221" t="s">
        <v>402</v>
      </c>
      <c r="G10" s="214" t="s">
        <v>451</v>
      </c>
      <c r="H10" s="215" t="s">
        <v>404</v>
      </c>
      <c r="I10" s="215" t="s">
        <v>401</v>
      </c>
    </row>
    <row r="11" spans="1:9" s="129" customFormat="1" ht="78.75" x14ac:dyDescent="0.25">
      <c r="A11" s="436" t="s">
        <v>452</v>
      </c>
      <c r="B11" s="268" t="s">
        <v>0</v>
      </c>
      <c r="C11" s="268" t="s">
        <v>23</v>
      </c>
      <c r="D11" s="217" t="s">
        <v>453</v>
      </c>
      <c r="E11" s="220" t="s">
        <v>403</v>
      </c>
      <c r="F11" s="222" t="s">
        <v>403</v>
      </c>
      <c r="G11" s="216" t="s">
        <v>454</v>
      </c>
      <c r="H11" s="215" t="s">
        <v>144</v>
      </c>
      <c r="I11" s="215" t="s">
        <v>144</v>
      </c>
    </row>
    <row r="12" spans="1:9" s="129" customFormat="1" ht="78.75" x14ac:dyDescent="0.25">
      <c r="A12" s="436"/>
      <c r="B12" s="268" t="s">
        <v>1</v>
      </c>
      <c r="C12" s="268" t="s">
        <v>3</v>
      </c>
      <c r="D12" s="217" t="s">
        <v>453</v>
      </c>
      <c r="E12" s="220" t="s">
        <v>369</v>
      </c>
      <c r="F12" s="222" t="s">
        <v>369</v>
      </c>
      <c r="G12" s="214" t="s">
        <v>455</v>
      </c>
      <c r="H12" s="215" t="s">
        <v>456</v>
      </c>
      <c r="I12" s="215" t="s">
        <v>144</v>
      </c>
    </row>
    <row r="13" spans="1:9" s="129" customFormat="1" ht="31.5" x14ac:dyDescent="0.25">
      <c r="A13" s="436" t="s">
        <v>457</v>
      </c>
      <c r="B13" s="268" t="s">
        <v>0</v>
      </c>
      <c r="C13" s="268" t="s">
        <v>23</v>
      </c>
      <c r="D13" s="217" t="s">
        <v>405</v>
      </c>
      <c r="E13" s="221" t="s">
        <v>371</v>
      </c>
      <c r="F13" s="221" t="s">
        <v>371</v>
      </c>
      <c r="G13" s="223" t="s">
        <v>458</v>
      </c>
      <c r="H13" s="215" t="s">
        <v>400</v>
      </c>
      <c r="I13" s="215" t="s">
        <v>401</v>
      </c>
    </row>
    <row r="14" spans="1:9" s="129" customFormat="1" ht="31.5" x14ac:dyDescent="0.25">
      <c r="A14" s="436"/>
      <c r="B14" s="268" t="s">
        <v>1</v>
      </c>
      <c r="C14" s="268" t="s">
        <v>3</v>
      </c>
      <c r="D14" s="217" t="s">
        <v>405</v>
      </c>
      <c r="E14" s="221" t="s">
        <v>371</v>
      </c>
      <c r="F14" s="221" t="s">
        <v>371</v>
      </c>
      <c r="G14" s="223" t="s">
        <v>458</v>
      </c>
      <c r="H14" s="215" t="s">
        <v>400</v>
      </c>
      <c r="I14" s="215" t="s">
        <v>401</v>
      </c>
    </row>
    <row r="15" spans="1:9" s="129" customFormat="1" ht="63" x14ac:dyDescent="0.25">
      <c r="A15" s="436" t="s">
        <v>459</v>
      </c>
      <c r="B15" s="268" t="s">
        <v>0</v>
      </c>
      <c r="C15" s="268" t="s">
        <v>23</v>
      </c>
      <c r="D15" s="217" t="s">
        <v>406</v>
      </c>
      <c r="E15" s="221" t="s">
        <v>371</v>
      </c>
      <c r="F15" s="221" t="s">
        <v>371</v>
      </c>
      <c r="G15" s="223" t="s">
        <v>460</v>
      </c>
      <c r="H15" s="215" t="s">
        <v>404</v>
      </c>
      <c r="I15" s="215" t="s">
        <v>461</v>
      </c>
    </row>
    <row r="16" spans="1:9" s="129" customFormat="1" ht="78.75" x14ac:dyDescent="0.25">
      <c r="A16" s="436"/>
      <c r="B16" s="268" t="s">
        <v>1</v>
      </c>
      <c r="C16" s="268" t="s">
        <v>3</v>
      </c>
      <c r="D16" s="217" t="s">
        <v>407</v>
      </c>
      <c r="E16" s="221" t="s">
        <v>371</v>
      </c>
      <c r="F16" s="221" t="s">
        <v>371</v>
      </c>
      <c r="G16" s="223" t="s">
        <v>462</v>
      </c>
      <c r="H16" s="215" t="s">
        <v>144</v>
      </c>
      <c r="I16" s="215" t="s">
        <v>144</v>
      </c>
    </row>
    <row r="17" spans="1:9" s="129" customFormat="1" ht="78.75" x14ac:dyDescent="0.25">
      <c r="A17" s="436" t="s">
        <v>463</v>
      </c>
      <c r="B17" s="268" t="s">
        <v>0</v>
      </c>
      <c r="C17" s="268" t="s">
        <v>23</v>
      </c>
      <c r="D17" s="217" t="s">
        <v>407</v>
      </c>
      <c r="E17" s="221" t="s">
        <v>370</v>
      </c>
      <c r="F17" s="221" t="s">
        <v>370</v>
      </c>
      <c r="G17" s="214" t="s">
        <v>455</v>
      </c>
      <c r="H17" s="215" t="s">
        <v>456</v>
      </c>
      <c r="I17" s="215" t="s">
        <v>144</v>
      </c>
    </row>
    <row r="18" spans="1:9" s="129" customFormat="1" ht="78.75" x14ac:dyDescent="0.25">
      <c r="A18" s="436"/>
      <c r="B18" s="268" t="s">
        <v>1</v>
      </c>
      <c r="C18" s="268" t="s">
        <v>3</v>
      </c>
      <c r="D18" s="217" t="s">
        <v>407</v>
      </c>
      <c r="E18" s="221" t="s">
        <v>370</v>
      </c>
      <c r="F18" s="221" t="s">
        <v>370</v>
      </c>
      <c r="G18" s="214" t="s">
        <v>464</v>
      </c>
      <c r="H18" s="215" t="s">
        <v>408</v>
      </c>
      <c r="I18" s="215" t="s">
        <v>408</v>
      </c>
    </row>
    <row r="19" spans="1:9" s="129" customFormat="1" x14ac:dyDescent="0.25">
      <c r="A19" s="437" t="s">
        <v>465</v>
      </c>
      <c r="B19" s="271" t="s">
        <v>0</v>
      </c>
      <c r="C19" s="224" t="s">
        <v>23</v>
      </c>
      <c r="D19" s="439" t="s">
        <v>259</v>
      </c>
      <c r="E19" s="441"/>
      <c r="F19" s="443"/>
      <c r="G19" s="430" t="s">
        <v>260</v>
      </c>
      <c r="H19" s="432" t="s">
        <v>261</v>
      </c>
      <c r="I19" s="432" t="s">
        <v>262</v>
      </c>
    </row>
    <row r="20" spans="1:9" s="129" customFormat="1" x14ac:dyDescent="0.25">
      <c r="A20" s="438"/>
      <c r="B20" s="272" t="s">
        <v>1</v>
      </c>
      <c r="C20" s="225" t="s">
        <v>3</v>
      </c>
      <c r="D20" s="440"/>
      <c r="E20" s="442"/>
      <c r="F20" s="444"/>
      <c r="G20" s="431"/>
      <c r="H20" s="433"/>
      <c r="I20" s="433"/>
    </row>
    <row r="21" spans="1:9" s="129" customFormat="1" x14ac:dyDescent="0.25">
      <c r="A21" s="171"/>
      <c r="B21" s="171"/>
      <c r="C21" s="133"/>
      <c r="D21" s="167"/>
      <c r="E21" s="127"/>
      <c r="F21" s="168"/>
      <c r="G21" s="167"/>
      <c r="H21" s="127"/>
      <c r="I21" s="127"/>
    </row>
    <row r="22" spans="1:9" s="129" customFormat="1" x14ac:dyDescent="0.25">
      <c r="A22" s="174" t="s">
        <v>264</v>
      </c>
      <c r="B22" s="171"/>
      <c r="C22" s="133"/>
      <c r="D22" s="167"/>
      <c r="E22" s="127"/>
      <c r="F22" s="168"/>
      <c r="G22" s="167"/>
      <c r="H22" s="127"/>
      <c r="I22" s="168"/>
    </row>
    <row r="23" spans="1:9" s="129" customFormat="1" x14ac:dyDescent="0.25">
      <c r="A23" s="175" t="s">
        <v>265</v>
      </c>
      <c r="B23" s="175"/>
      <c r="C23" s="175"/>
      <c r="D23" s="175"/>
      <c r="E23" s="175"/>
      <c r="F23" s="175"/>
    </row>
    <row r="24" spans="1:9" s="129" customFormat="1" x14ac:dyDescent="0.25">
      <c r="A24" s="434" t="s">
        <v>266</v>
      </c>
      <c r="B24" s="434"/>
      <c r="C24" s="434"/>
      <c r="D24" s="434"/>
      <c r="E24" s="434"/>
      <c r="F24" s="434"/>
    </row>
    <row r="25" spans="1:9" s="129" customFormat="1" x14ac:dyDescent="0.25">
      <c r="A25" s="274"/>
      <c r="B25" s="274"/>
      <c r="C25" s="274"/>
      <c r="D25" s="274"/>
      <c r="E25" s="274"/>
      <c r="F25" s="274"/>
    </row>
    <row r="26" spans="1:9" s="131" customFormat="1" ht="19.5" x14ac:dyDescent="0.35">
      <c r="A26" s="435" t="s">
        <v>2</v>
      </c>
      <c r="B26" s="435"/>
      <c r="C26" s="435"/>
      <c r="D26" s="134"/>
      <c r="E26" s="176" t="s">
        <v>267</v>
      </c>
      <c r="F26" s="130"/>
      <c r="G26" s="130"/>
      <c r="H26" s="177" t="s">
        <v>51</v>
      </c>
    </row>
    <row r="27" spans="1:9" s="131" customFormat="1" ht="18.75" x14ac:dyDescent="0.3">
      <c r="A27" s="429" t="s">
        <v>268</v>
      </c>
      <c r="B27" s="429"/>
      <c r="C27" s="429"/>
      <c r="D27" s="176"/>
      <c r="E27" s="134"/>
      <c r="F27" s="130"/>
      <c r="G27" s="130"/>
      <c r="H27" s="178"/>
    </row>
    <row r="28" spans="1:9" s="131" customFormat="1" ht="18.75" x14ac:dyDescent="0.3">
      <c r="A28" s="273" t="s">
        <v>269</v>
      </c>
      <c r="B28" s="273"/>
      <c r="C28" s="273"/>
      <c r="D28" s="176"/>
      <c r="E28" s="134"/>
      <c r="F28" s="130"/>
      <c r="G28" s="130"/>
      <c r="H28" s="178"/>
    </row>
    <row r="29" spans="1:9" s="131" customFormat="1" ht="18.75" x14ac:dyDescent="0.3">
      <c r="A29" s="273" t="s">
        <v>270</v>
      </c>
      <c r="B29" s="273"/>
      <c r="C29" s="273"/>
      <c r="D29" s="176"/>
      <c r="E29" s="134"/>
      <c r="F29" s="130"/>
      <c r="G29" s="130"/>
      <c r="H29" s="178"/>
    </row>
    <row r="30" spans="1:9" s="131" customFormat="1" ht="18.75" x14ac:dyDescent="0.3">
      <c r="A30" s="273" t="s">
        <v>271</v>
      </c>
      <c r="B30" s="273"/>
      <c r="C30" s="273"/>
      <c r="D30" s="176"/>
      <c r="E30" s="134"/>
      <c r="F30" s="130"/>
      <c r="G30" s="130"/>
      <c r="H30" s="178"/>
    </row>
    <row r="31" spans="1:9" s="131" customFormat="1" ht="18.75" x14ac:dyDescent="0.3">
      <c r="A31" s="130"/>
      <c r="B31" s="130"/>
      <c r="C31" s="130"/>
      <c r="D31" s="179"/>
      <c r="E31" s="134"/>
      <c r="F31" s="130"/>
      <c r="G31" s="130"/>
      <c r="H31" s="177" t="s">
        <v>91</v>
      </c>
    </row>
    <row r="32" spans="1:9" s="131" customFormat="1" ht="18.75" x14ac:dyDescent="0.3">
      <c r="A32" s="130"/>
      <c r="B32" s="130"/>
      <c r="C32" s="130"/>
      <c r="D32" s="134"/>
      <c r="E32" s="134"/>
      <c r="F32" s="130"/>
      <c r="G32" s="130"/>
    </row>
    <row r="33" spans="1:7" s="131" customFormat="1" ht="18.75" x14ac:dyDescent="0.3">
      <c r="A33" s="130"/>
      <c r="B33" s="130"/>
      <c r="C33" s="130"/>
      <c r="D33" s="134"/>
      <c r="E33" s="134"/>
      <c r="F33" s="130"/>
      <c r="G33" s="130"/>
    </row>
    <row r="34" spans="1:7" s="131" customFormat="1" ht="18.75" x14ac:dyDescent="0.3">
      <c r="A34" s="130"/>
      <c r="B34" s="130"/>
      <c r="C34" s="130"/>
      <c r="D34" s="134"/>
      <c r="E34" s="134"/>
      <c r="F34" s="130"/>
      <c r="G34" s="130"/>
    </row>
    <row r="35" spans="1:7" s="131" customFormat="1" ht="18.75" x14ac:dyDescent="0.3">
      <c r="A35" s="130"/>
      <c r="B35" s="130"/>
      <c r="C35" s="130"/>
      <c r="D35" s="134"/>
      <c r="E35" s="134"/>
      <c r="F35" s="130"/>
      <c r="G35" s="130"/>
    </row>
    <row r="36" spans="1:7" s="131" customFormat="1" ht="18.75" x14ac:dyDescent="0.3">
      <c r="A36" s="130"/>
      <c r="B36" s="130"/>
      <c r="C36" s="130"/>
      <c r="D36" s="134"/>
      <c r="E36" s="134"/>
      <c r="F36" s="130"/>
      <c r="G36" s="130"/>
    </row>
    <row r="37" spans="1:7" s="131" customFormat="1" ht="18.75" x14ac:dyDescent="0.3">
      <c r="A37" s="130"/>
      <c r="B37" s="130"/>
      <c r="C37" s="130"/>
      <c r="D37" s="134"/>
      <c r="E37" s="134"/>
      <c r="F37" s="130"/>
      <c r="G37" s="130"/>
    </row>
    <row r="38" spans="1:7" s="131" customFormat="1" ht="18.75" x14ac:dyDescent="0.3">
      <c r="A38" s="130"/>
      <c r="B38" s="130"/>
      <c r="C38" s="130"/>
      <c r="D38" s="134"/>
      <c r="E38" s="134"/>
      <c r="F38" s="130"/>
      <c r="G38" s="130"/>
    </row>
    <row r="39" spans="1:7" s="131" customFormat="1" ht="18.75" x14ac:dyDescent="0.3">
      <c r="A39" s="130"/>
      <c r="B39" s="130"/>
      <c r="C39" s="130"/>
      <c r="D39" s="134"/>
      <c r="E39" s="134"/>
      <c r="F39" s="130"/>
      <c r="G39" s="130"/>
    </row>
  </sheetData>
  <mergeCells count="22">
    <mergeCell ref="A15:A16"/>
    <mergeCell ref="D6:I6"/>
    <mergeCell ref="D7:F7"/>
    <mergeCell ref="G7:I7"/>
    <mergeCell ref="A11:A12"/>
    <mergeCell ref="A9:A10"/>
    <mergeCell ref="A3:I3"/>
    <mergeCell ref="A4:I4"/>
    <mergeCell ref="A6:A8"/>
    <mergeCell ref="B6:C8"/>
    <mergeCell ref="A13:A14"/>
    <mergeCell ref="A17:A18"/>
    <mergeCell ref="A19:A20"/>
    <mergeCell ref="D19:D20"/>
    <mergeCell ref="E19:E20"/>
    <mergeCell ref="F19:F20"/>
    <mergeCell ref="A27:C27"/>
    <mergeCell ref="G19:G20"/>
    <mergeCell ref="H19:H20"/>
    <mergeCell ref="I19:I20"/>
    <mergeCell ref="A24:F24"/>
    <mergeCell ref="A26:C2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C9" sqref="C9"/>
    </sheetView>
  </sheetViews>
  <sheetFormatPr defaultColWidth="9.140625" defaultRowHeight="15.75" x14ac:dyDescent="0.25"/>
  <cols>
    <col min="1" max="1" width="15.140625" style="11" customWidth="1"/>
    <col min="2" max="2" width="8.7109375" style="11" customWidth="1"/>
    <col min="3" max="3" width="21.7109375" style="11" customWidth="1"/>
    <col min="4" max="4" width="27.28515625" style="11" customWidth="1"/>
    <col min="5" max="5" width="30.28515625" style="11" customWidth="1"/>
    <col min="6" max="6" width="31.28515625" style="11" customWidth="1"/>
    <col min="7" max="7" width="31.42578125" style="11" customWidth="1"/>
    <col min="8" max="8" width="25.85546875" style="11" customWidth="1"/>
    <col min="9" max="9" width="25.7109375" style="11" customWidth="1"/>
    <col min="10" max="16384" width="9.140625" style="11"/>
  </cols>
  <sheetData>
    <row r="1" spans="1:9" x14ac:dyDescent="0.25">
      <c r="A1" s="11" t="s">
        <v>84</v>
      </c>
      <c r="G1" s="49" t="s">
        <v>70</v>
      </c>
    </row>
    <row r="2" spans="1:9" x14ac:dyDescent="0.25">
      <c r="A2" s="11" t="s">
        <v>102</v>
      </c>
      <c r="G2" s="45" t="s">
        <v>72</v>
      </c>
    </row>
    <row r="4" spans="1:9" s="46" customFormat="1" x14ac:dyDescent="0.25">
      <c r="A4" s="450" t="s">
        <v>86</v>
      </c>
      <c r="B4" s="450"/>
      <c r="C4" s="450"/>
      <c r="D4" s="450"/>
      <c r="E4" s="450"/>
      <c r="F4" s="450"/>
      <c r="G4" s="450"/>
      <c r="H4" s="450"/>
      <c r="I4" s="450"/>
    </row>
    <row r="5" spans="1:9" s="47" customFormat="1" x14ac:dyDescent="0.25">
      <c r="A5" s="451" t="s">
        <v>162</v>
      </c>
      <c r="B5" s="451"/>
      <c r="C5" s="451"/>
      <c r="D5" s="451"/>
      <c r="E5" s="451"/>
      <c r="F5" s="451"/>
      <c r="G5" s="451"/>
      <c r="H5" s="451"/>
      <c r="I5" s="451"/>
    </row>
    <row r="7" spans="1:9" s="52" customFormat="1" ht="30.75" customHeight="1" x14ac:dyDescent="0.2">
      <c r="A7" s="452" t="s">
        <v>87</v>
      </c>
      <c r="B7" s="452" t="s">
        <v>88</v>
      </c>
      <c r="C7" s="452" t="s">
        <v>163</v>
      </c>
      <c r="D7" s="454" t="s">
        <v>89</v>
      </c>
      <c r="E7" s="454"/>
      <c r="F7" s="454"/>
      <c r="G7" s="454"/>
      <c r="H7" s="454"/>
      <c r="I7" s="454"/>
    </row>
    <row r="8" spans="1:9" s="52" customFormat="1" ht="45" customHeight="1" x14ac:dyDescent="0.2">
      <c r="A8" s="453"/>
      <c r="B8" s="453"/>
      <c r="C8" s="453"/>
      <c r="D8" s="81" t="s">
        <v>103</v>
      </c>
      <c r="E8" s="81" t="s">
        <v>104</v>
      </c>
      <c r="F8" s="81" t="s">
        <v>105</v>
      </c>
      <c r="G8" s="81" t="s">
        <v>106</v>
      </c>
      <c r="H8" s="81" t="s">
        <v>107</v>
      </c>
      <c r="I8" s="81" t="s">
        <v>108</v>
      </c>
    </row>
    <row r="9" spans="1:9" s="52" customFormat="1" ht="255" x14ac:dyDescent="0.2">
      <c r="A9" s="101" t="s">
        <v>109</v>
      </c>
      <c r="B9" s="101" t="s">
        <v>110</v>
      </c>
      <c r="C9" s="102"/>
      <c r="D9" s="103" t="s">
        <v>164</v>
      </c>
      <c r="E9" s="103" t="s">
        <v>165</v>
      </c>
      <c r="F9" s="103" t="s">
        <v>166</v>
      </c>
      <c r="G9" s="103" t="s">
        <v>167</v>
      </c>
      <c r="H9" s="104" t="s">
        <v>168</v>
      </c>
      <c r="I9" s="103" t="s">
        <v>169</v>
      </c>
    </row>
    <row r="10" spans="1:9" s="52" customFormat="1" ht="120" x14ac:dyDescent="0.2">
      <c r="A10" s="105" t="s">
        <v>111</v>
      </c>
      <c r="B10" s="101" t="s">
        <v>110</v>
      </c>
      <c r="C10" s="102"/>
      <c r="D10" s="105" t="s">
        <v>170</v>
      </c>
      <c r="E10" s="105" t="s">
        <v>171</v>
      </c>
      <c r="F10" s="105" t="s">
        <v>172</v>
      </c>
      <c r="G10" s="105" t="s">
        <v>173</v>
      </c>
      <c r="H10" s="105" t="s">
        <v>174</v>
      </c>
      <c r="I10" s="106" t="s">
        <v>175</v>
      </c>
    </row>
    <row r="11" spans="1:9" s="52" customFormat="1" ht="127.5" customHeight="1" x14ac:dyDescent="0.2">
      <c r="A11" s="105" t="s">
        <v>112</v>
      </c>
      <c r="B11" s="101" t="s">
        <v>110</v>
      </c>
      <c r="C11" s="107"/>
      <c r="D11" s="105" t="s">
        <v>176</v>
      </c>
      <c r="E11" s="108" t="s">
        <v>177</v>
      </c>
      <c r="F11" s="105" t="s">
        <v>178</v>
      </c>
      <c r="G11" s="105" t="s">
        <v>179</v>
      </c>
      <c r="H11" s="108" t="s">
        <v>180</v>
      </c>
      <c r="I11" s="105" t="s">
        <v>181</v>
      </c>
    </row>
    <row r="12" spans="1:9" s="48" customFormat="1" ht="159.75" customHeight="1" x14ac:dyDescent="0.25">
      <c r="A12" s="105" t="s">
        <v>182</v>
      </c>
      <c r="B12" s="101" t="s">
        <v>110</v>
      </c>
      <c r="C12" s="107"/>
      <c r="D12" s="105" t="s">
        <v>183</v>
      </c>
      <c r="E12" s="108" t="s">
        <v>184</v>
      </c>
      <c r="F12" s="105" t="s">
        <v>185</v>
      </c>
      <c r="G12" s="105" t="s">
        <v>186</v>
      </c>
      <c r="H12" s="108" t="s">
        <v>187</v>
      </c>
      <c r="I12" s="105" t="s">
        <v>188</v>
      </c>
    </row>
    <row r="13" spans="1:9" s="43" customFormat="1" ht="15" x14ac:dyDescent="0.25">
      <c r="A13" s="43" t="s">
        <v>113</v>
      </c>
    </row>
    <row r="14" spans="1:9" s="43" customFormat="1" ht="15" x14ac:dyDescent="0.25"/>
    <row r="15" spans="1:9" s="12" customFormat="1" x14ac:dyDescent="0.25"/>
    <row r="16" spans="1:9" s="12" customFormat="1" x14ac:dyDescent="0.25">
      <c r="E16" s="26"/>
      <c r="H16" s="26" t="s">
        <v>90</v>
      </c>
    </row>
    <row r="17" spans="2:8" s="12" customFormat="1" x14ac:dyDescent="0.25">
      <c r="E17" s="26"/>
      <c r="H17" s="26"/>
    </row>
    <row r="18" spans="2:8" s="12" customFormat="1" x14ac:dyDescent="0.25">
      <c r="E18" s="26"/>
      <c r="H18" s="26"/>
    </row>
    <row r="19" spans="2:8" s="12" customFormat="1" x14ac:dyDescent="0.25">
      <c r="E19" s="26"/>
      <c r="H19" s="26"/>
    </row>
    <row r="20" spans="2:8" s="12" customFormat="1" x14ac:dyDescent="0.25">
      <c r="E20" s="26"/>
      <c r="H20" s="26"/>
    </row>
    <row r="21" spans="2:8" s="12" customFormat="1" x14ac:dyDescent="0.25">
      <c r="B21" s="42"/>
      <c r="C21" s="42"/>
      <c r="E21" s="39"/>
      <c r="H21" s="39" t="s">
        <v>91</v>
      </c>
    </row>
  </sheetData>
  <mergeCells count="6">
    <mergeCell ref="A4:I4"/>
    <mergeCell ref="A5:I5"/>
    <mergeCell ref="A7:A8"/>
    <mergeCell ref="B7:B8"/>
    <mergeCell ref="C7:C8"/>
    <mergeCell ref="D7:I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7"/>
  <sheetViews>
    <sheetView workbookViewId="0">
      <selection activeCell="D11" sqref="D11"/>
    </sheetView>
  </sheetViews>
  <sheetFormatPr defaultRowHeight="15" x14ac:dyDescent="0.25"/>
  <cols>
    <col min="3" max="3" width="2.42578125" customWidth="1"/>
    <col min="4" max="4" width="61" customWidth="1"/>
    <col min="5" max="5" width="21.42578125" customWidth="1"/>
    <col min="6" max="6" width="16.42578125" customWidth="1"/>
  </cols>
  <sheetData>
    <row r="1" spans="1:12" s="24" customFormat="1" ht="15.75" x14ac:dyDescent="0.25">
      <c r="A1" s="363" t="s">
        <v>47</v>
      </c>
      <c r="B1" s="363"/>
      <c r="C1" s="363"/>
      <c r="D1" s="363"/>
      <c r="E1" s="363"/>
      <c r="F1" s="363"/>
      <c r="G1" s="363"/>
      <c r="H1" s="363"/>
      <c r="I1" s="363"/>
      <c r="J1" s="363"/>
      <c r="K1" s="363"/>
      <c r="L1" s="363"/>
    </row>
    <row r="2" spans="1:12" s="24" customFormat="1" ht="15.75" x14ac:dyDescent="0.25">
      <c r="A2" s="363" t="s">
        <v>67</v>
      </c>
      <c r="B2" s="363"/>
      <c r="C2" s="363"/>
      <c r="D2" s="363"/>
      <c r="E2" s="363"/>
      <c r="F2" s="363"/>
      <c r="G2" s="363"/>
      <c r="H2" s="363"/>
      <c r="I2" s="363"/>
      <c r="J2" s="363"/>
      <c r="K2" s="363"/>
      <c r="L2" s="363"/>
    </row>
    <row r="3" spans="1:12" s="33" customFormat="1" ht="21" customHeight="1" x14ac:dyDescent="0.2">
      <c r="A3" s="405"/>
      <c r="B3" s="405"/>
      <c r="C3" s="405"/>
      <c r="D3" s="405"/>
      <c r="E3" s="405"/>
      <c r="F3" s="405"/>
      <c r="G3" s="405"/>
    </row>
    <row r="4" spans="1:12" s="34" customFormat="1" ht="22.5" customHeight="1" x14ac:dyDescent="0.2">
      <c r="A4" s="466" t="s">
        <v>437</v>
      </c>
      <c r="B4" s="467"/>
      <c r="C4" s="467"/>
      <c r="D4" s="467"/>
      <c r="E4" s="467"/>
      <c r="F4" s="467"/>
      <c r="G4" s="467"/>
    </row>
    <row r="5" spans="1:12" s="34" customFormat="1" ht="21" customHeight="1" x14ac:dyDescent="0.2">
      <c r="A5" s="468" t="s">
        <v>438</v>
      </c>
      <c r="B5" s="405"/>
      <c r="C5" s="405"/>
      <c r="D5" s="405"/>
      <c r="E5" s="405"/>
      <c r="F5" s="405"/>
      <c r="G5" s="405"/>
    </row>
    <row r="6" spans="1:12" s="34" customFormat="1" ht="37.5" customHeight="1" x14ac:dyDescent="0.2">
      <c r="A6" s="275" t="s">
        <v>55</v>
      </c>
      <c r="B6" s="455" t="s">
        <v>56</v>
      </c>
      <c r="C6" s="455"/>
      <c r="D6" s="275" t="s">
        <v>57</v>
      </c>
      <c r="E6" s="275" t="s">
        <v>50</v>
      </c>
      <c r="F6" s="275" t="s">
        <v>58</v>
      </c>
      <c r="G6" s="275" t="s">
        <v>59</v>
      </c>
    </row>
    <row r="7" spans="1:12" s="34" customFormat="1" ht="33.75" customHeight="1" x14ac:dyDescent="0.2">
      <c r="A7" s="455" t="s">
        <v>60</v>
      </c>
      <c r="B7" s="455" t="s">
        <v>0</v>
      </c>
      <c r="C7" s="455"/>
      <c r="D7" s="144" t="str">
        <f>'[1]DŨNG T'!D8</f>
        <v xml:space="preserve">Làm việc tại văn phòng </v>
      </c>
      <c r="E7" s="145" t="str">
        <f>'[1]DŨNG T'!E8</f>
        <v>Ban QLDA</v>
      </c>
      <c r="F7" s="456" t="s">
        <v>325</v>
      </c>
      <c r="G7" s="456"/>
    </row>
    <row r="8" spans="1:12" s="24" customFormat="1" ht="32.25" customHeight="1" x14ac:dyDescent="0.25">
      <c r="A8" s="455"/>
      <c r="B8" s="455" t="s">
        <v>1</v>
      </c>
      <c r="C8" s="455"/>
      <c r="D8" s="144" t="str">
        <f>'[1]DŨNG T'!D9</f>
        <v>Kiểm tra công trường đường TT Yên Viên</v>
      </c>
      <c r="E8" s="145" t="str">
        <f>'[1]DŨNG T'!E9</f>
        <v>TT Yên Viên</v>
      </c>
      <c r="F8" s="457"/>
      <c r="G8" s="457"/>
    </row>
    <row r="9" spans="1:12" s="34" customFormat="1" ht="42.75" customHeight="1" x14ac:dyDescent="0.2">
      <c r="A9" s="455" t="s">
        <v>61</v>
      </c>
      <c r="B9" s="455" t="s">
        <v>0</v>
      </c>
      <c r="C9" s="455"/>
      <c r="D9" s="144" t="str">
        <f>'[1]DŨNG T'!D10</f>
        <v>Kiểm tra công trường: Cải dạo đường dạo dọc kè sông Giàng xã Đặng Xá, huyện Gia Lâm</v>
      </c>
      <c r="E9" s="145" t="str">
        <f>'[1]DŨNG T'!E10</f>
        <v>Xã Đặng Xá</v>
      </c>
      <c r="F9" s="457"/>
      <c r="G9" s="457"/>
    </row>
    <row r="10" spans="1:12" s="24" customFormat="1" ht="21.95" customHeight="1" x14ac:dyDescent="0.25">
      <c r="A10" s="455"/>
      <c r="B10" s="455" t="s">
        <v>1</v>
      </c>
      <c r="C10" s="455"/>
      <c r="D10" s="144" t="str">
        <f>'[1]DŨNG T'!D11</f>
        <v xml:space="preserve">Làm việc tại văn phòng </v>
      </c>
      <c r="E10" s="145" t="str">
        <f>'[1]DŨNG T'!E11</f>
        <v>BQLDA</v>
      </c>
      <c r="F10" s="457"/>
      <c r="G10" s="457"/>
    </row>
    <row r="11" spans="1:12" s="34" customFormat="1" ht="21.95" customHeight="1" x14ac:dyDescent="0.2">
      <c r="A11" s="455" t="s">
        <v>62</v>
      </c>
      <c r="B11" s="455" t="s">
        <v>0</v>
      </c>
      <c r="C11" s="455"/>
      <c r="D11" s="144" t="str">
        <f>'[1]DŨNG T'!D12</f>
        <v>Kiểm tra công trường đường xã Yên Viên, Yên Thường</v>
      </c>
      <c r="E11" s="145" t="str">
        <f>'[1]DŨNG T'!E12</f>
        <v>xã Yên Viên, Yên Thường</v>
      </c>
      <c r="F11" s="457"/>
      <c r="G11" s="457"/>
    </row>
    <row r="12" spans="1:12" s="24" customFormat="1" ht="21.95" customHeight="1" x14ac:dyDescent="0.25">
      <c r="A12" s="455"/>
      <c r="B12" s="455" t="s">
        <v>1</v>
      </c>
      <c r="C12" s="455"/>
      <c r="D12" s="144" t="str">
        <f>'[1]DŨNG T'!D12</f>
        <v>Kiểm tra công trường đường xã Yên Viên, Yên Thường</v>
      </c>
      <c r="E12" s="145" t="str">
        <f>'[1]DŨNG T'!E13</f>
        <v>BQLDA</v>
      </c>
      <c r="F12" s="457"/>
      <c r="G12" s="457"/>
    </row>
    <row r="13" spans="1:12" s="34" customFormat="1" ht="21.95" customHeight="1" x14ac:dyDescent="0.2">
      <c r="A13" s="462" t="s">
        <v>63</v>
      </c>
      <c r="B13" s="455" t="s">
        <v>0</v>
      </c>
      <c r="C13" s="455"/>
      <c r="D13" s="293" t="str">
        <f>'[1]DŨNG T'!D14</f>
        <v>Kiểm tra công trường dự án chiếu sáng các xã Dương Xá, Phú Thị,Lệ Chi , Kim Sơn và Dương Quang.</v>
      </c>
      <c r="E13" s="294" t="str">
        <f>'[1]DŨNG T'!E14</f>
        <v>các xã Dương Xá, Phú Thị,Lệ Chi , Kim Sơn và Dương Quang.</v>
      </c>
      <c r="F13" s="457"/>
      <c r="G13" s="457"/>
    </row>
    <row r="14" spans="1:12" s="24" customFormat="1" ht="39.75" customHeight="1" x14ac:dyDescent="0.25">
      <c r="A14" s="463"/>
      <c r="B14" s="455" t="s">
        <v>1</v>
      </c>
      <c r="C14" s="455"/>
      <c r="D14" s="144" t="str">
        <f>'[1]DŨNG T'!D15</f>
        <v xml:space="preserve">Làm việc tại văn phòng </v>
      </c>
      <c r="E14" s="145" t="str">
        <f>'[1]DŨNG T'!E15</f>
        <v>Ban QLDA</v>
      </c>
      <c r="F14" s="457"/>
      <c r="G14" s="457"/>
    </row>
    <row r="15" spans="1:12" s="34" customFormat="1" ht="21.95" customHeight="1" x14ac:dyDescent="0.2">
      <c r="A15" s="455" t="s">
        <v>64</v>
      </c>
      <c r="B15" s="455" t="s">
        <v>0</v>
      </c>
      <c r="C15" s="455"/>
      <c r="D15" s="144" t="str">
        <f>'[1]DŨNG T'!D16</f>
        <v>Kiểm tra công trường dự án chiếu sáng các xã Kim Lan, Văn Đức, Đa Tốn, và Bát Tràng.</v>
      </c>
      <c r="E15" s="145" t="str">
        <f>'[1]DŨNG T'!E15</f>
        <v>Ban QLDA</v>
      </c>
      <c r="F15" s="457"/>
      <c r="G15" s="457"/>
    </row>
    <row r="16" spans="1:12" s="24" customFormat="1" ht="21.95" customHeight="1" x14ac:dyDescent="0.25">
      <c r="A16" s="455"/>
      <c r="B16" s="455" t="s">
        <v>1</v>
      </c>
      <c r="C16" s="455"/>
      <c r="D16" s="144" t="str">
        <f>'[1]DŨNG T'!D17</f>
        <v xml:space="preserve">Làm việc tại văn phòng </v>
      </c>
      <c r="E16" s="145" t="str">
        <f>'[1]DŨNG T'!E17</f>
        <v>BQLDA</v>
      </c>
      <c r="F16" s="457"/>
      <c r="G16" s="457"/>
    </row>
    <row r="17" spans="1:7" s="34" customFormat="1" ht="21.95" customHeight="1" x14ac:dyDescent="0.2">
      <c r="A17" s="455" t="s">
        <v>65</v>
      </c>
      <c r="B17" s="455" t="s">
        <v>0</v>
      </c>
      <c r="C17" s="455"/>
      <c r="D17" s="144" t="str">
        <f>'[1]DŨNG T'!D18</f>
        <v>Kiểm tra công trường TT Yên Viên</v>
      </c>
      <c r="E17" s="145" t="str">
        <f>'[1]DŨNG T'!E18</f>
        <v>TT Yên Viên</v>
      </c>
      <c r="F17" s="457"/>
      <c r="G17" s="457"/>
    </row>
    <row r="18" spans="1:7" s="24" customFormat="1" ht="21.95" customHeight="1" x14ac:dyDescent="0.25">
      <c r="A18" s="455"/>
      <c r="B18" s="455" t="s">
        <v>1</v>
      </c>
      <c r="C18" s="455"/>
      <c r="D18" s="146" t="s">
        <v>66</v>
      </c>
      <c r="E18" s="145"/>
      <c r="F18" s="458"/>
      <c r="G18" s="458"/>
    </row>
    <row r="19" spans="1:7" s="24" customFormat="1" ht="9.9499999999999993" customHeight="1" x14ac:dyDescent="0.25">
      <c r="A19" s="459"/>
      <c r="B19" s="460"/>
      <c r="C19" s="460"/>
      <c r="D19" s="460"/>
      <c r="E19" s="460"/>
      <c r="F19" s="460"/>
      <c r="G19" s="461"/>
    </row>
    <row r="20" spans="1:7" s="36" customFormat="1" ht="35.25" customHeight="1" x14ac:dyDescent="0.25">
      <c r="A20" s="455" t="s">
        <v>60</v>
      </c>
      <c r="B20" s="455" t="s">
        <v>0</v>
      </c>
      <c r="C20" s="455"/>
      <c r="D20" s="144" t="s">
        <v>244</v>
      </c>
      <c r="E20" s="145" t="str">
        <f>[1]VIỆT!E8</f>
        <v>BQLDA</v>
      </c>
      <c r="F20" s="456" t="s">
        <v>145</v>
      </c>
      <c r="G20" s="456"/>
    </row>
    <row r="21" spans="1:7" s="36" customFormat="1" ht="33" customHeight="1" x14ac:dyDescent="0.25">
      <c r="A21" s="455"/>
      <c r="B21" s="455" t="s">
        <v>1</v>
      </c>
      <c r="C21" s="455"/>
      <c r="D21" s="144" t="s">
        <v>246</v>
      </c>
      <c r="E21" s="145" t="str">
        <f>[1]VIỆT!E9</f>
        <v>xã Kim Sơn, xã Lệ Chi</v>
      </c>
      <c r="F21" s="457"/>
      <c r="G21" s="457"/>
    </row>
    <row r="22" spans="1:7" s="36" customFormat="1" ht="30.75" customHeight="1" x14ac:dyDescent="0.25">
      <c r="A22" s="455" t="s">
        <v>61</v>
      </c>
      <c r="B22" s="455" t="s">
        <v>0</v>
      </c>
      <c r="C22" s="455"/>
      <c r="D22" s="192" t="s">
        <v>326</v>
      </c>
      <c r="E22" s="276" t="str">
        <f>[1]VIỆT!E10</f>
        <v>BQLDA</v>
      </c>
      <c r="F22" s="457"/>
      <c r="G22" s="457"/>
    </row>
    <row r="23" spans="1:7" s="36" customFormat="1" ht="30.75" customHeight="1" x14ac:dyDescent="0.25">
      <c r="A23" s="455"/>
      <c r="B23" s="455" t="s">
        <v>1</v>
      </c>
      <c r="C23" s="455"/>
      <c r="D23" s="144" t="s">
        <v>275</v>
      </c>
      <c r="E23" s="145" t="str">
        <f>[1]VIỆT!E11</f>
        <v>Xã  Dương Xá và TT. Trâu Quỳ</v>
      </c>
      <c r="F23" s="457"/>
      <c r="G23" s="457"/>
    </row>
    <row r="24" spans="1:7" s="36" customFormat="1" ht="30" customHeight="1" x14ac:dyDescent="0.25">
      <c r="A24" s="455" t="s">
        <v>62</v>
      </c>
      <c r="B24" s="455" t="s">
        <v>0</v>
      </c>
      <c r="C24" s="455"/>
      <c r="D24" s="159" t="s">
        <v>276</v>
      </c>
      <c r="E24" s="276" t="str">
        <f>[1]VIỆT!E12</f>
        <v>Xã Phù Đổng</v>
      </c>
      <c r="F24" s="457"/>
      <c r="G24" s="457"/>
    </row>
    <row r="25" spans="1:7" s="36" customFormat="1" ht="30" customHeight="1" x14ac:dyDescent="0.25">
      <c r="A25" s="455"/>
      <c r="B25" s="455" t="s">
        <v>1</v>
      </c>
      <c r="C25" s="455"/>
      <c r="D25" s="144" t="s">
        <v>244</v>
      </c>
      <c r="E25" s="145" t="str">
        <f>[1]VIỆT!E13</f>
        <v>Xã  Đa Tốn</v>
      </c>
      <c r="F25" s="457"/>
      <c r="G25" s="457"/>
    </row>
    <row r="26" spans="1:7" s="34" customFormat="1" ht="36.75" customHeight="1" x14ac:dyDescent="0.2">
      <c r="A26" s="462" t="s">
        <v>63</v>
      </c>
      <c r="B26" s="455" t="s">
        <v>0</v>
      </c>
      <c r="C26" s="455"/>
      <c r="D26" s="144" t="s">
        <v>244</v>
      </c>
      <c r="E26" s="145" t="str">
        <f>[1]VIỆT!E14</f>
        <v>BQLDA</v>
      </c>
      <c r="F26" s="457"/>
      <c r="G26" s="457"/>
    </row>
    <row r="27" spans="1:7" s="34" customFormat="1" ht="35.25" customHeight="1" x14ac:dyDescent="0.2">
      <c r="A27" s="463"/>
      <c r="B27" s="455" t="s">
        <v>1</v>
      </c>
      <c r="C27" s="455"/>
      <c r="D27" s="144" t="s">
        <v>244</v>
      </c>
      <c r="E27" s="145" t="str">
        <f>[1]VIỆT!E15</f>
        <v>BQLDA</v>
      </c>
      <c r="F27" s="457"/>
      <c r="G27" s="457"/>
    </row>
    <row r="28" spans="1:7" s="34" customFormat="1" ht="30" customHeight="1" x14ac:dyDescent="0.2">
      <c r="A28" s="455" t="s">
        <v>64</v>
      </c>
      <c r="B28" s="455" t="s">
        <v>0</v>
      </c>
      <c r="C28" s="455"/>
      <c r="D28" s="144" t="s">
        <v>277</v>
      </c>
      <c r="E28" s="145" t="str">
        <f>[1]VIỆT!E16</f>
        <v>Xã  Đa Tốn</v>
      </c>
      <c r="F28" s="457"/>
      <c r="G28" s="457"/>
    </row>
    <row r="29" spans="1:7" s="34" customFormat="1" ht="30" customHeight="1" x14ac:dyDescent="0.2">
      <c r="A29" s="455"/>
      <c r="B29" s="455" t="s">
        <v>1</v>
      </c>
      <c r="C29" s="455"/>
      <c r="D29" s="144" t="s">
        <v>246</v>
      </c>
      <c r="E29" s="145" t="str">
        <f>[1]VIỆT!E17</f>
        <v>xã Kim Sơn, xã Lệ Chi</v>
      </c>
      <c r="F29" s="457"/>
      <c r="G29" s="457"/>
    </row>
    <row r="30" spans="1:7" s="34" customFormat="1" ht="30.75" customHeight="1" x14ac:dyDescent="0.2">
      <c r="A30" s="455" t="s">
        <v>65</v>
      </c>
      <c r="B30" s="455" t="s">
        <v>0</v>
      </c>
      <c r="C30" s="455"/>
      <c r="D30" s="144" t="s">
        <v>244</v>
      </c>
      <c r="E30" s="145" t="str">
        <f>[1]VIỆT!E18</f>
        <v>BQLDA</v>
      </c>
      <c r="F30" s="457"/>
      <c r="G30" s="457"/>
    </row>
    <row r="31" spans="1:7" s="34" customFormat="1" ht="20.100000000000001" customHeight="1" x14ac:dyDescent="0.2">
      <c r="A31" s="455"/>
      <c r="B31" s="455" t="s">
        <v>1</v>
      </c>
      <c r="C31" s="455"/>
      <c r="D31" s="146" t="s">
        <v>66</v>
      </c>
      <c r="E31" s="145"/>
      <c r="F31" s="458"/>
      <c r="G31" s="458"/>
    </row>
    <row r="32" spans="1:7" s="24" customFormat="1" ht="9.9499999999999993" customHeight="1" x14ac:dyDescent="0.25">
      <c r="A32" s="459"/>
      <c r="B32" s="460"/>
      <c r="C32" s="460"/>
      <c r="D32" s="460"/>
      <c r="E32" s="460"/>
      <c r="F32" s="460"/>
      <c r="G32" s="461"/>
    </row>
    <row r="33" spans="1:7" s="34" customFormat="1" ht="24.95" customHeight="1" x14ac:dyDescent="0.2">
      <c r="A33" s="455" t="s">
        <v>60</v>
      </c>
      <c r="B33" s="455" t="s">
        <v>0</v>
      </c>
      <c r="C33" s="455"/>
      <c r="D33" s="295" t="str">
        <f>[1]Thắng!D8</f>
        <v>Kiểm tra hiện tường Dự án: Xây dựng tuyến đường gom dô thị song hành</v>
      </c>
      <c r="E33" s="140" t="str">
        <f>[1]Thắng!E8</f>
        <v xml:space="preserve">Tại hiện trường dự án </v>
      </c>
      <c r="F33" s="456" t="s">
        <v>146</v>
      </c>
      <c r="G33" s="456"/>
    </row>
    <row r="34" spans="1:7" s="34" customFormat="1" ht="31.5" customHeight="1" x14ac:dyDescent="0.2">
      <c r="A34" s="455"/>
      <c r="B34" s="455" t="s">
        <v>1</v>
      </c>
      <c r="C34" s="455"/>
      <c r="D34" s="139" t="str">
        <f>[1]Thắng!D9</f>
        <v xml:space="preserve">Làm việc tại văn phòng </v>
      </c>
      <c r="E34" s="140" t="str">
        <f>[1]Thắng!E9</f>
        <v>BQLDA</v>
      </c>
      <c r="F34" s="457"/>
      <c r="G34" s="457"/>
    </row>
    <row r="35" spans="1:7" s="34" customFormat="1" ht="39" customHeight="1" x14ac:dyDescent="0.2">
      <c r="A35" s="455" t="s">
        <v>61</v>
      </c>
      <c r="B35" s="455" t="s">
        <v>0</v>
      </c>
      <c r="C35" s="455"/>
      <c r="D35" s="139" t="str">
        <f>[1]Thắng!D10</f>
        <v>Kiểm tra hiện trường dự án: Cải tạo chỉnh trang các tuyến đường liên thôn, trục chính thôn Phù Dực 1, Phù Dực 2 ( Tuyến 4)</v>
      </c>
      <c r="E35" s="140" t="str">
        <f>[1]Thắng!E10</f>
        <v xml:space="preserve">xã Phù Đổng </v>
      </c>
      <c r="F35" s="457"/>
      <c r="G35" s="457"/>
    </row>
    <row r="36" spans="1:7" s="34" customFormat="1" ht="35.25" customHeight="1" x14ac:dyDescent="0.2">
      <c r="A36" s="455"/>
      <c r="B36" s="455" t="s">
        <v>1</v>
      </c>
      <c r="C36" s="455"/>
      <c r="D36" s="139" t="str">
        <f>[1]Thắng!D11</f>
        <v>Kiểm tra công trường DA:  Xây dựng tuyến đường gom từ cầu Thanh trì đến cầu vượt Phú Thị</v>
      </c>
      <c r="E36" s="140" t="str">
        <f>[1]Thắng!E11</f>
        <v>Thị Trấn Trâu Quỳ, xã Dương Xá</v>
      </c>
      <c r="F36" s="457"/>
      <c r="G36" s="457"/>
    </row>
    <row r="37" spans="1:7" s="34" customFormat="1" ht="33.75" customHeight="1" x14ac:dyDescent="0.2">
      <c r="A37" s="455" t="s">
        <v>62</v>
      </c>
      <c r="B37" s="455" t="s">
        <v>0</v>
      </c>
      <c r="C37" s="455"/>
      <c r="D37" s="139" t="str">
        <f>[1]Thắng!D12</f>
        <v>Bàn giao mặt bằng với BQL duy tu HTGT, Cty CTGTHN dự án: Xây dựng tuyến đường gom từ cầu Thanh trì đến cầu vượt Phú Thị</v>
      </c>
      <c r="E37" s="140" t="str">
        <f>[1]Thắng!E12</f>
        <v>TT Trâu Quỳ</v>
      </c>
      <c r="F37" s="457"/>
      <c r="G37" s="457"/>
    </row>
    <row r="38" spans="1:7" s="34" customFormat="1" ht="32.25" customHeight="1" x14ac:dyDescent="0.2">
      <c r="A38" s="455"/>
      <c r="B38" s="455" t="s">
        <v>1</v>
      </c>
      <c r="C38" s="455"/>
      <c r="D38" s="139" t="str">
        <f>[1]Thắng!D13</f>
        <v xml:space="preserve">Làm việc tại văn phòng </v>
      </c>
      <c r="E38" s="140" t="str">
        <f>[1]Thắng!E13</f>
        <v>BQLDA</v>
      </c>
      <c r="F38" s="457"/>
      <c r="G38" s="457"/>
    </row>
    <row r="39" spans="1:7" s="34" customFormat="1" ht="31.5" x14ac:dyDescent="0.2">
      <c r="A39" s="462" t="s">
        <v>63</v>
      </c>
      <c r="B39" s="455" t="s">
        <v>0</v>
      </c>
      <c r="C39" s="455"/>
      <c r="D39" s="139" t="str">
        <f>[1]Thắng!D14</f>
        <v>Kiểm tra công trường DA:  Xây dựng tuyến đường gom từ cầu Thanh trì đến cầu vượt Phú Thị</v>
      </c>
      <c r="E39" s="140" t="str">
        <f>[1]Thắng!E14</f>
        <v xml:space="preserve">xã Dương Xá </v>
      </c>
      <c r="F39" s="457"/>
      <c r="G39" s="457"/>
    </row>
    <row r="40" spans="1:7" s="34" customFormat="1" ht="34.5" customHeight="1" x14ac:dyDescent="0.2">
      <c r="A40" s="463"/>
      <c r="B40" s="455" t="s">
        <v>1</v>
      </c>
      <c r="C40" s="455"/>
      <c r="D40" s="296" t="str">
        <f>[1]Thắng!D15</f>
        <v>Kiểm tra công trường dự án: Xây dựng tuyến đường 13,5m từ thôn Hoàng Long đến đường Ỷ Lan</v>
      </c>
      <c r="E40" s="140" t="str">
        <f>[1]Thắng!E15</f>
        <v>Xã Đặng Xá</v>
      </c>
      <c r="F40" s="457"/>
      <c r="G40" s="457"/>
    </row>
    <row r="41" spans="1:7" s="34" customFormat="1" ht="24.95" customHeight="1" x14ac:dyDescent="0.2">
      <c r="A41" s="455" t="s">
        <v>64</v>
      </c>
      <c r="B41" s="455" t="s">
        <v>0</v>
      </c>
      <c r="C41" s="455"/>
      <c r="D41" s="139" t="str">
        <f>[1]Thắng!D16</f>
        <v xml:space="preserve">Làm việc tại văn phòng </v>
      </c>
      <c r="E41" s="140" t="str">
        <f>[1]Thắng!E16</f>
        <v>BQLDA</v>
      </c>
      <c r="F41" s="457"/>
      <c r="G41" s="457"/>
    </row>
    <row r="42" spans="1:7" s="34" customFormat="1" ht="42.75" customHeight="1" x14ac:dyDescent="0.2">
      <c r="A42" s="455"/>
      <c r="B42" s="455" t="s">
        <v>1</v>
      </c>
      <c r="C42" s="455"/>
      <c r="D42" s="139" t="str">
        <f>[1]Thắng!D17</f>
        <v xml:space="preserve">Làm việc tại văn phòng </v>
      </c>
      <c r="E42" s="140" t="str">
        <f>[1]Thắng!E17</f>
        <v>BQLDA</v>
      </c>
      <c r="F42" s="457"/>
      <c r="G42" s="457"/>
    </row>
    <row r="43" spans="1:7" s="34" customFormat="1" ht="33.75" customHeight="1" x14ac:dyDescent="0.2">
      <c r="A43" s="455" t="s">
        <v>65</v>
      </c>
      <c r="B43" s="455" t="s">
        <v>0</v>
      </c>
      <c r="C43" s="455"/>
      <c r="D43" s="139" t="str">
        <f>[1]Thắng!D18</f>
        <v>Kiểm tra công trường DA:  Xây dựng tuyến đường gom từ cầu Thanh trì đến cầu vượt Phú Thị</v>
      </c>
      <c r="E43" s="140" t="str">
        <f>[1]Thắng!E18</f>
        <v>TT Trâu Quỳ</v>
      </c>
      <c r="F43" s="457"/>
      <c r="G43" s="457"/>
    </row>
    <row r="44" spans="1:7" s="34" customFormat="1" ht="24.95" customHeight="1" x14ac:dyDescent="0.2">
      <c r="A44" s="455"/>
      <c r="B44" s="455" t="s">
        <v>1</v>
      </c>
      <c r="C44" s="455"/>
      <c r="D44" s="146" t="s">
        <v>66</v>
      </c>
      <c r="E44" s="145"/>
      <c r="F44" s="458"/>
      <c r="G44" s="458"/>
    </row>
    <row r="45" spans="1:7" s="34" customFormat="1" ht="9.9499999999999993" customHeight="1" x14ac:dyDescent="0.2">
      <c r="A45" s="459"/>
      <c r="B45" s="460"/>
      <c r="C45" s="460"/>
      <c r="D45" s="460"/>
      <c r="E45" s="460"/>
      <c r="F45" s="460"/>
      <c r="G45" s="461"/>
    </row>
    <row r="46" spans="1:7" s="34" customFormat="1" ht="30" customHeight="1" x14ac:dyDescent="0.2">
      <c r="A46" s="455" t="s">
        <v>60</v>
      </c>
      <c r="B46" s="455" t="s">
        <v>0</v>
      </c>
      <c r="C46" s="455"/>
      <c r="D46" s="147" t="str">
        <f>[1]Tình!D8</f>
        <v>Kiểm tra công trình: Kè hồ, làm đường dạo chống lấn chiếm hồ Vực xã Đình Xuyên, huyện Gia Lâm.</v>
      </c>
      <c r="E46" s="145" t="str">
        <f>[1]Tình!E8</f>
        <v>Tại hiện trường</v>
      </c>
      <c r="F46" s="456" t="s">
        <v>147</v>
      </c>
      <c r="G46" s="456"/>
    </row>
    <row r="47" spans="1:7" s="34" customFormat="1" ht="28.5" customHeight="1" x14ac:dyDescent="0.2">
      <c r="A47" s="455"/>
      <c r="B47" s="455" t="s">
        <v>1</v>
      </c>
      <c r="C47" s="455"/>
      <c r="D47" s="144" t="str">
        <f>[1]Tình!D9</f>
        <v>Làm việc tại văn phòng</v>
      </c>
      <c r="E47" s="145" t="str">
        <f>[1]Tình!E9</f>
        <v>BQLDA</v>
      </c>
      <c r="F47" s="457"/>
      <c r="G47" s="457"/>
    </row>
    <row r="48" spans="1:7" s="34" customFormat="1" ht="33" customHeight="1" x14ac:dyDescent="0.2">
      <c r="A48" s="455" t="s">
        <v>61</v>
      </c>
      <c r="B48" s="455" t="s">
        <v>0</v>
      </c>
      <c r="C48" s="455"/>
      <c r="D48" s="147" t="str">
        <f>[1]Tình!D10</f>
        <v xml:space="preserve">Kiểm tra công trình: XD đường đê tả Đuống đoạn từ cầu Đuống đến cầu Phù Đổng </v>
      </c>
      <c r="E48" s="145" t="str">
        <f>[1]Tình!E10</f>
        <v>Tại hiện trường</v>
      </c>
      <c r="F48" s="457"/>
      <c r="G48" s="457"/>
    </row>
    <row r="49" spans="1:9" s="34" customFormat="1" ht="21.95" customHeight="1" x14ac:dyDescent="0.2">
      <c r="A49" s="455"/>
      <c r="B49" s="455" t="s">
        <v>1</v>
      </c>
      <c r="C49" s="455"/>
      <c r="D49" s="144" t="str">
        <f>[1]Tình!D11</f>
        <v>Làm việc tại văn phòng</v>
      </c>
      <c r="E49" s="145" t="str">
        <f>[1]Tình!E11</f>
        <v>BQLDA</v>
      </c>
      <c r="F49" s="457"/>
      <c r="G49" s="457"/>
    </row>
    <row r="50" spans="1:9" s="34" customFormat="1" ht="30.75" customHeight="1" x14ac:dyDescent="0.2">
      <c r="A50" s="455" t="s">
        <v>62</v>
      </c>
      <c r="B50" s="455" t="s">
        <v>0</v>
      </c>
      <c r="C50" s="455"/>
      <c r="D50" s="144" t="str">
        <f>[1]Tình!D12</f>
        <v xml:space="preserve">Kiểm tra công trình: XD tuyến đường theo quy hoạch 24,5m từ đê Sông Đuống đến đường Dốc Lã-Ninh Hiệp. </v>
      </c>
      <c r="E50" s="145" t="str">
        <f>[1]Tình!E12</f>
        <v>Tại hiện trường</v>
      </c>
      <c r="F50" s="457"/>
      <c r="G50" s="457"/>
    </row>
    <row r="51" spans="1:9" s="34" customFormat="1" ht="34.5" customHeight="1" x14ac:dyDescent="0.2">
      <c r="A51" s="455"/>
      <c r="B51" s="455" t="s">
        <v>1</v>
      </c>
      <c r="C51" s="455"/>
      <c r="D51" s="144" t="str">
        <f>[1]Tình!D13</f>
        <v>Kiểm tra công trường dự án: Xây dựng tuyến đường theo quy hoạch qua cổng trường mầm non Dương Hà và THCS Dương Hà</v>
      </c>
      <c r="E51" s="145" t="str">
        <f>[1]Tình!E13</f>
        <v>Tại hiện trường</v>
      </c>
      <c r="F51" s="457"/>
      <c r="G51" s="457"/>
    </row>
    <row r="52" spans="1:9" s="34" customFormat="1" ht="32.25" customHeight="1" x14ac:dyDescent="0.2">
      <c r="A52" s="462" t="s">
        <v>63</v>
      </c>
      <c r="B52" s="455" t="s">
        <v>0</v>
      </c>
      <c r="C52" s="455"/>
      <c r="D52" s="144" t="str">
        <f>[1]Tình!D14</f>
        <v>Làm việc tại văn phòng</v>
      </c>
      <c r="E52" s="145" t="str">
        <f>[1]Tình!E14</f>
        <v>BQLDA</v>
      </c>
      <c r="F52" s="457"/>
      <c r="G52" s="457"/>
    </row>
    <row r="53" spans="1:9" s="34" customFormat="1" ht="21.95" customHeight="1" x14ac:dyDescent="0.2">
      <c r="A53" s="463"/>
      <c r="B53" s="455" t="s">
        <v>1</v>
      </c>
      <c r="C53" s="455"/>
      <c r="D53" s="144" t="str">
        <f>[1]Tình!D15</f>
        <v>Kiểm tra công trình: Cải tạo, chỉnh trang các tuyến đường nội đồng khu vực trong đê xã Phù Đổng, huyện Gia Lâm.</v>
      </c>
      <c r="E53" s="145" t="str">
        <f>[1]Tình!E15</f>
        <v>Tại hiện trường</v>
      </c>
      <c r="F53" s="457"/>
      <c r="G53" s="457"/>
    </row>
    <row r="54" spans="1:9" s="34" customFormat="1" ht="27" customHeight="1" x14ac:dyDescent="0.2">
      <c r="A54" s="455" t="s">
        <v>64</v>
      </c>
      <c r="B54" s="455" t="s">
        <v>0</v>
      </c>
      <c r="C54" s="455"/>
      <c r="D54" s="147" t="str">
        <f>[1]Tình!D16</f>
        <v>Làm việc tại văn phòng</v>
      </c>
      <c r="E54" s="145" t="str">
        <f>[1]Tình!E16</f>
        <v>BQLDA</v>
      </c>
      <c r="F54" s="457"/>
      <c r="G54" s="457"/>
    </row>
    <row r="55" spans="1:9" s="34" customFormat="1" ht="31.5" customHeight="1" x14ac:dyDescent="0.2">
      <c r="A55" s="455"/>
      <c r="B55" s="455" t="s">
        <v>1</v>
      </c>
      <c r="C55" s="455"/>
      <c r="D55" s="144" t="str">
        <f>[1]Tình!D17</f>
        <v>Kiểm tra công trình: Kè hồ, làm đường dạo chống lấn chiếm hồ Vực xã Đình Xuyên, huyện Gia Lâm.</v>
      </c>
      <c r="E55" s="145" t="str">
        <f>[1]Tình!E17</f>
        <v>Tại hiện trường</v>
      </c>
      <c r="F55" s="457"/>
      <c r="G55" s="457"/>
    </row>
    <row r="56" spans="1:9" s="34" customFormat="1" ht="32.25" customHeight="1" x14ac:dyDescent="0.2">
      <c r="A56" s="455" t="s">
        <v>65</v>
      </c>
      <c r="B56" s="455" t="s">
        <v>0</v>
      </c>
      <c r="C56" s="455"/>
      <c r="D56" s="144" t="str">
        <f>[1]Tình!D18</f>
        <v xml:space="preserve">Kiểm tra công trình: XD đường đê tả Đuống đoạn từ cầu Đuống đến cầu Phù Đổng </v>
      </c>
      <c r="E56" s="145" t="str">
        <f>[1]Tình!E18</f>
        <v>Tại hiện trường</v>
      </c>
      <c r="F56" s="457"/>
      <c r="G56" s="457"/>
    </row>
    <row r="57" spans="1:9" s="34" customFormat="1" ht="21.95" customHeight="1" x14ac:dyDescent="0.2">
      <c r="A57" s="455"/>
      <c r="B57" s="455" t="s">
        <v>1</v>
      </c>
      <c r="C57" s="455"/>
      <c r="D57" s="146" t="s">
        <v>66</v>
      </c>
      <c r="E57" s="145"/>
      <c r="F57" s="458"/>
      <c r="G57" s="458"/>
    </row>
    <row r="58" spans="1:9" s="34" customFormat="1" ht="9.9499999999999993" customHeight="1" x14ac:dyDescent="0.2">
      <c r="A58" s="459"/>
      <c r="B58" s="460"/>
      <c r="C58" s="460"/>
      <c r="D58" s="460"/>
      <c r="E58" s="460"/>
      <c r="F58" s="460"/>
      <c r="G58" s="461"/>
    </row>
    <row r="59" spans="1:9" s="34" customFormat="1" ht="15.75" x14ac:dyDescent="0.2">
      <c r="A59" s="455" t="s">
        <v>60</v>
      </c>
      <c r="B59" s="455" t="s">
        <v>0</v>
      </c>
      <c r="C59" s="455"/>
      <c r="D59" s="144" t="str">
        <f>[1]Tùng!D8</f>
        <v>Làm việc tại Ban</v>
      </c>
      <c r="E59" s="297" t="str">
        <f>[1]Tùng!E8</f>
        <v xml:space="preserve">UBND xã </v>
      </c>
      <c r="F59" s="456" t="s">
        <v>148</v>
      </c>
      <c r="G59" s="456"/>
    </row>
    <row r="60" spans="1:9" s="34" customFormat="1" ht="31.5" x14ac:dyDescent="0.2">
      <c r="A60" s="455"/>
      <c r="B60" s="455" t="s">
        <v>1</v>
      </c>
      <c r="C60" s="455"/>
      <c r="D60" s="144" t="str">
        <f>[1]Tùng!D9</f>
        <v>Kiểm tra hiện trường dự án: Xây dựng đường đê tả Đuống đoạn từ cầu Đuống đến cầu Phù Đổng</v>
      </c>
      <c r="E60" s="145" t="str">
        <f>[1]Tùng!E9</f>
        <v>Tại hiện trường dự án</v>
      </c>
      <c r="F60" s="457"/>
      <c r="G60" s="457"/>
    </row>
    <row r="61" spans="1:9" s="34" customFormat="1" ht="15.75" x14ac:dyDescent="0.2">
      <c r="A61" s="455" t="s">
        <v>61</v>
      </c>
      <c r="B61" s="455" t="s">
        <v>0</v>
      </c>
      <c r="C61" s="455"/>
      <c r="D61" s="144" t="str">
        <f>[1]Tùng!D10</f>
        <v>Làm việc tại Ban</v>
      </c>
      <c r="E61" s="145" t="str">
        <f>[1]Tùng!E10</f>
        <v>Tại hiện trường dự án</v>
      </c>
      <c r="F61" s="457"/>
      <c r="G61" s="457"/>
      <c r="I61" s="34">
        <v>448</v>
      </c>
    </row>
    <row r="62" spans="1:9" s="34" customFormat="1" ht="15.75" x14ac:dyDescent="0.2">
      <c r="A62" s="455"/>
      <c r="B62" s="455" t="s">
        <v>1</v>
      </c>
      <c r="C62" s="455"/>
      <c r="D62" s="298" t="str">
        <f>[1]Tùng!D11</f>
        <v>Kiểm tra dự án kè Hồ Vực</v>
      </c>
      <c r="E62" s="297" t="str">
        <f>[1]Tùng!E11</f>
        <v>Tại hiện trường dự án</v>
      </c>
      <c r="F62" s="457"/>
      <c r="G62" s="457"/>
      <c r="I62" s="34">
        <f>I61*0.6</f>
        <v>268.8</v>
      </c>
    </row>
    <row r="63" spans="1:9" s="34" customFormat="1" ht="15.75" x14ac:dyDescent="0.2">
      <c r="A63" s="455" t="s">
        <v>62</v>
      </c>
      <c r="B63" s="455" t="s">
        <v>0</v>
      </c>
      <c r="C63" s="455"/>
      <c r="D63" s="144" t="str">
        <f>[1]Tùng!D12</f>
        <v>Làm việc tại Ban</v>
      </c>
      <c r="E63" s="145" t="str">
        <f>[1]Tùng!E12</f>
        <v>Tại hiện trường dự án</v>
      </c>
      <c r="F63" s="457"/>
      <c r="G63" s="457"/>
    </row>
    <row r="64" spans="1:9" s="34" customFormat="1" ht="15.75" x14ac:dyDescent="0.2">
      <c r="A64" s="455"/>
      <c r="B64" s="455" t="s">
        <v>1</v>
      </c>
      <c r="C64" s="455"/>
      <c r="D64" s="144" t="str">
        <f>[1]Tùng!D13</f>
        <v>Kiểm tra hiện trường dự án:Hạ tầng cụm công nghiệp Phú Thị</v>
      </c>
      <c r="E64" s="145" t="str">
        <f>[1]Tùng!E13</f>
        <v>Tại hiện trường dự án</v>
      </c>
      <c r="F64" s="457"/>
      <c r="G64" s="457"/>
    </row>
    <row r="65" spans="1:7" s="34" customFormat="1" ht="31.5" x14ac:dyDescent="0.2">
      <c r="A65" s="462" t="s">
        <v>63</v>
      </c>
      <c r="B65" s="455" t="s">
        <v>0</v>
      </c>
      <c r="C65" s="455"/>
      <c r="D65" s="298" t="str">
        <f>[1]Tùng!D14</f>
        <v>Kiểm tra công trường dự án: Xây dựng tuyến đường theo quy hoạch từ Khu đô thị Trâu Quỳ đến ga Phú thị</v>
      </c>
      <c r="E65" s="297" t="str">
        <f>[1]Tùng!E14</f>
        <v>Tại hiện trường dự án</v>
      </c>
      <c r="F65" s="457"/>
      <c r="G65" s="457"/>
    </row>
    <row r="66" spans="1:7" s="34" customFormat="1" ht="31.5" x14ac:dyDescent="0.2">
      <c r="A66" s="463"/>
      <c r="B66" s="455" t="s">
        <v>1</v>
      </c>
      <c r="C66" s="455"/>
      <c r="D66" s="298" t="str">
        <f>[1]Tùng!D15</f>
        <v>Kiểm tra công trường dự án: Xây dựng tuyến đường đê từ Dốc Lời - Lệ Chi</v>
      </c>
      <c r="E66" s="297" t="str">
        <f>[1]Tùng!E15</f>
        <v>Tại hiện trường dự án</v>
      </c>
      <c r="F66" s="457"/>
      <c r="G66" s="457"/>
    </row>
    <row r="67" spans="1:7" s="34" customFormat="1" ht="31.5" x14ac:dyDescent="0.2">
      <c r="A67" s="455" t="s">
        <v>64</v>
      </c>
      <c r="B67" s="455" t="s">
        <v>0</v>
      </c>
      <c r="C67" s="455"/>
      <c r="D67" s="144" t="str">
        <f>[1]Tùng!D16</f>
        <v>Kiểm tra công trường dự án: Xây dựng tuyến đường đê từ Dốc Lời - Lệ Chi</v>
      </c>
      <c r="E67" s="145" t="str">
        <f>[1]Tùng!E16</f>
        <v>BQLDA</v>
      </c>
      <c r="F67" s="457"/>
      <c r="G67" s="457"/>
    </row>
    <row r="68" spans="1:7" s="34" customFormat="1" ht="42" customHeight="1" x14ac:dyDescent="0.2">
      <c r="A68" s="455"/>
      <c r="B68" s="455" t="s">
        <v>1</v>
      </c>
      <c r="C68" s="455"/>
      <c r="D68" s="298" t="str">
        <f>[1]Tùng!D17</f>
        <v>Kiểm tra hiện trường dự án: Đường đô thị song hành</v>
      </c>
      <c r="E68" s="297" t="str">
        <f>[1]Tùng!E17</f>
        <v>Tại hiện trường dự án</v>
      </c>
      <c r="F68" s="457"/>
      <c r="G68" s="457"/>
    </row>
    <row r="69" spans="1:7" s="34" customFormat="1" ht="15.75" x14ac:dyDescent="0.2">
      <c r="A69" s="455" t="s">
        <v>65</v>
      </c>
      <c r="B69" s="455" t="s">
        <v>0</v>
      </c>
      <c r="C69" s="455"/>
      <c r="D69" s="298" t="str">
        <f>[1]Tùng!D18</f>
        <v>Làm việc tại Ban</v>
      </c>
      <c r="E69" s="299">
        <f>[1]Tùng!E18</f>
        <v>0</v>
      </c>
      <c r="F69" s="457"/>
      <c r="G69" s="457"/>
    </row>
    <row r="70" spans="1:7" s="34" customFormat="1" ht="15.75" x14ac:dyDescent="0.2">
      <c r="A70" s="455"/>
      <c r="B70" s="455" t="s">
        <v>1</v>
      </c>
      <c r="C70" s="455"/>
      <c r="D70" s="146" t="s">
        <v>66</v>
      </c>
      <c r="E70" s="145"/>
      <c r="F70" s="458"/>
      <c r="G70" s="458"/>
    </row>
    <row r="71" spans="1:7" s="34" customFormat="1" ht="9.9499999999999993" customHeight="1" x14ac:dyDescent="0.2">
      <c r="A71" s="464"/>
      <c r="B71" s="464"/>
      <c r="C71" s="464"/>
      <c r="D71" s="464"/>
      <c r="E71" s="464"/>
      <c r="F71" s="464"/>
      <c r="G71" s="464"/>
    </row>
    <row r="72" spans="1:7" s="34" customFormat="1" ht="15.75" x14ac:dyDescent="0.2">
      <c r="A72" s="455" t="s">
        <v>60</v>
      </c>
      <c r="B72" s="455" t="s">
        <v>0</v>
      </c>
      <c r="C72" s="455"/>
      <c r="D72" s="144" t="str">
        <f>'[1]Ngọc Anh '!D8</f>
        <v xml:space="preserve">Làm việc tại văn phòng </v>
      </c>
      <c r="E72" s="145" t="str">
        <f>'[1]Ngọc Anh '!E8</f>
        <v>BQLDA</v>
      </c>
      <c r="F72" s="456" t="s">
        <v>149</v>
      </c>
      <c r="G72" s="456"/>
    </row>
    <row r="73" spans="1:7" s="34" customFormat="1" ht="40.5" customHeight="1" x14ac:dyDescent="0.2">
      <c r="A73" s="455"/>
      <c r="B73" s="455" t="s">
        <v>1</v>
      </c>
      <c r="C73" s="455"/>
      <c r="D73" s="144" t="str">
        <f>'[1]Ngọc Anh '!D9</f>
        <v>Kiểm tra công trường DA: Xây dựng tuyến đường Yên Viên - Đình Xuyên - Phù Đổng đến hết địa bàn Gia Lâm</v>
      </c>
      <c r="E73" s="145" t="str">
        <f>'[1]Ngọc Anh '!E9</f>
        <v>Xã Yên Viên</v>
      </c>
      <c r="F73" s="457"/>
      <c r="G73" s="457"/>
    </row>
    <row r="74" spans="1:7" s="34" customFormat="1" ht="30.75" customHeight="1" x14ac:dyDescent="0.2">
      <c r="A74" s="455" t="s">
        <v>61</v>
      </c>
      <c r="B74" s="455" t="s">
        <v>0</v>
      </c>
      <c r="C74" s="455"/>
      <c r="D74" s="144" t="str">
        <f>'[1]Ngọc Anh '!D10</f>
        <v>Kiểm tra hiện trường dự án: Xây dựng đường đê hữu Đuống đoạn Dốc Lời - Đặng Xá đến xã Lệ Chi, huyện Gia Lâm</v>
      </c>
      <c r="E74" s="145" t="str">
        <f>'[1]Ngọc Anh '!E10</f>
        <v xml:space="preserve">Tại hiện trường dự án </v>
      </c>
      <c r="F74" s="457"/>
      <c r="G74" s="457"/>
    </row>
    <row r="75" spans="1:7" s="34" customFormat="1" ht="30.75" customHeight="1" x14ac:dyDescent="0.2">
      <c r="A75" s="455"/>
      <c r="B75" s="455" t="s">
        <v>1</v>
      </c>
      <c r="C75" s="455"/>
      <c r="D75" s="300" t="str">
        <f>'[1]Ngọc Anh '!D11</f>
        <v xml:space="preserve">Làm việc tại văn phòng </v>
      </c>
      <c r="E75" s="145" t="str">
        <f>'[1]Ngọc Anh '!E11</f>
        <v>BQLDA</v>
      </c>
      <c r="F75" s="457"/>
      <c r="G75" s="457"/>
    </row>
    <row r="76" spans="1:7" s="34" customFormat="1" ht="39.75" customHeight="1" x14ac:dyDescent="0.2">
      <c r="A76" s="455" t="s">
        <v>62</v>
      </c>
      <c r="B76" s="455" t="s">
        <v>0</v>
      </c>
      <c r="C76" s="455"/>
      <c r="D76" s="144" t="str">
        <f>'[1]Ngọc Anh '!D12</f>
        <v xml:space="preserve">Làm việc tại văn phòng </v>
      </c>
      <c r="E76" s="145" t="str">
        <f>'[1]Ngọc Anh '!E12</f>
        <v>BQLDA</v>
      </c>
      <c r="F76" s="457"/>
      <c r="G76" s="457"/>
    </row>
    <row r="77" spans="1:7" s="34" customFormat="1" ht="23.25" customHeight="1" x14ac:dyDescent="0.2">
      <c r="A77" s="455"/>
      <c r="B77" s="455" t="s">
        <v>1</v>
      </c>
      <c r="C77" s="455"/>
      <c r="D77" s="300" t="str">
        <f>'[1]Ngọc Anh '!D13</f>
        <v>Kiểm tra hiện trường dự án: Xây dựng đường đê hữu Đuống đoạn Dốc Lời - Đặng Xá đến xã Lệ Chi, huyện Gia Lâm</v>
      </c>
      <c r="E77" s="145" t="str">
        <f>'[1]Ngọc Anh '!E13</f>
        <v>xã Phú Thị</v>
      </c>
      <c r="F77" s="457"/>
      <c r="G77" s="457"/>
    </row>
    <row r="78" spans="1:7" s="34" customFormat="1" ht="31.5" customHeight="1" x14ac:dyDescent="0.2">
      <c r="A78" s="462" t="s">
        <v>63</v>
      </c>
      <c r="B78" s="455" t="s">
        <v>0</v>
      </c>
      <c r="C78" s="455"/>
      <c r="D78" s="144" t="str">
        <f>'[1]Ngọc Anh '!D14</f>
        <v>Kiểm tra công trường DA: Chỉnh trang và lát vỉa hè đường hành lang chân đê Đông Dư-Bát Tràng</v>
      </c>
      <c r="E78" s="145" t="str">
        <f>'[1]Ngọc Anh '!E14</f>
        <v>Xã Đông Dư</v>
      </c>
      <c r="F78" s="457"/>
      <c r="G78" s="457"/>
    </row>
    <row r="79" spans="1:7" s="34" customFormat="1" ht="15.75" x14ac:dyDescent="0.2">
      <c r="A79" s="463"/>
      <c r="B79" s="455" t="s">
        <v>1</v>
      </c>
      <c r="C79" s="455"/>
      <c r="D79" s="144" t="str">
        <f>'[1]Ngọc Anh '!D15</f>
        <v xml:space="preserve">Làm việc tại văn phòng </v>
      </c>
      <c r="E79" s="145" t="str">
        <f>'[1]Ngọc Anh '!E15</f>
        <v>BQLDA</v>
      </c>
      <c r="F79" s="457"/>
      <c r="G79" s="457"/>
    </row>
    <row r="80" spans="1:7" s="34" customFormat="1" ht="33" customHeight="1" x14ac:dyDescent="0.2">
      <c r="A80" s="455" t="s">
        <v>64</v>
      </c>
      <c r="B80" s="455" t="s">
        <v>0</v>
      </c>
      <c r="C80" s="455"/>
      <c r="D80" s="144" t="str">
        <f>'[1]Ngọc Anh '!D16</f>
        <v xml:space="preserve">Làm việc tại văn phòng </v>
      </c>
      <c r="E80" s="145" t="str">
        <f>'[1]Ngọc Anh '!E16</f>
        <v>BQLDA</v>
      </c>
      <c r="F80" s="457"/>
      <c r="G80" s="457"/>
    </row>
    <row r="81" spans="1:7" s="34" customFormat="1" ht="30.75" customHeight="1" x14ac:dyDescent="0.2">
      <c r="A81" s="455"/>
      <c r="B81" s="455" t="s">
        <v>1</v>
      </c>
      <c r="C81" s="455"/>
      <c r="D81" s="300" t="str">
        <f>'[1]Ngọc Anh '!D17</f>
        <v>Kiểm tra công trường DA: Chỉnh trang và lát vỉa hè đường hành lang chân đê Đông Dư-Bát Tràng</v>
      </c>
      <c r="E81" s="145" t="str">
        <f>'[1]Ngọc Anh '!E17</f>
        <v xml:space="preserve">Xã Bát tràng </v>
      </c>
      <c r="F81" s="457"/>
      <c r="G81" s="457"/>
    </row>
    <row r="82" spans="1:7" s="34" customFormat="1" ht="24.95" customHeight="1" x14ac:dyDescent="0.2">
      <c r="A82" s="455" t="s">
        <v>65</v>
      </c>
      <c r="B82" s="455" t="s">
        <v>0</v>
      </c>
      <c r="C82" s="455"/>
      <c r="D82" s="144" t="str">
        <f>'[1]Ngọc Anh '!D18</f>
        <v xml:space="preserve">Làm việc tại văn phòng </v>
      </c>
      <c r="E82" s="145" t="str">
        <f>'[1]Ngọc Anh '!E18</f>
        <v>BQLDA</v>
      </c>
      <c r="F82" s="457"/>
      <c r="G82" s="457"/>
    </row>
    <row r="83" spans="1:7" s="34" customFormat="1" ht="18" customHeight="1" x14ac:dyDescent="0.2">
      <c r="A83" s="455"/>
      <c r="B83" s="455" t="s">
        <v>1</v>
      </c>
      <c r="C83" s="455"/>
      <c r="D83" s="146" t="s">
        <v>66</v>
      </c>
      <c r="E83" s="145"/>
      <c r="F83" s="458"/>
      <c r="G83" s="458"/>
    </row>
    <row r="84" spans="1:7" s="34" customFormat="1" ht="9.75" customHeight="1" x14ac:dyDescent="0.2">
      <c r="A84" s="464"/>
      <c r="B84" s="464"/>
      <c r="C84" s="464"/>
      <c r="D84" s="464"/>
      <c r="E84" s="464"/>
      <c r="F84" s="464"/>
      <c r="G84" s="464"/>
    </row>
    <row r="85" spans="1:7" s="34" customFormat="1" ht="33" customHeight="1" x14ac:dyDescent="0.2">
      <c r="A85" s="455" t="s">
        <v>60</v>
      </c>
      <c r="B85" s="455" t="s">
        <v>0</v>
      </c>
      <c r="C85" s="455"/>
      <c r="D85" s="144" t="str">
        <f>[1]Quân!D8</f>
        <v>Làm việc tại ban</v>
      </c>
      <c r="E85" s="145" t="str">
        <f>[1]Quân!E8</f>
        <v>BQLDA</v>
      </c>
      <c r="F85" s="456" t="s">
        <v>150</v>
      </c>
      <c r="G85" s="456"/>
    </row>
    <row r="86" spans="1:7" s="34" customFormat="1" ht="31.5" x14ac:dyDescent="0.2">
      <c r="A86" s="455"/>
      <c r="B86" s="455" t="s">
        <v>1</v>
      </c>
      <c r="C86" s="455"/>
      <c r="D86" s="144" t="str">
        <f>[1]Quân!D9</f>
        <v>Kiểm tra công trường dự án: Xây dựng khớp nối hạ tầng cụm công nghiệp Phú Thị, Dương Xá</v>
      </c>
      <c r="E86" s="145" t="str">
        <f>[1]Quân!E9</f>
        <v>xã Phú Thị, Dương Xá</v>
      </c>
      <c r="F86" s="457"/>
      <c r="G86" s="457"/>
    </row>
    <row r="87" spans="1:7" s="34" customFormat="1" ht="31.5" x14ac:dyDescent="0.2">
      <c r="A87" s="455" t="s">
        <v>61</v>
      </c>
      <c r="B87" s="455" t="s">
        <v>0</v>
      </c>
      <c r="C87" s="455"/>
      <c r="D87" s="148" t="str">
        <f>[1]Quân!D10</f>
        <v>Kiểm tra công trường dự án: Xây dựng tuyến đường đô thi song hành với đường cao tốc Hà Nội - Hải Phòng, huyện Gia Lâm;</v>
      </c>
      <c r="E87" s="145" t="str">
        <f>[1]Quân!E10</f>
        <v>TT Trâu Quỳ, Đa Tốn, Kiêu Kỵ</v>
      </c>
      <c r="F87" s="457"/>
      <c r="G87" s="457"/>
    </row>
    <row r="88" spans="1:7" s="34" customFormat="1" ht="31.5" x14ac:dyDescent="0.2">
      <c r="A88" s="455"/>
      <c r="B88" s="455" t="s">
        <v>1</v>
      </c>
      <c r="C88" s="455"/>
      <c r="D88" s="144" t="str">
        <f>[1]Quân!D11</f>
        <v>Làm với học viện nông nghiệp và các hộ dân thống nhất phương án hỗ chợ di chuyển cây trồng dự án đường song hành.</v>
      </c>
      <c r="E88" s="145" t="str">
        <f>[1]Quân!E11</f>
        <v>xã Đông Dư</v>
      </c>
      <c r="F88" s="457"/>
      <c r="G88" s="457"/>
    </row>
    <row r="89" spans="1:7" s="34" customFormat="1" ht="15.75" x14ac:dyDescent="0.2">
      <c r="A89" s="455" t="s">
        <v>62</v>
      </c>
      <c r="B89" s="455" t="s">
        <v>0</v>
      </c>
      <c r="C89" s="455"/>
      <c r="D89" s="144" t="str">
        <f>[1]Quân!D12</f>
        <v>Làm việc tại ban</v>
      </c>
      <c r="E89" s="145" t="str">
        <f>[1]Quân!E12</f>
        <v>BQLDA</v>
      </c>
      <c r="F89" s="457"/>
      <c r="G89" s="457"/>
    </row>
    <row r="90" spans="1:7" s="34" customFormat="1" ht="31.5" x14ac:dyDescent="0.2">
      <c r="A90" s="455"/>
      <c r="B90" s="455" t="s">
        <v>1</v>
      </c>
      <c r="C90" s="455"/>
      <c r="D90" s="144" t="str">
        <f>[1]Quân!D13</f>
        <v>Kiểm tra hiện trường DA Yên viên đình xuyên phù đổng đến hết địa bàn huyện Gia Lâm</v>
      </c>
      <c r="E90" s="145" t="str">
        <f>[1]Quân!E13</f>
        <v>BQLDA</v>
      </c>
      <c r="F90" s="457"/>
      <c r="G90" s="457"/>
    </row>
    <row r="91" spans="1:7" s="34" customFormat="1" ht="47.25" x14ac:dyDescent="0.2">
      <c r="A91" s="462" t="s">
        <v>63</v>
      </c>
      <c r="B91" s="455" t="s">
        <v>0</v>
      </c>
      <c r="C91" s="455"/>
      <c r="D91" s="149" t="str">
        <f>[1]Quân!D14</f>
        <v>Kiểm tra hiện trường DA: Cải tạo nâng cấp các tuyến đường liên thôn trục chính thôn 1,2,3,4,5,6,7,8 Kim Lan; Dự án nội đồng xã Văn Đức</v>
      </c>
      <c r="E91" s="145" t="str">
        <f>[1]Quân!E14</f>
        <v>Xã Kim Lan; Văn Đức</v>
      </c>
      <c r="F91" s="457"/>
      <c r="G91" s="457"/>
    </row>
    <row r="92" spans="1:7" s="34" customFormat="1" ht="30" customHeight="1" x14ac:dyDescent="0.2">
      <c r="A92" s="463"/>
      <c r="B92" s="455" t="s">
        <v>1</v>
      </c>
      <c r="C92" s="455"/>
      <c r="D92" s="144" t="str">
        <f>[1]Quân!D15</f>
        <v>Làm việc tại ban</v>
      </c>
      <c r="E92" s="145" t="str">
        <f>[1]Quân!E15</f>
        <v>BQLDA</v>
      </c>
      <c r="F92" s="457"/>
      <c r="G92" s="457"/>
    </row>
    <row r="93" spans="1:7" s="34" customFormat="1" ht="31.5" x14ac:dyDescent="0.2">
      <c r="A93" s="455" t="s">
        <v>64</v>
      </c>
      <c r="B93" s="455" t="s">
        <v>0</v>
      </c>
      <c r="C93" s="455"/>
      <c r="D93" s="144" t="str">
        <f>[1]Quân!D16</f>
        <v>Kiểm tra công trường dự án: Xây dựng tuyến đường đô thi song hành với đường cao tốc Hà Nội - Hải Phòng, huyện Gia Lâm;</v>
      </c>
      <c r="E93" s="145" t="str">
        <f>[1]Quân!E16</f>
        <v>BQLDA</v>
      </c>
      <c r="F93" s="457"/>
      <c r="G93" s="457"/>
    </row>
    <row r="94" spans="1:7" s="34" customFormat="1" ht="31.5" x14ac:dyDescent="0.2">
      <c r="A94" s="455"/>
      <c r="B94" s="455" t="s">
        <v>1</v>
      </c>
      <c r="C94" s="455"/>
      <c r="D94" s="144" t="str">
        <f>[1]Quân!D17</f>
        <v>Làm việc tại ban</v>
      </c>
      <c r="E94" s="145" t="str">
        <f>[1]Quân!E17</f>
        <v>TT Trâu Quỳ, Đa Tốn, Kiêu Kỵ</v>
      </c>
      <c r="F94" s="457"/>
      <c r="G94" s="457"/>
    </row>
    <row r="95" spans="1:7" s="34" customFormat="1" ht="30" customHeight="1" x14ac:dyDescent="0.2">
      <c r="A95" s="455" t="s">
        <v>65</v>
      </c>
      <c r="B95" s="455" t="s">
        <v>0</v>
      </c>
      <c r="C95" s="455"/>
      <c r="D95" s="144" t="str">
        <f>[1]Quân!D18</f>
        <v>Làm việc tại ban</v>
      </c>
      <c r="E95" s="145" t="str">
        <f>[1]Quân!E18</f>
        <v>BQLDA</v>
      </c>
      <c r="F95" s="457"/>
      <c r="G95" s="457"/>
    </row>
    <row r="96" spans="1:7" s="34" customFormat="1" ht="15.75" x14ac:dyDescent="0.2">
      <c r="A96" s="455"/>
      <c r="B96" s="455" t="s">
        <v>1</v>
      </c>
      <c r="C96" s="455"/>
      <c r="D96" s="146" t="s">
        <v>66</v>
      </c>
      <c r="E96" s="145"/>
      <c r="F96" s="458"/>
      <c r="G96" s="458"/>
    </row>
    <row r="97" spans="1:7" s="34" customFormat="1" x14ac:dyDescent="0.2">
      <c r="A97" s="464"/>
      <c r="B97" s="464"/>
      <c r="C97" s="464"/>
      <c r="D97" s="464"/>
      <c r="E97" s="464"/>
      <c r="F97" s="464"/>
      <c r="G97" s="464"/>
    </row>
    <row r="98" spans="1:7" s="34" customFormat="1" ht="15.75" x14ac:dyDescent="0.2">
      <c r="A98" s="455" t="s">
        <v>60</v>
      </c>
      <c r="B98" s="455" t="s">
        <v>0</v>
      </c>
      <c r="C98" s="455"/>
      <c r="D98" s="144" t="str">
        <f>[1]Minh!D8</f>
        <v>Làm việc tại văn phòng</v>
      </c>
      <c r="E98" s="145" t="str">
        <f>[1]Minh!E8</f>
        <v>BQLDA</v>
      </c>
      <c r="F98" s="465" t="s">
        <v>118</v>
      </c>
      <c r="G98" s="456"/>
    </row>
    <row r="99" spans="1:7" s="34" customFormat="1" ht="31.5" x14ac:dyDescent="0.2">
      <c r="A99" s="455"/>
      <c r="B99" s="455" t="s">
        <v>1</v>
      </c>
      <c r="C99" s="455"/>
      <c r="D99" s="144" t="str">
        <f>[1]Minh!D9</f>
        <v>Kiểm tra hiện trường dự án: Xây dựng tuyến đường quy hoạch 17,5m nối từ ô đất TQ5 ra đường Đông Dư - Dương Xá</v>
      </c>
      <c r="E99" s="145" t="str">
        <f>[1]Minh!E9</f>
        <v>Tại hiện trường dự án</v>
      </c>
      <c r="F99" s="457"/>
      <c r="G99" s="457"/>
    </row>
    <row r="100" spans="1:7" s="34" customFormat="1" ht="31.5" x14ac:dyDescent="0.2">
      <c r="A100" s="455" t="s">
        <v>61</v>
      </c>
      <c r="B100" s="455" t="s">
        <v>0</v>
      </c>
      <c r="C100" s="455"/>
      <c r="D100" s="144" t="str">
        <f>[1]Minh!D10</f>
        <v>Kiểm tra hiện trường dự án: Xây dựng tuyến đường đê hữu đuống đoạn Dốc Lời xã Đặng Xá đến xã Lệ Chi, huyện Gia Lâm</v>
      </c>
      <c r="E100" s="145" t="str">
        <f>[1]Minh!E10</f>
        <v>Xã Cổ Bi, Đặng Xá</v>
      </c>
      <c r="F100" s="457"/>
      <c r="G100" s="457"/>
    </row>
    <row r="101" spans="1:7" s="34" customFormat="1" ht="15.75" x14ac:dyDescent="0.2">
      <c r="A101" s="455"/>
      <c r="B101" s="455" t="s">
        <v>1</v>
      </c>
      <c r="C101" s="455"/>
      <c r="D101" s="144" t="str">
        <f>[1]Minh!D11</f>
        <v>Làm việc tại văn phòng</v>
      </c>
      <c r="E101" s="145" t="str">
        <f>[1]Minh!E11</f>
        <v>BQLDA</v>
      </c>
      <c r="F101" s="457"/>
      <c r="G101" s="457"/>
    </row>
    <row r="102" spans="1:7" s="34" customFormat="1" ht="31.5" x14ac:dyDescent="0.2">
      <c r="A102" s="455" t="s">
        <v>62</v>
      </c>
      <c r="B102" s="455" t="s">
        <v>0</v>
      </c>
      <c r="C102" s="455"/>
      <c r="D102" s="144" t="str">
        <f>[1]Minh!D12</f>
        <v>Kiểm tra hiện trường dự án: Cải tạo chỉnh trang đường liên thôn, trục chính thôn Vàng xã Cổ Bi, huyện Gia Lâm</v>
      </c>
      <c r="E102" s="145" t="str">
        <f>[1]Minh!E12</f>
        <v>Tại hiện trường dự án</v>
      </c>
      <c r="F102" s="457"/>
      <c r="G102" s="457"/>
    </row>
    <row r="103" spans="1:7" s="34" customFormat="1" ht="15.75" x14ac:dyDescent="0.2">
      <c r="A103" s="455"/>
      <c r="B103" s="455" t="s">
        <v>1</v>
      </c>
      <c r="C103" s="455"/>
      <c r="D103" s="144" t="str">
        <f>[1]Minh!D13</f>
        <v>Làm việc tại văn phòng</v>
      </c>
      <c r="E103" s="145" t="str">
        <f>[1]Minh!E13</f>
        <v>BQLDA</v>
      </c>
      <c r="F103" s="457"/>
      <c r="G103" s="457"/>
    </row>
    <row r="104" spans="1:7" s="34" customFormat="1" ht="15.75" x14ac:dyDescent="0.2">
      <c r="A104" s="462" t="s">
        <v>63</v>
      </c>
      <c r="B104" s="455" t="s">
        <v>0</v>
      </c>
      <c r="C104" s="455"/>
      <c r="D104" s="144" t="str">
        <f>[1]Minh!D14</f>
        <v>Kiểm tra công trường dự án Kè hồ Vực</v>
      </c>
      <c r="E104" s="145" t="str">
        <f>[1]Minh!E14</f>
        <v>tại hiện trường dự án</v>
      </c>
      <c r="F104" s="457"/>
      <c r="G104" s="457"/>
    </row>
    <row r="105" spans="1:7" s="34" customFormat="1" ht="31.5" x14ac:dyDescent="0.2">
      <c r="A105" s="463"/>
      <c r="B105" s="455" t="s">
        <v>1</v>
      </c>
      <c r="C105" s="455"/>
      <c r="D105" s="144" t="str">
        <f>[1]Minh!D15</f>
        <v>Kiểm tra hiện trường dự án: Xây dựng tuyến đường từ đường Đặng Phúc Thông vào khu đấu giá X5</v>
      </c>
      <c r="E105" s="145" t="str">
        <f>[1]Minh!E15</f>
        <v xml:space="preserve">Tại hiện trường dự án </v>
      </c>
      <c r="F105" s="457"/>
      <c r="G105" s="457"/>
    </row>
    <row r="106" spans="1:7" s="34" customFormat="1" ht="31.5" x14ac:dyDescent="0.2">
      <c r="A106" s="455" t="s">
        <v>64</v>
      </c>
      <c r="B106" s="455" t="s">
        <v>0</v>
      </c>
      <c r="C106" s="455"/>
      <c r="D106" s="144" t="str">
        <f>[1]Minh!D16</f>
        <v>Kiểm tra công trường đường Yên Viên - Đình Xuyên - Phù Đổng đến hết địa bàn Gia lâm</v>
      </c>
      <c r="E106" s="145" t="str">
        <f>[1]Minh!E16</f>
        <v>Tại hiện trường dự án</v>
      </c>
      <c r="F106" s="457"/>
      <c r="G106" s="457"/>
    </row>
    <row r="107" spans="1:7" s="34" customFormat="1" ht="31.5" x14ac:dyDescent="0.2">
      <c r="A107" s="455"/>
      <c r="B107" s="455" t="s">
        <v>1</v>
      </c>
      <c r="C107" s="455"/>
      <c r="D107" s="144" t="str">
        <f>[1]Minh!D17</f>
        <v>Kiểm tra công trường dự án: Xây dựng khớp nối hạ tầng cụm công nghiệp Phú Thị, Dương Xá</v>
      </c>
      <c r="E107" s="145" t="str">
        <f>[1]Minh!E17</f>
        <v>Tại hiện trường dự án</v>
      </c>
      <c r="F107" s="457"/>
      <c r="G107" s="457"/>
    </row>
    <row r="108" spans="1:7" s="34" customFormat="1" ht="15.75" x14ac:dyDescent="0.2">
      <c r="A108" s="455" t="s">
        <v>65</v>
      </c>
      <c r="B108" s="455" t="s">
        <v>0</v>
      </c>
      <c r="C108" s="455"/>
      <c r="D108" s="144" t="str">
        <f>[1]Minh!D18</f>
        <v>Làm việc tại văn phòng</v>
      </c>
      <c r="E108" s="145" t="str">
        <f>[1]Minh!E18</f>
        <v>BQLDA</v>
      </c>
      <c r="F108" s="457"/>
      <c r="G108" s="457"/>
    </row>
    <row r="109" spans="1:7" s="34" customFormat="1" ht="15.75" x14ac:dyDescent="0.2">
      <c r="A109" s="455"/>
      <c r="B109" s="455" t="s">
        <v>1</v>
      </c>
      <c r="C109" s="455"/>
      <c r="D109" s="146" t="s">
        <v>66</v>
      </c>
      <c r="E109" s="145"/>
      <c r="F109" s="458"/>
      <c r="G109" s="458"/>
    </row>
    <row r="110" spans="1:7" s="34" customFormat="1" ht="15.75" x14ac:dyDescent="0.2">
      <c r="A110" s="459"/>
      <c r="B110" s="460"/>
      <c r="C110" s="460"/>
      <c r="D110" s="460"/>
      <c r="E110" s="460"/>
      <c r="F110" s="461"/>
      <c r="G110" s="301"/>
    </row>
    <row r="111" spans="1:7" s="34" customFormat="1" ht="15.75" x14ac:dyDescent="0.2">
      <c r="A111" s="455" t="s">
        <v>60</v>
      </c>
      <c r="B111" s="455" t="s">
        <v>0</v>
      </c>
      <c r="C111" s="455"/>
      <c r="D111" s="144" t="str">
        <f>[1]Sơn!D8</f>
        <v>Làm việc tại văn phòng</v>
      </c>
      <c r="E111" s="145" t="str">
        <f>[1]Sơn!E8</f>
        <v>BQLDA</v>
      </c>
      <c r="F111" s="465" t="str">
        <f>[1]Sơn!E27</f>
        <v>ĐÀO QUANG SƠN</v>
      </c>
    </row>
    <row r="112" spans="1:7" s="34" customFormat="1" ht="39.75" customHeight="1" x14ac:dyDescent="0.2">
      <c r="A112" s="455"/>
      <c r="B112" s="455" t="s">
        <v>1</v>
      </c>
      <c r="C112" s="455"/>
      <c r="D112" s="144" t="str">
        <f>[1]Sơn!D9</f>
        <v>Kiểm tra hiện trường dự án: ĐTXD hệ thống chiếu sáng các xã: Yên Thường, Yên Viên, TT Yên Viên, Đình Xuyên, Ninh Hiệp</v>
      </c>
      <c r="E112" s="145" t="str">
        <f>[1]Sơn!E9</f>
        <v>Yên Thường, Yên Viên, TT Yên Viên, Đình Xuyên, Ninh Hiệp</v>
      </c>
      <c r="F112" s="457"/>
    </row>
    <row r="113" spans="1:6" s="34" customFormat="1" ht="31.5" x14ac:dyDescent="0.2">
      <c r="A113" s="455" t="s">
        <v>61</v>
      </c>
      <c r="B113" s="455" t="s">
        <v>0</v>
      </c>
      <c r="C113" s="455"/>
      <c r="D113" s="144" t="str">
        <f>[1]Sơn!D10</f>
        <v>Kiểm tra hiện trường dự án: ĐTXD hệ thống chiếu sáng các xã: Kiêu Kỵ, Đông Dư, TT Trâu Quỳ</v>
      </c>
      <c r="E113" s="145" t="str">
        <f>[1]Sơn!E10</f>
        <v>Kiêu Kỵ, Đông Dư, TT Trâu Quỳ</v>
      </c>
      <c r="F113" s="457"/>
    </row>
    <row r="114" spans="1:6" s="34" customFormat="1" ht="15.75" x14ac:dyDescent="0.2">
      <c r="A114" s="455"/>
      <c r="B114" s="455" t="s">
        <v>1</v>
      </c>
      <c r="C114" s="455"/>
      <c r="D114" s="144" t="str">
        <f>[1]Sơn!D11</f>
        <v>Làm việc tại văn phòng</v>
      </c>
      <c r="E114" s="145" t="str">
        <f>[1]Sơn!E11</f>
        <v>BQLDA</v>
      </c>
      <c r="F114" s="457"/>
    </row>
    <row r="115" spans="1:6" s="34" customFormat="1" ht="31.5" x14ac:dyDescent="0.2">
      <c r="A115" s="455" t="s">
        <v>62</v>
      </c>
      <c r="B115" s="455" t="s">
        <v>0</v>
      </c>
      <c r="C115" s="455"/>
      <c r="D115" s="144" t="str">
        <f>[1]Sơn!D12</f>
        <v>Kiểm tra hiện trường dự án: Xây dựng tuyến đường gom từ cầu Thanh trì đến cầu vượt Phú Thị</v>
      </c>
      <c r="E115" s="145" t="str">
        <f>E107</f>
        <v>Tại hiện trường dự án</v>
      </c>
      <c r="F115" s="457"/>
    </row>
    <row r="116" spans="1:6" s="34" customFormat="1" ht="15.75" x14ac:dyDescent="0.2">
      <c r="A116" s="455"/>
      <c r="B116" s="455" t="s">
        <v>1</v>
      </c>
      <c r="C116" s="455"/>
      <c r="D116" s="144" t="str">
        <f>[1]Sơn!D13</f>
        <v>Làm việc tại văn phòng</v>
      </c>
      <c r="E116" s="145" t="str">
        <f>E108</f>
        <v>BQLDA</v>
      </c>
      <c r="F116" s="457"/>
    </row>
    <row r="117" spans="1:6" s="34" customFormat="1" ht="31.5" x14ac:dyDescent="0.2">
      <c r="A117" s="462" t="s">
        <v>63</v>
      </c>
      <c r="B117" s="455" t="s">
        <v>0</v>
      </c>
      <c r="C117" s="455"/>
      <c r="D117" s="144" t="str">
        <f>[1]Sơn!D14</f>
        <v>Kiểm tra hiện tường Dự án: Xây dựng tuyến đường gom dô thị song hành</v>
      </c>
      <c r="E117" s="145" t="str">
        <f>E107</f>
        <v>Tại hiện trường dự án</v>
      </c>
      <c r="F117" s="457"/>
    </row>
    <row r="118" spans="1:6" s="34" customFormat="1" ht="15.75" x14ac:dyDescent="0.2">
      <c r="A118" s="463"/>
      <c r="B118" s="455" t="s">
        <v>1</v>
      </c>
      <c r="C118" s="455"/>
      <c r="D118" s="144" t="str">
        <f>[1]Sơn!D15</f>
        <v>Làm việc tại văn phòng</v>
      </c>
      <c r="E118" s="145" t="str">
        <f>E116</f>
        <v>BQLDA</v>
      </c>
      <c r="F118" s="457"/>
    </row>
    <row r="119" spans="1:6" s="34" customFormat="1" ht="31.5" x14ac:dyDescent="0.2">
      <c r="A119" s="455" t="s">
        <v>64</v>
      </c>
      <c r="B119" s="455" t="s">
        <v>0</v>
      </c>
      <c r="C119" s="455"/>
      <c r="D119" s="144" t="str">
        <f>[1]Sơn!D16</f>
        <v>Kiểm tra hiện trường dự án: ĐTXD hệ thống chiếu sáng các xã: Yên Thường, Yên Viên, TT Yên Viên, Đình Xuyên, Ninh Hiệp</v>
      </c>
      <c r="E119" s="145" t="str">
        <f>E117</f>
        <v>Tại hiện trường dự án</v>
      </c>
      <c r="F119" s="457"/>
    </row>
    <row r="120" spans="1:6" s="34" customFormat="1" ht="15.75" x14ac:dyDescent="0.2">
      <c r="A120" s="455"/>
      <c r="B120" s="455" t="s">
        <v>1</v>
      </c>
      <c r="C120" s="455"/>
      <c r="D120" s="144" t="str">
        <f>[1]Sơn!D17</f>
        <v>Làm việc tại văn phòng</v>
      </c>
      <c r="E120" s="145" t="str">
        <f>E118</f>
        <v>BQLDA</v>
      </c>
      <c r="F120" s="457"/>
    </row>
    <row r="121" spans="1:6" s="34" customFormat="1" ht="35.25" customHeight="1" x14ac:dyDescent="0.2">
      <c r="A121" s="455" t="s">
        <v>65</v>
      </c>
      <c r="B121" s="455" t="s">
        <v>0</v>
      </c>
      <c r="C121" s="455"/>
      <c r="D121" s="144" t="str">
        <f>[1]Sơn!D18</f>
        <v>Kiểm tra hiện trường dự án: ĐTXD hệ thống chiếu sáng các xã: Kiêu Kỵ, Đông Dư, TT Trâu Quỳ</v>
      </c>
      <c r="E121" s="145" t="str">
        <f>E117</f>
        <v>Tại hiện trường dự án</v>
      </c>
      <c r="F121" s="457"/>
    </row>
    <row r="122" spans="1:6" s="34" customFormat="1" ht="15.75" x14ac:dyDescent="0.2">
      <c r="A122" s="455"/>
      <c r="B122" s="455" t="s">
        <v>1</v>
      </c>
      <c r="C122" s="455"/>
      <c r="D122" s="146" t="s">
        <v>66</v>
      </c>
      <c r="E122" s="145"/>
      <c r="F122" s="458"/>
    </row>
    <row r="123" spans="1:6" s="34" customFormat="1" x14ac:dyDescent="0.2">
      <c r="E123" s="141"/>
    </row>
    <row r="124" spans="1:6" s="34" customFormat="1" x14ac:dyDescent="0.2">
      <c r="E124" s="141"/>
    </row>
    <row r="125" spans="1:6" s="34" customFormat="1" x14ac:dyDescent="0.2">
      <c r="E125" s="141"/>
    </row>
    <row r="126" spans="1:6" s="34" customFormat="1" x14ac:dyDescent="0.2">
      <c r="E126" s="141"/>
    </row>
    <row r="127" spans="1:6" s="34" customFormat="1" x14ac:dyDescent="0.2">
      <c r="E127" s="141"/>
    </row>
    <row r="128" spans="1:6" s="34" customFormat="1" x14ac:dyDescent="0.2">
      <c r="E128" s="141"/>
    </row>
    <row r="129" spans="5:5" s="34" customFormat="1" x14ac:dyDescent="0.2">
      <c r="E129" s="141"/>
    </row>
    <row r="130" spans="5:5" s="34" customFormat="1" x14ac:dyDescent="0.2">
      <c r="E130" s="141"/>
    </row>
    <row r="131" spans="5:5" s="34" customFormat="1" x14ac:dyDescent="0.2">
      <c r="E131" s="141"/>
    </row>
    <row r="132" spans="5:5" s="34" customFormat="1" x14ac:dyDescent="0.2">
      <c r="E132" s="141"/>
    </row>
    <row r="133" spans="5:5" s="34" customFormat="1" x14ac:dyDescent="0.2">
      <c r="E133" s="141"/>
    </row>
    <row r="134" spans="5:5" s="34" customFormat="1" x14ac:dyDescent="0.2">
      <c r="E134" s="141"/>
    </row>
    <row r="135" spans="5:5" s="34" customFormat="1" x14ac:dyDescent="0.2">
      <c r="E135" s="141"/>
    </row>
    <row r="136" spans="5:5" s="34" customFormat="1" x14ac:dyDescent="0.2">
      <c r="E136" s="141"/>
    </row>
    <row r="137" spans="5:5" s="34" customFormat="1" x14ac:dyDescent="0.2">
      <c r="E137" s="141"/>
    </row>
    <row r="138" spans="5:5" s="34" customFormat="1" x14ac:dyDescent="0.2">
      <c r="E138" s="141"/>
    </row>
    <row r="139" spans="5:5" s="34" customFormat="1" x14ac:dyDescent="0.2">
      <c r="E139" s="141"/>
    </row>
    <row r="140" spans="5:5" s="34" customFormat="1" x14ac:dyDescent="0.2">
      <c r="E140" s="141"/>
    </row>
    <row r="141" spans="5:5" s="34" customFormat="1" x14ac:dyDescent="0.2">
      <c r="E141" s="141"/>
    </row>
    <row r="142" spans="5:5" s="34" customFormat="1" x14ac:dyDescent="0.2">
      <c r="E142" s="141"/>
    </row>
    <row r="143" spans="5:5" s="34" customFormat="1" x14ac:dyDescent="0.2">
      <c r="E143" s="141"/>
    </row>
    <row r="144" spans="5:5" s="34" customFormat="1" x14ac:dyDescent="0.2">
      <c r="E144" s="141"/>
    </row>
    <row r="145" spans="5:5" s="34" customFormat="1" x14ac:dyDescent="0.2">
      <c r="E145" s="141"/>
    </row>
    <row r="146" spans="5:5" s="34" customFormat="1" x14ac:dyDescent="0.2">
      <c r="E146" s="141"/>
    </row>
    <row r="147" spans="5:5" s="34" customFormat="1" x14ac:dyDescent="0.2">
      <c r="E147" s="141"/>
    </row>
  </sheetData>
  <mergeCells count="193">
    <mergeCell ref="A110:F110"/>
    <mergeCell ref="A111:A112"/>
    <mergeCell ref="B111:C111"/>
    <mergeCell ref="F111:F122"/>
    <mergeCell ref="B112:C112"/>
    <mergeCell ref="A113:A114"/>
    <mergeCell ref="B113:C113"/>
    <mergeCell ref="B114:C114"/>
    <mergeCell ref="A115:A116"/>
    <mergeCell ref="B115:C115"/>
    <mergeCell ref="B116:C116"/>
    <mergeCell ref="A117:A118"/>
    <mergeCell ref="B117:C117"/>
    <mergeCell ref="B118:C118"/>
    <mergeCell ref="A119:A120"/>
    <mergeCell ref="B119:C119"/>
    <mergeCell ref="B120:C120"/>
    <mergeCell ref="A121:A122"/>
    <mergeCell ref="B121:C121"/>
    <mergeCell ref="B122:C122"/>
    <mergeCell ref="A4:G4"/>
    <mergeCell ref="A5:G5"/>
    <mergeCell ref="B6:C6"/>
    <mergeCell ref="A7:A8"/>
    <mergeCell ref="F7:F18"/>
    <mergeCell ref="G7:G18"/>
    <mergeCell ref="A9:A10"/>
    <mergeCell ref="A11:A12"/>
    <mergeCell ref="A13:A14"/>
    <mergeCell ref="A15:A16"/>
    <mergeCell ref="A17:A18"/>
    <mergeCell ref="B7:C7"/>
    <mergeCell ref="B8:C8"/>
    <mergeCell ref="B92:C92"/>
    <mergeCell ref="A102:A103"/>
    <mergeCell ref="A71:G71"/>
    <mergeCell ref="A80:A81"/>
    <mergeCell ref="B80:C80"/>
    <mergeCell ref="B81:C81"/>
    <mergeCell ref="A82:A83"/>
    <mergeCell ref="B82:C82"/>
    <mergeCell ref="B83:C83"/>
    <mergeCell ref="A76:A77"/>
    <mergeCell ref="B76:C76"/>
    <mergeCell ref="B75:C75"/>
    <mergeCell ref="A97:G97"/>
    <mergeCell ref="A98:A99"/>
    <mergeCell ref="B98:C98"/>
    <mergeCell ref="F98:F109"/>
    <mergeCell ref="G98:G109"/>
    <mergeCell ref="B99:C99"/>
    <mergeCell ref="B106:C106"/>
    <mergeCell ref="A108:A109"/>
    <mergeCell ref="B108:C108"/>
    <mergeCell ref="B102:C102"/>
    <mergeCell ref="A106:A107"/>
    <mergeCell ref="B103:C103"/>
    <mergeCell ref="G59:G70"/>
    <mergeCell ref="B60:C60"/>
    <mergeCell ref="A61:A62"/>
    <mergeCell ref="B61:C61"/>
    <mergeCell ref="B64:C64"/>
    <mergeCell ref="A65:A66"/>
    <mergeCell ref="B65:C65"/>
    <mergeCell ref="F72:F83"/>
    <mergeCell ref="F59:F70"/>
    <mergeCell ref="A67:A68"/>
    <mergeCell ref="B67:C67"/>
    <mergeCell ref="B68:C68"/>
    <mergeCell ref="B74:C74"/>
    <mergeCell ref="B59:C59"/>
    <mergeCell ref="B66:C66"/>
    <mergeCell ref="A59:A60"/>
    <mergeCell ref="B77:C77"/>
    <mergeCell ref="A78:A79"/>
    <mergeCell ref="B78:C78"/>
    <mergeCell ref="B72:C72"/>
    <mergeCell ref="B107:C107"/>
    <mergeCell ref="A54:A55"/>
    <mergeCell ref="B54:C54"/>
    <mergeCell ref="B85:C85"/>
    <mergeCell ref="A84:G84"/>
    <mergeCell ref="A63:A64"/>
    <mergeCell ref="B63:C63"/>
    <mergeCell ref="B62:C62"/>
    <mergeCell ref="A58:G58"/>
    <mergeCell ref="F46:F57"/>
    <mergeCell ref="G72:G83"/>
    <mergeCell ref="B73:C73"/>
    <mergeCell ref="A74:A75"/>
    <mergeCell ref="A46:A47"/>
    <mergeCell ref="B79:C79"/>
    <mergeCell ref="A69:A70"/>
    <mergeCell ref="B69:C69"/>
    <mergeCell ref="B70:C70"/>
    <mergeCell ref="A100:A101"/>
    <mergeCell ref="A85:A86"/>
    <mergeCell ref="A72:A73"/>
    <mergeCell ref="A104:A105"/>
    <mergeCell ref="B104:C104"/>
    <mergeCell ref="B105:C105"/>
    <mergeCell ref="A33:A34"/>
    <mergeCell ref="B33:C33"/>
    <mergeCell ref="F33:F44"/>
    <mergeCell ref="G33:G44"/>
    <mergeCell ref="B34:C34"/>
    <mergeCell ref="A35:A36"/>
    <mergeCell ref="B35:C35"/>
    <mergeCell ref="B36:C36"/>
    <mergeCell ref="A37:A38"/>
    <mergeCell ref="B37:C37"/>
    <mergeCell ref="B38:C38"/>
    <mergeCell ref="A39:A40"/>
    <mergeCell ref="B39:C39"/>
    <mergeCell ref="B40:C40"/>
    <mergeCell ref="A41:A42"/>
    <mergeCell ref="B41:C41"/>
    <mergeCell ref="B42:C42"/>
    <mergeCell ref="A43:A44"/>
    <mergeCell ref="B43:C43"/>
    <mergeCell ref="B44:C44"/>
    <mergeCell ref="A30:A31"/>
    <mergeCell ref="B30:C30"/>
    <mergeCell ref="B31:C31"/>
    <mergeCell ref="B13:C13"/>
    <mergeCell ref="B14:C14"/>
    <mergeCell ref="B17:C17"/>
    <mergeCell ref="A26:A27"/>
    <mergeCell ref="B27:C27"/>
    <mergeCell ref="B21:C21"/>
    <mergeCell ref="A22:A23"/>
    <mergeCell ref="B22:C22"/>
    <mergeCell ref="B23:C23"/>
    <mergeCell ref="A24:A25"/>
    <mergeCell ref="B24:C24"/>
    <mergeCell ref="B25:C25"/>
    <mergeCell ref="B26:C26"/>
    <mergeCell ref="A19:G19"/>
    <mergeCell ref="B18:C18"/>
    <mergeCell ref="B15:C15"/>
    <mergeCell ref="B16:C16"/>
    <mergeCell ref="F20:F31"/>
    <mergeCell ref="G20:G31"/>
    <mergeCell ref="A20:A21"/>
    <mergeCell ref="B20:C20"/>
    <mergeCell ref="B109:C109"/>
    <mergeCell ref="B89:C89"/>
    <mergeCell ref="B90:C90"/>
    <mergeCell ref="A91:A92"/>
    <mergeCell ref="B46:C46"/>
    <mergeCell ref="B55:C55"/>
    <mergeCell ref="B47:C47"/>
    <mergeCell ref="A48:A49"/>
    <mergeCell ref="B49:C49"/>
    <mergeCell ref="A50:A51"/>
    <mergeCell ref="B50:C50"/>
    <mergeCell ref="B51:C51"/>
    <mergeCell ref="B101:C101"/>
    <mergeCell ref="A52:A53"/>
    <mergeCell ref="A56:A57"/>
    <mergeCell ref="B56:C56"/>
    <mergeCell ref="B57:C57"/>
    <mergeCell ref="B52:C52"/>
    <mergeCell ref="B53:C53"/>
    <mergeCell ref="B91:C91"/>
    <mergeCell ref="A87:A88"/>
    <mergeCell ref="B87:C87"/>
    <mergeCell ref="B88:C88"/>
    <mergeCell ref="A89:A90"/>
    <mergeCell ref="A1:L1"/>
    <mergeCell ref="A2:L2"/>
    <mergeCell ref="A3:G3"/>
    <mergeCell ref="B9:C9"/>
    <mergeCell ref="B10:C10"/>
    <mergeCell ref="B11:C11"/>
    <mergeCell ref="B12:C12"/>
    <mergeCell ref="G46:G57"/>
    <mergeCell ref="B100:C100"/>
    <mergeCell ref="B48:C48"/>
    <mergeCell ref="A95:A96"/>
    <mergeCell ref="B95:C95"/>
    <mergeCell ref="B96:C96"/>
    <mergeCell ref="F85:F96"/>
    <mergeCell ref="G85:G96"/>
    <mergeCell ref="B86:C86"/>
    <mergeCell ref="A93:A94"/>
    <mergeCell ref="B93:C93"/>
    <mergeCell ref="B94:C94"/>
    <mergeCell ref="A45:G45"/>
    <mergeCell ref="A32:G32"/>
    <mergeCell ref="A28:A29"/>
    <mergeCell ref="B28:C28"/>
    <mergeCell ref="B29:C29"/>
  </mergeCells>
  <conditionalFormatting sqref="D60">
    <cfRule type="duplicateValues" dxfId="7" priority="8" stopIfTrue="1"/>
  </conditionalFormatting>
  <conditionalFormatting sqref="D68">
    <cfRule type="duplicateValues" dxfId="6" priority="7" stopIfTrue="1"/>
  </conditionalFormatting>
  <conditionalFormatting sqref="D65">
    <cfRule type="duplicateValues" dxfId="5" priority="6" stopIfTrue="1"/>
  </conditionalFormatting>
  <conditionalFormatting sqref="D66">
    <cfRule type="duplicateValues" dxfId="4" priority="5" stopIfTrue="1"/>
  </conditionalFormatting>
  <conditionalFormatting sqref="D69">
    <cfRule type="duplicateValues" dxfId="3" priority="4" stopIfTrue="1"/>
  </conditionalFormatting>
  <conditionalFormatting sqref="D61">
    <cfRule type="duplicateValues" dxfId="2" priority="3" stopIfTrue="1"/>
  </conditionalFormatting>
  <conditionalFormatting sqref="D62">
    <cfRule type="duplicateValues" dxfId="1" priority="2" stopIfTrue="1"/>
  </conditionalFormatting>
  <conditionalFormatting sqref="D64">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TH Lịch chung</vt:lpstr>
      <vt:lpstr>BP KHTH</vt:lpstr>
      <vt:lpstr>BP TĐNB</vt:lpstr>
      <vt:lpstr>BP CBĐTXD DD</vt:lpstr>
      <vt:lpstr>BPCBĐTXDGTHTKT</vt:lpstr>
      <vt:lpstr>BP DTDT</vt:lpstr>
      <vt:lpstr>THDA XD DD</vt:lpstr>
      <vt:lpstr>Tổ GPMB</vt:lpstr>
      <vt:lpstr>Tổ QHĐG</vt:lpstr>
      <vt:lpstr>THDA XDGT</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Windows User</cp:lastModifiedBy>
  <cp:lastPrinted>2019-12-23T09:29:42Z</cp:lastPrinted>
  <dcterms:created xsi:type="dcterms:W3CDTF">2019-09-13T05:11:16Z</dcterms:created>
  <dcterms:modified xsi:type="dcterms:W3CDTF">2021-05-24T02:34:00Z</dcterms:modified>
</cp:coreProperties>
</file>