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17700" windowHeight="460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s>
  <definedNames>
    <definedName name="_xlnm.Print_Titles" localSheetId="0">'TH Lịch chung'!$7:$8</definedName>
  </definedNames>
  <calcPr calcId="144525"/>
</workbook>
</file>

<file path=xl/calcChain.xml><?xml version="1.0" encoding="utf-8"?>
<calcChain xmlns="http://schemas.openxmlformats.org/spreadsheetml/2006/main">
  <c r="C61" i="3" l="1"/>
  <c r="C56" i="3"/>
  <c r="C51" i="3"/>
  <c r="C46" i="3"/>
  <c r="C41" i="3"/>
  <c r="C36" i="3"/>
  <c r="C31" i="3"/>
  <c r="C26" i="3"/>
  <c r="C21" i="3"/>
  <c r="R16" i="3"/>
  <c r="C16" i="3"/>
  <c r="C17" i="3" s="1"/>
  <c r="R15" i="3"/>
  <c r="C11" i="3"/>
  <c r="H97" i="4" l="1"/>
  <c r="D66" i="4"/>
  <c r="I58" i="4"/>
  <c r="D50" i="4"/>
  <c r="D18" i="4"/>
  <c r="D10" i="4"/>
  <c r="C10" i="4"/>
  <c r="I62" i="5" l="1"/>
  <c r="D55" i="5"/>
  <c r="E54" i="5"/>
  <c r="D54" i="5"/>
  <c r="D121" i="11"/>
  <c r="D120" i="11"/>
  <c r="D119" i="11"/>
  <c r="D118" i="11"/>
  <c r="D117" i="11"/>
  <c r="D116" i="11"/>
  <c r="D115" i="11"/>
  <c r="E114" i="11"/>
  <c r="D114" i="11"/>
  <c r="E113" i="11"/>
  <c r="D113" i="11"/>
  <c r="E112" i="11"/>
  <c r="D112" i="11"/>
  <c r="F111" i="11"/>
  <c r="E111" i="11"/>
  <c r="D111" i="11"/>
  <c r="E108" i="11"/>
  <c r="E116" i="11" s="1"/>
  <c r="E118" i="11" s="1"/>
  <c r="E120" i="11" s="1"/>
  <c r="D108" i="11"/>
  <c r="E107" i="11"/>
  <c r="E117" i="11" s="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E29" i="11"/>
  <c r="E28" i="11"/>
  <c r="E27" i="11"/>
  <c r="E26" i="11"/>
  <c r="E25" i="11"/>
  <c r="E24" i="11"/>
  <c r="E23" i="11"/>
  <c r="E22" i="11"/>
  <c r="E21" i="11"/>
  <c r="E20" i="11"/>
  <c r="E17" i="11"/>
  <c r="D17" i="11"/>
  <c r="E16" i="11"/>
  <c r="D16" i="11"/>
  <c r="E15" i="11"/>
  <c r="D15" i="11"/>
  <c r="E14" i="11"/>
  <c r="D14" i="11"/>
  <c r="E13" i="11"/>
  <c r="D13" i="11"/>
  <c r="E12" i="11"/>
  <c r="D12" i="11"/>
  <c r="E11" i="11"/>
  <c r="D11" i="11"/>
  <c r="E10" i="11"/>
  <c r="D10" i="11"/>
  <c r="E9" i="11"/>
  <c r="D9" i="11"/>
  <c r="E8" i="11"/>
  <c r="D8" i="11"/>
  <c r="E7" i="11"/>
  <c r="D7" i="11"/>
  <c r="E121" i="11" l="1"/>
  <c r="E119" i="11"/>
  <c r="E115" i="11"/>
</calcChain>
</file>

<file path=xl/comments1.xml><?xml version="1.0" encoding="utf-8"?>
<comments xmlns="http://schemas.openxmlformats.org/spreadsheetml/2006/main">
  <authors>
    <author>Personal</author>
  </authors>
  <commentList>
    <comment ref="E50" authorId="0">
      <text>
        <r>
          <rPr>
            <b/>
            <sz val="9"/>
            <color indexed="81"/>
            <rFont val="Tahoma"/>
            <family val="2"/>
          </rPr>
          <t>Personal:</t>
        </r>
        <r>
          <rPr>
            <sz val="9"/>
            <color indexed="81"/>
            <rFont val="Tahoma"/>
            <family val="2"/>
          </rPr>
          <t xml:space="preserve">
</t>
        </r>
      </text>
    </comment>
  </commentList>
</comments>
</file>

<file path=xl/sharedStrings.xml><?xml version="1.0" encoding="utf-8"?>
<sst xmlns="http://schemas.openxmlformats.org/spreadsheetml/2006/main" count="2264" uniqueCount="590">
  <si>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</si>
  <si>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</si>
  <si>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</si>
  <si>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</si>
  <si>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</si>
  <si>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</si>
  <si>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</si>
  <si>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</si>
  <si>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</si>
  <si>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</si>
  <si>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</si>
  <si>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</si>
  <si>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</si>
  <si>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</si>
  <si>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</si>
  <si>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</si>
  <si>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</si>
  <si>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</si>
  <si>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</si>
  <si>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</si>
  <si>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</si>
  <si>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</si>
  <si>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</si>
  <si>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</si>
  <si>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</si>
  <si>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</si>
  <si>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</si>
  <si>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</si>
  <si>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</si>
  <si>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</si>
  <si>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</si>
  <si>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</si>
  <si>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</si>
  <si>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</si>
  <si>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</si>
  <si>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Điều chỉnh Lịch công tác</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</si>
  <si>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</si>
  <si>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</si>
  <si>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</si>
  <si>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</si>
  <si>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</si>
  <si>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</si>
  <si>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</si>
  <si>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</si>
  <si>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</si>
  <si>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</si>
  <si>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</si>
  <si>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</si>
  <si>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</si>
  <si>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</si>
  <si>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</si>
  <si>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</si>
  <si>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</si>
  <si>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</si>
  <si>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</si>
  <si>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</si>
  <si>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</si>
  <si>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</si>
  <si>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</si>
  <si>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</si>
  <si>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</si>
  <si>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</si>
  <si>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</si>
  <si>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</si>
  <si>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</si>
  <si>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</si>
  <si>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</si>
  <si>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</si>
  <si>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</si>
  <si>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</si>
  <si>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</si>
  <si>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</si>
  <si>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</si>
  <si>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</si>
  <si>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</si>
  <si>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</si>
  <si>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</si>
  <si>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</si>
  <si>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</si>
  <si>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</si>
  <si>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</si>
  <si>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</si>
  <si>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</si>
  <si>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</si>
  <si>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BAN QUẢN LÝ DỰ ÁN ĐTXD</t>
  </si>
  <si>
    <t xml:space="preserve">                TỔ GPMB</t>
  </si>
  <si>
    <t>LỊCH CÔNG TÁC TUẦN</t>
  </si>
  <si>
    <t>Họ và tên cán bộ</t>
  </si>
  <si>
    <t>Phân công nhiệm vụ</t>
  </si>
  <si>
    <t>Nội dung công việc</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</si>
  <si>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</si>
  <si>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</si>
  <si>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</si>
  <si>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</si>
  <si>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</si>
  <si>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</si>
  <si>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</si>
  <si>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</si>
  <si>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</si>
  <si>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</si>
  <si>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</si>
  <si>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</si>
  <si>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</si>
  <si>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</si>
  <si>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</si>
  <si>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</si>
  <si>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</si>
  <si>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</si>
  <si>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</si>
  <si>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</si>
  <si>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</si>
  <si>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</si>
  <si>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</si>
  <si>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</si>
  <si>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BỘ PHẬN CBĐT XDGTHTKT                                                                Độc lập - Tự do - Hạnh phúc</t>
  </si>
  <si>
    <t>Xử lý văn bản đi và đến trên PMTN; VB giấy; Lịch báo cáo đột xuất</t>
  </si>
  <si>
    <t>9h00</t>
  </si>
  <si>
    <t>Mạnh</t>
  </si>
  <si>
    <t>LÊ TÙNG MINH</t>
  </si>
  <si>
    <t>TỔ THỰC HIỆN XÂY DỰNG DÂN DỤNG</t>
  </si>
  <si>
    <t>Lãnh đạo ban</t>
  </si>
  <si>
    <t>Kiên</t>
  </si>
  <si>
    <t>Vũ</t>
  </si>
  <si>
    <t>Tiến Dũng</t>
  </si>
  <si>
    <t>Kiểm tra hồ sơ công trình TH Đình Xuyên</t>
  </si>
  <si>
    <t>Vân</t>
  </si>
  <si>
    <t>Kiểm tra hồ sơ công trình UBND xã Ninh Hiệp</t>
  </si>
  <si>
    <t>Chiến</t>
  </si>
  <si>
    <t>Sơn</t>
  </si>
  <si>
    <t>Kiểm tra hồ sơ công trình THCS Văn Đức</t>
  </si>
  <si>
    <t>Sinh</t>
  </si>
  <si>
    <t>Kiểm tra công trình Tiểu học Dương Xá</t>
  </si>
  <si>
    <t>TH Dương Xá</t>
  </si>
  <si>
    <t>Xã Đình Xuyên</t>
  </si>
  <si>
    <t>Xã Phù Đổng</t>
  </si>
  <si>
    <t>Xã Đa Tốn</t>
  </si>
  <si>
    <t>Kiểm tra hồ sơ công trình UBND xã Kiêu Kỵ</t>
  </si>
  <si>
    <t>Xã Đặng Xá</t>
  </si>
  <si>
    <t>Xã Ninh Hiệp</t>
  </si>
  <si>
    <t>Xã Dương Quang</t>
  </si>
  <si>
    <t>Viện QH</t>
  </si>
  <si>
    <t>Đ/c Lâm Ngọc Dương - PGĐ</t>
  </si>
  <si>
    <t>CÁN BỘ THỰC HIỆN</t>
  </si>
  <si>
    <t>Ban QLDAĐTXD</t>
  </si>
  <si>
    <t>PHẠM HOÀNG VIỆT</t>
  </si>
  <si>
    <t>LÊ XUÂN THẮNG</t>
  </si>
  <si>
    <t>NGUYỄN VĂN TÌNH</t>
  </si>
  <si>
    <t>TRIỆU THANH TÙNG</t>
  </si>
  <si>
    <t>LÊ NGỌC ANH</t>
  </si>
  <si>
    <t>NGUYỄN HỮU QUÂN</t>
  </si>
  <si>
    <t>Công việc thường xuyên</t>
  </si>
  <si>
    <t xml:space="preserve"> PHÓ GIÁM ĐỐC</t>
  </si>
  <si>
    <t>- Đ/c Giám đốc Ban QLDA ĐTXD (đề chỉ đạo);</t>
  </si>
  <si>
    <t>- Bộ phận KTHT Ban QLDA ĐTXD;</t>
  </si>
  <si>
    <t>- Các đ/c trong tổ DTDT-CCN (để th/h);</t>
  </si>
  <si>
    <t xml:space="preserve"> - Lưu: DTDT-CCN.</t>
  </si>
  <si>
    <t>Rà soát hồ sơ dự án quyết toán</t>
  </si>
  <si>
    <t>Kiểm tra hồ sơ công trình THCS Đình Xuyên</t>
  </si>
  <si>
    <t>Xã Lệ Chi</t>
  </si>
  <si>
    <t>Xây dựng Lịch công tác; Đôn đốc một số văn bản chậm tiến độ</t>
  </si>
  <si>
    <t>Nguyễn Hữu Trình</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</si>
  <si>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</si>
  <si>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</si>
  <si>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</si>
  <si>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</si>
  <si>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</si>
  <si>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</si>
  <si>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</si>
  <si>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</si>
  <si>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</si>
  <si>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</si>
  <si>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</si>
  <si>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</si>
  <si>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</si>
  <si>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</si>
  <si>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</si>
  <si>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</si>
  <si>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</si>
  <si>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</si>
  <si>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</si>
  <si>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</si>
  <si>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</si>
  <si>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</si>
  <si>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</si>
  <si>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</si>
  <si>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</si>
  <si>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</si>
  <si>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</si>
  <si>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Hai</t>
  </si>
  <si>
    <t>14g00</t>
  </si>
  <si>
    <t>Tư</t>
  </si>
  <si>
    <t>Kiểm tra hồ sơ công trình UBND xã Đặng Xá</t>
  </si>
  <si>
    <t>Soạn hồ sơ Quyết toán các dự án</t>
  </si>
  <si>
    <t>Kiểm tra hồ sơ công trình NVH thôn 3, 4 Bát Tràng</t>
  </si>
  <si>
    <t>Kiểm tra hồ sơ  DA xây dựng Trường THCS Yên Viên</t>
  </si>
  <si>
    <t>Kiểm tra hồ sơ DA xây dựng Trường MN Dương Xá</t>
  </si>
  <si>
    <t>Quyền</t>
  </si>
  <si>
    <t>Kiểm tra hồ sơ công trình Chùa Đông Dư Thượng</t>
  </si>
  <si>
    <t>Kiểm tra hồ sơ công trình THCS Bát Tràng</t>
  </si>
  <si>
    <t xml:space="preserve">Xã Văn Đức </t>
  </si>
  <si>
    <t>Tu bổ tôn tạo Đình Chùa Chi Nam</t>
  </si>
  <si>
    <t>Kiểm tra hiện trường Trụ sở UBND xã Đình Xuyên.</t>
  </si>
  <si>
    <t>Kiểm tra hồ sơ công trình UBND huyện</t>
  </si>
  <si>
    <t xml:space="preserve"> Ban QLDA ĐTXD</t>
  </si>
  <si>
    <t>Kiểm tra hồ sơ DA xây dựng Trường THCS TT Yên Viên</t>
  </si>
  <si>
    <t>Kiểm tra công trình THCS Đình Xuyên</t>
  </si>
  <si>
    <t>Kiểm tra hồ sơ công trình THPT Cao Bá Quát</t>
  </si>
  <si>
    <t xml:space="preserve"> Kiểm tra DA Tu bổ, Tôn tạo Chùa Gióng Mốt</t>
  </si>
  <si>
    <t>Kiểm tra hồ sơ DA xây dựng Trường THCS Yên Viên</t>
  </si>
  <si>
    <t>Kiểm tra DA Tu bổ, tôn tạo di tích Phù Đổng, xã Phù Đổng, huyện Gia Lâm.</t>
  </si>
  <si>
    <t>Kiểm tra hồ sơ công trình tiểu học Kim Sơn</t>
  </si>
  <si>
    <t>Rà xoát, kiểm tra các dự án Quyết toán trong Tổ</t>
  </si>
  <si>
    <t>Kiểm tra hồ sơ Tu bổ, tôn tạo Đình - Nghè - Chùa Dương Đình, xã Dương Xá, huyện Gia Lâm.</t>
  </si>
  <si>
    <t>Kiểm tra hồ sơ công trình MN Bát Tràng</t>
  </si>
  <si>
    <t>Xã Bát Tràng</t>
  </si>
  <si>
    <t>Kiểm tra hồ sơ công trình MN Quang Trung</t>
  </si>
  <si>
    <t>Kiểm tra hồ sơ DA xây dựng Trường MN Văn Đức</t>
  </si>
  <si>
    <t>Kiểm tra hồ sơ công trình Tiểu học Kim Lan</t>
  </si>
  <si>
    <t>Kiểm tra DA Tu bổ, tôn tạo Chùa Báo Ân - Đình Quang Trung, huyện Gia Lâm.</t>
  </si>
  <si>
    <t>Kiểm tra hồ sơ công trình UBND xã Đình Xuyên</t>
  </si>
  <si>
    <t>Kiểm tra hồ sơ DA xây dựng trụ sở đội PCCC</t>
  </si>
  <si>
    <t>Báo cáo quy mô (dự kiến)</t>
  </si>
  <si>
    <t>Trương Minh Lộc</t>
  </si>
  <si>
    <t>Làm việc với đơn vị tư vấn dự án Tiểu học Cổ Bi</t>
  </si>
  <si>
    <t>Làm việc với TVTK dự án: Xây dựng trung tâm văn hóa thể thao và thông tin huyện Gia Lâm</t>
  </si>
  <si>
    <r>
      <t xml:space="preserve">Làm việc với đơn vị tư vấn PATK dự án: Xây dựng Nhà Văn Hóa, huyện Gia Lâm </t>
    </r>
    <r>
      <rPr>
        <i/>
        <sz val="14"/>
        <color theme="1"/>
        <rFont val="Times New Roman"/>
        <family val="1"/>
      </rPr>
      <t>(giai đoạn II)</t>
    </r>
  </si>
  <si>
    <t>Làm việc với QLĐT dự án trung tâm y tế</t>
  </si>
  <si>
    <t>Soạn hồ sơ dự án: Tu bổ, tôn tạo Đình Lại Hoàng, xã Yên Thường, huyện Gia Lâm</t>
  </si>
  <si>
    <t>Làm việc với phòng QLĐT dự án tiểu học Đặng Xá</t>
  </si>
  <si>
    <t>Làm việc tại phòng dự án đình Tô Khê</t>
  </si>
  <si>
    <t>14h00
17h00</t>
  </si>
  <si>
    <t>Rà soát dự toán CBĐT-CBTH các công trình</t>
  </si>
  <si>
    <t>Đ/c Nguyễn Văn Hân - PGĐ</t>
  </si>
  <si>
    <t xml:space="preserve">14h00 </t>
  </si>
  <si>
    <t>Hiện trường dự án: Tu bổ, tôn tạo Miếu Cầu Vương, Xã Đa Tốn, huyện Gia Lâm</t>
  </si>
  <si>
    <t>Soạn hồ sơ trình thẩm định trường mầm non Cải tạo</t>
  </si>
  <si>
    <t>Soạn hồ sơ dự án: Xây dựng Nhà Văn Hóa, huyện Gia Lâm</t>
  </si>
  <si>
    <t>Duyệt VB, hồ sơ Trình ký lãnh đạo</t>
  </si>
  <si>
    <t>Giải quyết các công việc phát sinh, đột xuất</t>
  </si>
  <si>
    <t>Ba</t>
  </si>
  <si>
    <t>Hội trường UB</t>
  </si>
  <si>
    <t xml:space="preserve">Ghi chú: </t>
  </si>
  <si>
    <t>Lâm Ngọc Dương</t>
  </si>
  <si>
    <t xml:space="preserve">Làm việc tại văn phòng </t>
  </si>
  <si>
    <t>Kiểm tra hiện trường</t>
  </si>
  <si>
    <t>Kiểm tra hiện trường dự án: Xây dựng đường đê hữu Đuống đoạn Dốc Lời - Đặng Xá đến xã Lệ Chi, huyện Gia Lâm</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</si>
  <si>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</si>
  <si>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</si>
  <si>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</si>
  <si>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Làm việc với các nhà thầu thi công, tư vấn giám sát dự án xây dựng trụ sở Huyện</t>
  </si>
  <si>
    <t>Xây dựng lịch tuần; báo cáo tiến độ</t>
  </si>
  <si>
    <t>Phòng A3</t>
  </si>
  <si>
    <t>Làm việc tại phòng</t>
  </si>
  <si>
    <t>Họp tổ DTDT - VSMT - CCN</t>
  </si>
  <si>
    <t>Sáu</t>
  </si>
  <si>
    <t>Không có lịch của đ/c Hoàng (do Đ/c Hoàng không gửi lịch tuần cá nhân để tổng hợp)</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</si>
  <si>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</si>
  <si>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</si>
  <si>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</si>
  <si>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</si>
  <si>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</si>
  <si>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</si>
  <si>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Đ/c Nguyễn Thị Thanh Vân - PGĐ</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</si>
  <si>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</si>
  <si>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</si>
  <si>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</si>
  <si>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</si>
  <si>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</si>
  <si>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</si>
  <si>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</si>
  <si>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</si>
  <si>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Đ/c Lâm Ngọc Dương - PGĐ chủ trì; Tổ DTDT -QLCCN</t>
  </si>
  <si>
    <t>Hải; Tiến, Hoàng
Thực hiện thường xuyên trong Tuần</t>
  </si>
  <si>
    <t>Đ/c Đào Đức Minh - Giám đốc</t>
  </si>
  <si>
    <t>Kiểm tra hiện trường dự án: Xây dựng tuyến đường gom từ cầu Thanh trì đến cầu vượt Phú Thị</t>
  </si>
  <si>
    <t>Kiểm tra hiện trường Dự án Cải tạo, nâng cấp các tuyến đường nội đồng ngoài đê xã Phù Đổng và xã Cổ Bi huyện Gia Lâm</t>
  </si>
  <si>
    <t>Kiểm tra hiện trường dự án: Cải tạo nâng cấp các tuyến đường dội 8A Đào Xuyên và xây dựng tuyến đường từ cầu Đào Xuyên đến nghè Lê Xá</t>
  </si>
  <si>
    <t>Ban QLDA - Văn phòng</t>
  </si>
  <si>
    <t>Làm pháp lý các dự án và công tác nội nghiệp</t>
  </si>
  <si>
    <t>Báo cáo vướng mắc (nếu có)</t>
  </si>
  <si>
    <t>Làm việc với tư vấn dự án đường ngõ xóm Trâu Quỳ</t>
  </si>
  <si>
    <t xml:space="preserve">Làm việc các thủ tục pháp lý dự án </t>
  </si>
  <si>
    <t>Hoàn thiện hồ sơ 2 dự án cải tạo đường thôn Kim Lan</t>
  </si>
  <si>
    <t>Báo cáo các vướng mắc hoặc báo cáo quy mô nếu có</t>
  </si>
  <si>
    <t>Làm việc với đơn vị tư vấn dự án Xây dựng trường Tiểu học Đa Tốn cơ sở 2, xã Đa Tốn, huyện Gia Lâm</t>
  </si>
  <si>
    <t>Làm việc với đơn vị tư vấn dự án Xây dựng Trung tâm giáo dục nghề nghiệp, giáo dục thường xuyên tại xã Đa Tốn, huyện Gia Lâm</t>
  </si>
  <si>
    <t>8h00 - 17h00</t>
  </si>
  <si>
    <t>Đ/c Hoàng</t>
  </si>
  <si>
    <t>Xã Kiêu Kỵ</t>
  </si>
  <si>
    <t>Kiểm tra hồ sơ công trình MN Phú Thị</t>
  </si>
  <si>
    <t>Xã Phú Thị</t>
  </si>
  <si>
    <t>Kiểm tra DA Tu bổ, tôn tạo Đình Phù Dực, xã Phù Đổng, huyện Gia Lâm.</t>
  </si>
  <si>
    <t>Kiểm tra hồ sơ công trình Chùa Sùng Nghiêm</t>
  </si>
  <si>
    <t>Soạn hồ sơ phát sinh dự án Cải tạo, nâng cấp trụ sở Đảng ủy, HĐND-UBND xã Dương Hà, huyện Gia Lâm.</t>
  </si>
  <si>
    <t>Xã Văn Đức + Ban QLDA ĐTXD</t>
  </si>
  <si>
    <t>Xử lý văn bản, soạn hồ sơ quyết toán công trình trường tiểu học Yên Viên</t>
  </si>
  <si>
    <t>Kiểm tra Tu bổ, tôn tạo nhà thờ Đặng Công Chất xã Phù Đổng</t>
  </si>
  <si>
    <t>Họp giao ban tiến độ các dự án của toàn Tổ thực hiện tại Phòng THDD</t>
  </si>
  <si>
    <t>Tổng hợp các dự án cải tạo NVH xã</t>
  </si>
  <si>
    <t>XDDD; XDGT chuẩn bị</t>
  </si>
  <si>
    <t>Kiểm điểm tiến độ DA điều chỉnh bổ sung</t>
  </si>
  <si>
    <t>Kiểm tra công trình Xây dựng trường mầm non mới Cổ Bi</t>
  </si>
  <si>
    <t>Làm việc với đơn vị tư vấn hs dự án Tu bổ, tôn tạo Miếu Bản, xã Kim Lan, huyện Gia Lâm</t>
  </si>
  <si>
    <t>Kiểm tra hiện trường, thống nhất các hạng mục duy trì VSMT đối với các DA tạm bàn giao, duy trì theo chỉ đạo của UBND Huyện</t>
  </si>
  <si>
    <t>Họp Covid-19 - lịch UBND huyện (Nếu có)</t>
  </si>
  <si>
    <t>Sáng + chiều</t>
  </si>
  <si>
    <t>Đ/c Lê + Hiếu</t>
  </si>
  <si>
    <t>CCN LN Bát Tràng</t>
  </si>
  <si>
    <t>16h</t>
  </si>
  <si>
    <t>8h00-12h00</t>
  </si>
  <si>
    <t>Phối hợp với các xã, thị trấn tăng cường kiểm tra, giám sát công tác DTDT VSMT</t>
  </si>
  <si>
    <t>Kiểm điểm tiến độ dự án đấu giá; công tác quy hoạch</t>
  </si>
  <si>
    <t>Tổ QHĐG chuẩn bị</t>
  </si>
  <si>
    <t>GPMB chuẩn bị</t>
  </si>
  <si>
    <t>Kiểm tra hồ sơ công trình Mầm non Trung Mầu</t>
  </si>
  <si>
    <t>Kiểm tra hồ sơ công trình Trụ sở UBND Huyện</t>
  </si>
  <si>
    <t>Kiểm tra công trình THCS Cổ Bi</t>
  </si>
  <si>
    <t>Kiểm tra hồ sơ công trình THCS Yên Viên</t>
  </si>
  <si>
    <t>Kiểm tra công trình NVH Trung Quan 3, Chử Xá</t>
  </si>
  <si>
    <t>công an Huyện</t>
  </si>
  <si>
    <t>Lê</t>
  </si>
  <si>
    <t xml:space="preserve">Phối hợp với TTPTQĐ dự thảo Phương án phát triển du lịch, tạo cảnh quan môi trường tại xã Bát Tràng </t>
  </si>
  <si>
    <t>CCN Phú Thị; TTPTQĐ</t>
  </si>
  <si>
    <t xml:space="preserve">Tuyên truyền, triển khai ký hợp đồng DV công cộng và tiện ích cụm CN Kiêu Kỵ; Bát Tràng năm 2021 </t>
  </si>
  <si>
    <t>Hiếu, Thịnh thực hiện thường xuyên trong Tuần</t>
  </si>
  <si>
    <t>CCN Kiêu Kỵ; Bát Tràng</t>
  </si>
  <si>
    <t>LỊCH TUẦN</t>
  </si>
  <si>
    <t>TỔ XÂY DỰNG DÂN DỤNG</t>
  </si>
  <si>
    <t>NGUYỄN ANH DŨNG</t>
  </si>
  <si>
    <t>Kiểm tra hiện trường dự án  Xây dựng tuyến đường từ thị trấn Trâu Quỳ đến ga Phú Thị, huyện Gia Lâm</t>
  </si>
  <si>
    <t>Kiểm tra công tác vận hành xử lý nước thải tại cụm công nghiệp Phú thị</t>
  </si>
  <si>
    <t>Hoàng, Công ty Vinh Phát</t>
  </si>
  <si>
    <t>P2HU</t>
  </si>
  <si>
    <t>Lịch UBND Huyện; Đồng chí Trương Văn Học, PCT Chủ trì</t>
  </si>
  <si>
    <t>Viện QHXD</t>
  </si>
  <si>
    <t>Tập hợp hồ sơ xin ý kiến nhiệm vụ quy hoạch đầm Nông đầm Cầu Vùa</t>
  </si>
  <si>
    <t>Tập hợp hồ sơ xin ý kiến chỉ giới đường đỏ Hoàng Long đi đê Đuống</t>
  </si>
  <si>
    <t>Bám văn bản 51 cây xanh đường Ỷ Lan trên sở XD</t>
  </si>
  <si>
    <t>Dương Hà</t>
  </si>
  <si>
    <t>Làm việc tại văn phòng</t>
  </si>
  <si>
    <t>QLĐT</t>
  </si>
  <si>
    <t>Đình Xuyên</t>
  </si>
  <si>
    <t>Làm việc với dự toán đường ngõ xóm Lời - Kim Âu</t>
  </si>
  <si>
    <t>Lên Viện quy hoạch làm HĐ tuyến đường 20,5, ao Đa Tốn</t>
  </si>
  <si>
    <t>Làm việc với tư vấn di chuyển ngầm nổi đường 22m</t>
  </si>
  <si>
    <t>Làm việc với tư vấn di chuyển ngầm nổi đường đê Hữu Đuống</t>
  </si>
  <si>
    <t xml:space="preserve"> Đi hiện trường đường trục chính thôn Kiêu Kỵ</t>
  </si>
  <si>
    <t xml:space="preserve"> Đi hiện trường đường 13,5m đến đường trục chính thôn Kiêu Kỵ</t>
  </si>
  <si>
    <t>UBND</t>
  </si>
  <si>
    <t>Hồ sơ quyết toán dự án Cải tạo, sửa chữa một số công trình làm trụ sở công an các xã: Yên Thường, Đình Xuyên, Cổ Bi, Lệ Chi, Bát Tràng, Kim Lan, Ninh Hiệp, huyện Gia Lâm</t>
  </si>
  <si>
    <t xml:space="preserve">Hồ sơ quyết toán dự án Cải tạo, sửa chữa một số công trình làm trụ sở công an các xã:: Đặng Xá, Dương Xá, Phú Thị, Kim Sơn, Kiêu Kỵ, Đa Tốn, Đông Dư, Trung Mầu, Văn Đức, Phù Đổng, Yên Viên, Dương Quang, huyện Gia Lâm
</t>
  </si>
  <si>
    <t>Làm việc với tư vấn thiết kế dự án: XD trường mầm non Hoa Sữa, xã Yên Viên, huyện Gia Lâm</t>
  </si>
  <si>
    <t>Làm việc với đơn vị tư vấn về tổng mặt bằng và phương án kiến trúc dự án Xây dựng trường tiểu học CLC tại khu TQ5, thị trấn Trâu Quỳ</t>
  </si>
  <si>
    <t>Rà soát thiết kế BVTC đình Báo Đáp</t>
  </si>
  <si>
    <t>Thịnh</t>
  </si>
  <si>
    <t>Ban QLDA, UBND xã, thôn, thanh tra, trường Cao Bá Quát, hộ dân</t>
  </si>
  <si>
    <t xml:space="preserve">Ban QLDA, UBND xã, thôn, </t>
  </si>
  <si>
    <t>Ban QLDA, UBND xã, thôn, Hộ dân</t>
  </si>
  <si>
    <t>Thứ 2
10/5/2021</t>
  </si>
  <si>
    <t>Làm việc với tư vấn thiết kế nội thất trụ sở Huyện về nội dung thiết bị tận dụng; khối lượng dự kiến đầu tư</t>
  </si>
  <si>
    <t>Phê duyệt kết quả lựa chọn nhà thầu lập thiết kế bản vẽ thi công và dự toán dự án Tu bổ tôn tạo đình, nghè Quán Khê, xã Dương Quang huyện Gia Lâm</t>
  </si>
  <si>
    <t>Thứ 3
11/5/2021</t>
  </si>
  <si>
    <t>Tổng hợp báo cáo thiết bị tận dụng tại trụ sở Huyện</t>
  </si>
  <si>
    <t>Làm việc với tư vấn thiết kế phòng truyền thống trụ sở Huyện về các nội dung liên quan đến xử lý hiện trường tại khu vực phòng truyền thống</t>
  </si>
  <si>
    <t>Làm việc với thị trấn Trâu Quỳ về vị trí khu đất xây dựng  nhà văn hóa tổ dân phố An Đào</t>
  </si>
  <si>
    <t>Thứ 4
12/5/2021</t>
  </si>
  <si>
    <t>Làm việc với Văn phòng UBND huyện về Bếp trụ sở</t>
  </si>
  <si>
    <t>Liên hệ với Viện quy hoạch Hà nội về việc cấp chỉ giới đường đỏ dự án xây dựng trường tiểu học Đa tốn 2, xã Đa Tốn</t>
  </si>
  <si>
    <t>Làm việc với TVTK dự án: Tu bổ, tôn tạo đình - miếu Công Đình, xã Đình Xuyên, huyện Gia Lâm</t>
  </si>
  <si>
    <t>Hoàn thiện hồ sơ thanh toán chi phí CBĐT cho các dự án</t>
  </si>
  <si>
    <t xml:space="preserve">14h00
</t>
  </si>
  <si>
    <t>báo cáo UBND huyện về phương án tận dụng thiết bị trụ sở Huyện</t>
  </si>
  <si>
    <t>UBND huyện</t>
  </si>
  <si>
    <t>Làm việc với phòng quản lý đô thị về tổng mặt bằng và phương án kiến trúc sơ bộ dự án Xây dựng trường Tiểu học CLC tại khu TQ5 thị trấn Trâu Quỳ</t>
  </si>
  <si>
    <t>Làm việc với phòng QLĐT dự án: XD trường THCS chất lượng cao TT Trâu Quỳ, huyện Gia Lâm.</t>
  </si>
  <si>
    <t>Hiện trường dự án: Tu bổ, tôn Tạo Đình Lại Hoàng, xã Yên Thường, huyện Gia Lâm</t>
  </si>
  <si>
    <t>Làm việc với Phòng QLĐT về thẩm định BVTC dự án: Xây dựng trường mầm non Kim Lan, huyện Gia Lâm</t>
  </si>
  <si>
    <t>Thứ 5
13/5/2021</t>
  </si>
  <si>
    <t>TT Thành phố</t>
  </si>
  <si>
    <t>Làm việc với QLĐT dự án MN Đa tốn</t>
  </si>
  <si>
    <t>Làm việc với đơn vị tư vấn dự án Tu bổ, tôn tạo đình Linh Quy, xã Kim Sơn, huyện Gia Lâm</t>
  </si>
  <si>
    <t>Làm việc với TVTK dự án: Xây dựng trụ sở công an các xã trên địa bàn huyện Gia Lâm.</t>
  </si>
  <si>
    <t>Hiện trường dự án: Tu bổ, tôn tạo Nghè Lê xá, xã Đa Tốn, huyện Gia Lâm</t>
  </si>
  <si>
    <t>Làm việc với TVTK về hồ sơ TKBVTC dự án Xây dựng trường THCS cơ sở Kiêu Kỵ, huyện Gia Lâm</t>
  </si>
  <si>
    <t>Thứ 6
14/5/2021</t>
  </si>
  <si>
    <t>Thứ 7
15/5/2021</t>
  </si>
  <si>
    <t>Kiểm tra hiện trường theo lịch UBND Huyện</t>
  </si>
  <si>
    <t xml:space="preserve">Ban QLDA, UBND xã, TNMT, </t>
  </si>
  <si>
    <t>Ban QLDAĐTXD, Xã Kiêu Kỵ, Thôn</t>
  </si>
  <si>
    <t>Ban QLDAĐTXD, Thôn, Xã</t>
  </si>
  <si>
    <t xml:space="preserve">Ban QLDA, UBND xã, TTPTQĐ, </t>
  </si>
  <si>
    <t>Ban QLDA, UBND xã, thôn,, hộ dân</t>
  </si>
  <si>
    <t>Ban QLDAĐTXD, Xã Đa Tốn, Thôn</t>
  </si>
  <si>
    <t>Phối hợp thông báo chi trả tiền GPMB dự án trường mầm non Trung Mầu</t>
  </si>
  <si>
    <t>Họp dân dự án xây dựng tuyến đường khớp nối từ khu đô thị Đặng Xá đến trường tiểu học Trung Thành, huyện Gia Lâm ( 140 hộ dân sau khi công khai giải thửa)</t>
  </si>
  <si>
    <t>Kê khai kiểm đếm dự án xây dựng tuyến đường khớp nối từ khu đô thị Đặng Xá đến trường tiểu học Trung Thành, huyện Gia Lâm ( 140 hộ dân sau khi công khai giải thửa)</t>
  </si>
  <si>
    <t>Ban QLDAĐTXD, 1 cửa Huyện</t>
  </si>
  <si>
    <t>Kiểm tra hồ sơ công trình THCS Kim Sơn</t>
  </si>
  <si>
    <t>Kiểm tra hồ sơ DA Tu bổ, tôn tạo di tích Phù Đổng, xã Phù Đổng, huyện Gia Lâm.</t>
  </si>
  <si>
    <t>Kiểm tra hồ sơ DA xây dựng Trường Mầm non mới Cổ Bi + Làm báo cáo tuần 18/2021</t>
  </si>
  <si>
    <t>Kiểm tra công trình các dự án NVH do xã làm CĐT</t>
  </si>
  <si>
    <t>Các xã</t>
  </si>
  <si>
    <t>Kiểm tra hồ sơ công trình MN Quang Trung + Lập lịch tuần 20/2021 Tổ THDD</t>
  </si>
  <si>
    <t>Xã Cổ Bi</t>
  </si>
  <si>
    <t>8h15</t>
  </si>
  <si>
    <t>THDA XD DD</t>
  </si>
  <si>
    <t xml:space="preserve"> VV điểu chỉnh ranh giới DA Kè  hồ Vực</t>
  </si>
  <si>
    <t>Tiến; Minh</t>
  </si>
  <si>
    <t>Đ/C Qúy chuẩn bị</t>
  </si>
  <si>
    <t>QHĐG; CB XDGT chuẩn bị</t>
  </si>
  <si>
    <t>Làm việc tại Sở QH vv các vướng mắc về quy hoạch</t>
  </si>
  <si>
    <t>Sở QHKT</t>
  </si>
  <si>
    <t xml:space="preserve"> Làm việc với Công ty bảo tàng HCM vv thực hiện GPMB và thi công dự án đường đi TH Trung thành</t>
  </si>
  <si>
    <t>Làm việc với Sở GTVT về văn bản chấp thuận đầu tư tuyến đường đê Đá</t>
  </si>
  <si>
    <t>Sở GTVT- Khu liên cơ quan Võ Chí Công</t>
  </si>
  <si>
    <t>Làm việc với Viện QHXD về chỉ giới đường đỏ dự án "Xây dựng tuyến đường từ B116 đến đường 179, xã Phù Đổng, huyện Gia Lâm"</t>
  </si>
  <si>
    <t>Làm việc với Công ty Giống Gia Súc về ranh giới dự án Nội đồng ngoài đê Phù Đổng Cổ Bi</t>
  </si>
  <si>
    <t>Làm phương án báo cáo tuyến đường chạy dọc ranh giới 02 xã Kim Lan và Xuân Quan.</t>
  </si>
  <si>
    <t>Làm việc với công ty Nước sạch số 2 Hà Nội về thỏa thuận cấp nước dự án CCKO5, CCKO7, CCKO8 xã Cổ Bi, Kiêu Kỵ</t>
  </si>
  <si>
    <t>Làm việc với UBND xã Phù Đổng về danh sách dự hội nghị lấy ý kiến cộng đồng dân cư về chỉ giới đường đỏ tuyến đường 179 đoạn từ đê Phù Đổng đến hết địa phận huyện Gia Lâm.</t>
  </si>
  <si>
    <t>UBND xã Phù Đổng</t>
  </si>
  <si>
    <t xml:space="preserve">Công ty truyền tải điện 1 </t>
  </si>
  <si>
    <t>Làm việc với Phòng QLĐT về hồ sơ TKBVTC dự án Cải tạo, chỉnh trang các tuyến đường trục chính, trên địa bàn xã Kiêu Kỵ, huyện Gia Lâm</t>
  </si>
  <si>
    <t>Soạn các tờ trình + Báo cáo tổng hợp trình QLĐT điều chỉnh TKBVTC các dự án Bát Tràng</t>
  </si>
  <si>
    <t>Hoàn thiện pháp lý chỉ định tư vấn 04 dự án mới có chủ trương đầu tư</t>
  </si>
  <si>
    <t>Bám ra kết quả thẩm định dự án từ Chợ Bún đến đường gom cao tốc</t>
  </si>
  <si>
    <t>Bám điện lực Gia Lâm ra văn bản thỏa thuận cấp điện chiếu sáng Phan Đăng Lưu-Yên Thường</t>
  </si>
  <si>
    <t>Bám cán bộ QLĐT thẩm định BVTC đường KĐT Đặng Xá-TH Trung Thành</t>
  </si>
  <si>
    <t>Đi hiện trường với Sở GTVT về BVTC PĐL YT</t>
  </si>
  <si>
    <t>Làm pháp lý phần phát sinh khớp nối đường gom cao tốc</t>
  </si>
  <si>
    <t>Làm pháp lý phát sinh dự án chỉ giới đường đỏ Nam Đuống</t>
  </si>
  <si>
    <t>Làm việc với phòng QLĐT về dự án đường Yên Bình Dương Xá; Thượng - Dương Hà</t>
  </si>
  <si>
    <t>Làm việc với phòng QLĐT về dự án Xây dựng vườn hoa, cây xanh tổ dân phố Kiên Thành, thị trấn Trâu Quỳ</t>
  </si>
  <si>
    <t>Đi hiện trường dự án đường ngõ xóm khu vườn hoa xã Dương Xá</t>
  </si>
  <si>
    <t>Dương Xá</t>
  </si>
  <si>
    <t>Điên hiện trường dự án đường tổ dân phố Nôi Thương - Dương Xá</t>
  </si>
  <si>
    <t>Làm việc với TĐNB về dự án thôn 3,4,5 ở Kim Lan</t>
  </si>
  <si>
    <t>Hoàn thiện hồ sơ các dự án</t>
  </si>
  <si>
    <t>Báo cáo qui mô tại ban</t>
  </si>
  <si>
    <t>16h00</t>
  </si>
  <si>
    <t>LỊCH CÔNG TÁC  TUẦN 20</t>
  </si>
  <si>
    <t>Từ ngày 17/5/2021 đến ngày 22/5/2021</t>
  </si>
  <si>
    <t>LỊCH CÔNG TÁC TUẦN 20</t>
  </si>
  <si>
    <t>Từ ngày 17/5/2021 đến ngày 21/5/2021</t>
  </si>
  <si>
    <t>Đ/c Hiếu chuẩn bị tài liệu</t>
  </si>
  <si>
    <t>Kiểm tra công tác vận hành XLNT tại Cụm công nghiệp Phú Thị</t>
  </si>
  <si>
    <t>Rà soát khối lượng cây xanh, chuẩn bị duy trì, cắt tỉa trước mùa mưa bão</t>
  </si>
  <si>
    <t>Làm việc với UBND xã và các đơn vị sử dụng, thuê tạm thời hành lang cây xanh tại CCN làng nghề Bát Tràng</t>
  </si>
  <si>
    <t>Kiểm tra công tác VSMT tại các xã Trâu Quỳ, Cổ Bi, Kim Sơn, Lệ Chi và Cụm công nghiệp Phú Thị</t>
  </si>
  <si>
    <t>Hoàng</t>
  </si>
  <si>
    <t>Kiểm tra công tác duy trì đô thị, sửa chữa hệ thống chiếu sáng, cắt tỉa cây xanh, duy trì VSMT tại các Điểm tổ chức bầu cử</t>
  </si>
  <si>
    <t>Đ/c Hiếu, Hoàng, Tiến, Hải</t>
  </si>
  <si>
    <t xml:space="preserve">Năm </t>
  </si>
  <si>
    <t>Kiểm tra công tác duy trì đô thị, sửa chữa hệ thóng chiếu sáng, cắt tỉa cây xanh, duy trì VSMT tại các Điểm tổ chức bầu cử</t>
  </si>
  <si>
    <t>Bẩy</t>
  </si>
  <si>
    <t>Làm việc tại nhà</t>
  </si>
  <si>
    <t>Theo QĐ cách ly</t>
  </si>
  <si>
    <t>LỊCH TUẦN 20/2021</t>
  </si>
  <si>
    <t>(Từ ngày 17/05/2021 đến 22/05/2021)</t>
  </si>
  <si>
    <t>Thứ 2 17/05/2021</t>
  </si>
  <si>
    <t>Thứ 3
18/05/2021</t>
  </si>
  <si>
    <t>Thứ 4
19/05/2021</t>
  </si>
  <si>
    <t>Thứ 5
20/05/2021</t>
  </si>
  <si>
    <t>Thứ 6
21/05/2021</t>
  </si>
  <si>
    <t>Thứ 7
22/05/2021</t>
  </si>
  <si>
    <t>LỊCH CÔNG TÁC DỰ KIẾN TỔ GIẢI PHÓNG MẶT BẰNG TUẦN 20</t>
  </si>
  <si>
    <t>Từ ngày 17/5/2021 - 22/5/2021</t>
  </si>
  <si>
    <t>HAI
17/5</t>
  </si>
  <si>
    <t>Phối hợp ban hành QĐ thu hồi đất GPMB dự án trường mầm non Trung Mầu</t>
  </si>
  <si>
    <t>Liên hệ STNMT chỉnh sửa bản định vị mốc giới khu KK1</t>
  </si>
  <si>
    <t>Ban QLDAĐTXD, STNMT, Tư vấn</t>
  </si>
  <si>
    <t>Phối hợp ban hành quyết định PD PA GPMB dự án trường mầm non Trung Mầu</t>
  </si>
  <si>
    <t>Làm việc xã Đa Tốn vv kiểm đếm hành chính khu C19</t>
  </si>
  <si>
    <t>BA
18/5</t>
  </si>
  <si>
    <t>Phối hợp gửi giấy mời họp dân dự án xây dựng tuyến đường khớp nối từ khu đô thị Đặng Xá đến trường tiểu học Trung Thành, huyện Gia Lâm ( 140 hộ dân sau khi công khai giải thửa)</t>
  </si>
  <si>
    <t>Tổng hợp báo cáo kết quả tuần 19/2021</t>
  </si>
  <si>
    <t>Làm việc kế toán để quyết toán dự án TQ5</t>
  </si>
  <si>
    <t>Ban QLDAĐTXD gồm cán bộ liên quan+kế toán</t>
  </si>
  <si>
    <t>TƯ
19/5</t>
  </si>
  <si>
    <t xml:space="preserve">Quy chủ khu KK, soát số liệu trình TB khu KK1 </t>
  </si>
  <si>
    <t>NĂM
20/5</t>
  </si>
  <si>
    <t>Tổng hợp hồ sơ kiểm đếm hành chính C19 xã Đa Tốn</t>
  </si>
  <si>
    <t>Ban QLDAĐTXD, Xã</t>
  </si>
  <si>
    <t>Tổng hợp lịch tuần 21/2021</t>
  </si>
  <si>
    <t>SÁU
21/5</t>
  </si>
  <si>
    <t>Trình Kiểm đếm bắt buộc khu C19 xã Đa Tốn (dự kiến)</t>
  </si>
  <si>
    <t>BẢY
22/5</t>
  </si>
  <si>
    <t>LỊCH CÔNG TÁC TUẦN 20 (dự kiến)</t>
  </si>
  <si>
    <t>Từ ngày 17/05/2021 - 22/05/2021</t>
  </si>
  <si>
    <t>Làm việc với QLĐT về hồ sơ BCNCKT dự án Cải tạo, chỉnh trang một số tuyến xóm cổ thôn 1, 2, 3, 4 xã Bát Tràng, huyện Gia Lâm</t>
  </si>
  <si>
    <t>Làm việc với Công ty truyền tải điện 1 có VB về phương án thi công tuyến đường Yên Viên - Đình Xuyên - Ninh Hiệp, huyện Gia Lâm để đảm bảo an toàn lưới điện</t>
  </si>
  <si>
    <t xml:space="preserve">Làm việc với Viện QHXD có VB về điều chỉnh thông số HTKT tuyến đường Yên Viên - Đình Xuyên - Ninh Hiệp, huyện Gia Lâm </t>
  </si>
  <si>
    <t xml:space="preserve">Làm việc với Sở QHKT về việc dự thảo báo cáo Ban cán sự Đảng và Thường trực thành ủy về việc điều chỉnh quy mô tuyến đường Dốc Lã - Ninh Hiệp - Phù Đổng theo chỉ đạo của TP tại VB số 3558/VP ngày 22/4/2021.
- Đề nghị SQHKT lấy ý kiến của VQH về đề xuất của SQHKT tại  VB 1061 ngày 24/3/2021 về lập CGDD các tuyến đường QH Bát Tràng theo Văn bản số 3951/VP-ĐT ngày 05/5/2021 của UBND TP </t>
  </si>
  <si>
    <t>Soạn CV gửi SQHKT cung cấp CGDD các tuyến đường xung quanh ô B1.1 thị trấn Trâu Quỳ, huyện Gia Lâm</t>
  </si>
  <si>
    <t>Soạn các văn bản pháp lý và Tờ trình SQHKT thẩm định PA TMB do TVTK lập dự án: Xây dựng vườn hoa, sân chơi thuộc ô quy hoạch 6-1 phân khu đô thị N9, xã Đình Xuyên, xã Dương Hà, huyện Gia Lâm</t>
  </si>
  <si>
    <t>Làm việc với xã Phù Đổng về việc rà soát, thống kê sơ bộ số mộ cần di chuyển trong phạm vi CGDD tuyến đường 40m theo quy hoạch từ Đình Xuyên đến đường gom quốc lộ 1B, huyện Gia Lâm</t>
  </si>
  <si>
    <t>xã Phù Đổng</t>
  </si>
  <si>
    <t>Làm việc với QLĐT về hồ sơ BCNCKT dự án Cải tạo, chỉnh trang một số tuyến đường và ao, hồ trên địa bàn xã Phú Thị, huyện Gia Lâm</t>
  </si>
  <si>
    <t>Làm việc tại phòng: Rà soát tiến độ về một số dự án theo KH trọng tâm tháng 5/2021</t>
  </si>
  <si>
    <t>Làm tờ trình báo cáo Huyện về việc giao QLĐT thẩm định chi phí thiết kế di chuyển ngầm nổi thuộc chi phí gpmb</t>
  </si>
  <si>
    <t>Nộp hồ sơ xin chỉ giới đường đỏ tại Viện Quy Hoạch</t>
  </si>
  <si>
    <t>Làm việc với xã Văn Đức về đường nội đồng giai đoạn 2</t>
  </si>
  <si>
    <t>xã Văn Đức</t>
  </si>
  <si>
    <t>Kiểm đếm đèn chiếu sáng dự án đê tả Đuống</t>
  </si>
  <si>
    <t>Làm việc với QLĐT về dự án ngõ xóm đa tốn</t>
  </si>
  <si>
    <t>làm việc với  sở QHKT về dự án đường YV-YT</t>
  </si>
  <si>
    <t>Làm việc với QLĐT về dự án thôn 1 ở Kim Lan</t>
  </si>
  <si>
    <t>Làm việc với tư vấn điện, nước về phương án điện nước ở Đình Xuyên</t>
  </si>
  <si>
    <t>(Từ ngày 17/5/2021 đến 22/5/2021)</t>
  </si>
  <si>
    <t>Làm việc với TVK sa bàn trụ sở Huyện</t>
  </si>
  <si>
    <t>Làm việc với TVTK về dự toán dự án: Tu bổ, tôn tạo nghè keo, xã Kim Sơn, huyện Gia Lâm</t>
  </si>
  <si>
    <t>Hiện trường dự án: Tu bổ, tôn tạo Đền Yên Khê, xã Yên Thường, huyện Gia Lâm</t>
  </si>
  <si>
    <t>Hoàn thiện hồ sơ để thẩm duyệt PCCC dự án Xây dựng trường THCS cơ sở Kiêu Kỵ, huyện Gia Lâm</t>
  </si>
  <si>
    <t>Soạn hồ sơ xin thỏa thuận cấp điện, cấp nước, thoát nước cho dự án: Xây dựng trường THCS Cao Bá Quát, huyện Gia Lâm và dự án: Xây dựng trường THCS Ninh Hiệp, huyện Gia Lâm</t>
  </si>
  <si>
    <t>Khảo sát phát sinh dự án trường TH Đa Tốn</t>
  </si>
  <si>
    <t>Làm việc với VP UBND huyện về điều chỉnh lại BP một cửa; bếp ăn UBND huyện</t>
  </si>
  <si>
    <t>Kiểm tra hồ sơ, hiện trường dự án: Xây dựng trường THCS Phù Đổng, huyện Gia Lâm</t>
  </si>
  <si>
    <t>Làm việc với phòng QLĐT dự án Xây dựng NVH thôn 5+6, xã Đình Xuyên, huyện Gia Lâm</t>
  </si>
  <si>
    <t>Gửi hồ sơ xin thỏa thuận cấp điện, cấp nước, thoát nước cho dự án: Xây dựng trường THCS Cao Bá Quát, huyện Gia Lâm và dự án: Xây dựng trường THCS Ninh Hiệp, huyện Gia Lâm</t>
  </si>
  <si>
    <t>KĐT Đặng Xá 2,
UBND xã Ninh Hiệp</t>
  </si>
  <si>
    <t>Làm việc tại phòng về các dự án phát sinh</t>
  </si>
  <si>
    <t>BP Thực hiện</t>
  </si>
  <si>
    <t>Làm việc với tư vấn thiết kế về TMB dự án: XD trường mầm non Kim Sơn, huyện Gia Lâm</t>
  </si>
  <si>
    <t>Làm việc với đơn vị tư vấn hs dự án Xây dựng TTVHTT xã Dương Hà, huyện Gia Lâm</t>
  </si>
  <si>
    <t>Làm việc với đơn vị tư vấn thiết kế về TKCS dự án: Xây dựng trường THCS Cao Bá Quát, huyện Gia Lâm</t>
  </si>
  <si>
    <t>Kiểm tra hồ sơ, hiện trường dự án: Xây dựng trường THCS Phù đổng, huyện Gia Lâm</t>
  </si>
  <si>
    <t>Làm việc Bộ phận thẩm định nội bộ về BVTC dự án: Tu bổ, tôn tạo cụm di tích Đình, Đền, Chùa xã Kiêu Kỵ, huyện Gia Lâm</t>
  </si>
  <si>
    <t>Làm việc Bộ phận thẩm định nội bộ về BVTC dự án: Tu bổ, tôn tạo đình thôn Báo Đáp, xã Kiêu Kỵ, huyện Gia Lâm</t>
  </si>
  <si>
    <t>Làm việc với TT Thành Phố</t>
  </si>
  <si>
    <t>Làm việc với đơn vị tư vấn thiết kế về TKCS dự án: Xây dựng trường THCS Ninh Hiệp, huyện Gia Lâm</t>
  </si>
  <si>
    <t>Soạn hồ sơ xin góp ý về phòng cháy và chữa cháy đối với hồ sơ thiết kế cơ sở của dự án: Xây dựng trường THCS Ninh Hiệp, huyện Gia Lâm</t>
  </si>
  <si>
    <t>Làm việc với phòng QLĐT về TMB dự án: Xây dựng trường mầm non Hoa Sữa, xã Yên Viên, huyện Gia Lâm</t>
  </si>
  <si>
    <t>Làm việc với đơn vị tư vấn về hồ sơ phát sinh dự án Xây dựng trường THCS xã Yên Viên, huyện Gia Lâm</t>
  </si>
  <si>
    <t>Làm việc với Bộ phận thẩm định nội bộ về BVTC dự án: Xây dựng trung tâm văn hóa - thể thao, xã Đình Xuyên, huyện Gia Lâm</t>
  </si>
  <si>
    <t>Làm việc tại phòng các dự án quyết toán</t>
  </si>
  <si>
    <t>Làm việc với tư vấn thiết kế dự án: Xây dựng NVH thôn Phù Đổng 2, xã Phù Đổng, huyện Gia Lâm</t>
  </si>
  <si>
    <t>Làm việc với Phòng QLĐT về TMB + PAKT dự án: Xây dựng nhà văn hóa thôn 8, xã Đình Xuyên, huyện Gia Lâm</t>
  </si>
  <si>
    <t>TH giải ngân dự án đến 15/5</t>
  </si>
  <si>
    <t>Hoàn thiện phân công nhiệm vụ</t>
  </si>
  <si>
    <t>Kiểm điểm tiến độ hoàn thiện hồ sơ còn thiếu các dự án quyết toán</t>
  </si>
  <si>
    <t>Kiểm điểm tiến độ hoàn thiện hồ sơ còn thiếu các dự án quyết toán; BC tuần</t>
  </si>
  <si>
    <t>Tiến độ DA chuẩn bị đầu tư</t>
  </si>
  <si>
    <t>TĐ dự án chưa xong thủ tục</t>
  </si>
  <si>
    <t>BC kq thực hiện 6 tháng đầu năm</t>
  </si>
  <si>
    <t>Hai
17/5</t>
  </si>
  <si>
    <t xml:space="preserve">
NĂM
20/5</t>
  </si>
  <si>
    <t>XD DD chuẩn bị</t>
  </si>
  <si>
    <r>
      <rPr>
        <b/>
        <sz val="12"/>
        <rFont val="Times New Roman"/>
        <family val="1"/>
      </rPr>
      <t xml:space="preserve">16h00: </t>
    </r>
    <r>
      <rPr>
        <sz val="12"/>
        <rFont val="Times New Roman"/>
        <family val="1"/>
      </rPr>
      <t>Báo cáo dự án Xây dựng Trung tâm VHTT xã Cổ Bi và Phương án khớp nối hạ tầng kỹ thuật khu nhà ở dịch vụ xã Cổ Bi</t>
    </r>
  </si>
  <si>
    <r>
      <rPr>
        <b/>
        <sz val="12"/>
        <rFont val="Times New Roman"/>
        <family val="1"/>
      </rPr>
      <t xml:space="preserve">13h45-14h45: </t>
    </r>
    <r>
      <rPr>
        <sz val="12"/>
        <rFont val="Times New Roman"/>
        <family val="1"/>
      </rPr>
      <t>Báo cáo các công trình khởi công, hoàn thành gắn biển chào mừng kỷ niệm 60 năm huyện Gia Lâm trở thành huyện của thành phố Hà Nội</t>
    </r>
  </si>
  <si>
    <r>
      <rPr>
        <b/>
        <sz val="12"/>
        <rFont val="Times New Roman"/>
        <family val="1"/>
      </rPr>
      <t>14h45:</t>
    </r>
    <r>
      <rPr>
        <sz val="12"/>
        <rFont val="Times New Roman"/>
        <family val="1"/>
      </rPr>
      <t xml:space="preserve"> Báo cáo những bất cập về cơ chế, chính sách trong Luật đất đai</t>
    </r>
  </si>
  <si>
    <t>DTDT chuẩn bị</t>
  </si>
  <si>
    <t>Tại các xã</t>
  </si>
  <si>
    <t xml:space="preserve"> Tổ THDA DD; XDGT</t>
  </si>
  <si>
    <t>Kiểm tra cơ sở vật chất phục vụ công tác bầu cử</t>
  </si>
  <si>
    <t>XD DD; XDGT chuẩn bị</t>
  </si>
  <si>
    <t>13h45-14h45</t>
  </si>
  <si>
    <t>Báo cáo kế hoạch tổ chức tổng kết công tác phòng chống lụt bão năm 2020 và triển khai kế hoạch năm 2021 (trong đó có phương án thoát nước mùa mưa).</t>
  </si>
  <si>
    <t>Kiểm tra công tác chuẩn bị Bầu cử, phòng chống dịch Covid và một số dự án trên địa bàn các xã Yên Thường, Ninh Hiệp, Trung Mầu (*)</t>
  </si>
  <si>
    <t>Báo cáo một số nội dung về dự án Xây dựng trụ sở Huyện: Bổ sung dự án phụ trợ; phương án thiết kế bãi đỗ xe, đài phun nước, bộ phận Một cửa, Sa bàn.</t>
  </si>
  <si>
    <t>Làm việc với Thanh tra Thành phố về thanh tra công tác dịch vụ vệ sinh môi trường</t>
  </si>
  <si>
    <t>Kiểm tra công tác chuẩn bị Bầu cử, phòng chống dịch Covid và một số dự án trên địa bàn các xã Phú Thị, Dương Quang, Lệ Chi (*)</t>
  </si>
  <si>
    <t>Kiểm tra tiến độ các DA phục vụ khai giảng năm học mới</t>
  </si>
  <si>
    <t>Kiểm tra tiến độ thi công các dự án hạ tầng khung</t>
  </si>
  <si>
    <t>Kiểm tra tiến độ thi công các dự án vướng mắc</t>
  </si>
  <si>
    <t>Làm việc với với TT Thành phố</t>
  </si>
  <si>
    <t>BC DA Kỷ niệm 60nawm huyện GL</t>
  </si>
  <si>
    <t>Kiểm tra công tác chuẩn bị Bầu cử, phòng chống dịch Covid và một số dự án trên địa bàn các xã Đa Tốn, Bát Tràng, Văn Đức, Kim Lan (*)</t>
  </si>
  <si>
    <t>Từ ngày 17/5/2021 -22/5/2021</t>
  </si>
  <si>
    <t>HAI  17/5</t>
  </si>
  <si>
    <t>Rà soát hồ sơ THCS Kiêu Kỵ lần 2</t>
  </si>
  <si>
    <t>Rà soát hồ sơ, khối lượng tkbvtc đường giao thông + kênh mương TL thôn Yên Mỹ, Dương Quang</t>
  </si>
  <si>
    <t>Rà soát hồ sơ TKBVTC dự án: Cải tạo các trục tuyến đường trục chính các thôn Xuân Dục xã Yên Thường</t>
  </si>
  <si>
    <t>BA 18/5</t>
  </si>
  <si>
    <t>Rà soát hồ sơ dự toán phat sinh: THCS Văn Đức</t>
  </si>
  <si>
    <t>Rà soát hồ sơ TKBVTC dự án:  Xây dựng đường 40m Yên Viên, Đình Xuyên, Ninh Hiệp</t>
  </si>
  <si>
    <t>TƯ 19/5</t>
  </si>
  <si>
    <t>Rà soát hồ sơ dự toán: Tu bổ, tôn tạo Nghè Lê Xá</t>
  </si>
  <si>
    <t>Làm việc với thiết kế THCS Dương Xá</t>
  </si>
  <si>
    <t>Rà soát hồ sơ, khối lượng tkbvtc đường giao thông + kênh mương TL thôn Cây Đề, Cừ Keo xã Kim Sơn</t>
  </si>
  <si>
    <t>Rà soát thiết kế BVTC THCS Phù Đổng</t>
  </si>
  <si>
    <t>NĂM 20/5</t>
  </si>
  <si>
    <t>Rà soát hồ sơ dự toán: Ao hồ Kiêu Kỵ (điện-nước)</t>
  </si>
  <si>
    <t>SÁU 21/5</t>
  </si>
  <si>
    <t>Rà soát hồ sơ dự toán: Đê Tả Đuống (điện-nước)</t>
  </si>
  <si>
    <t>Rà soát hồ sơ ngầm nổi Cải tạo các tuyến đường thôn Công Đình, xã Đình Xuyên (GD3)</t>
  </si>
  <si>
    <t>Rà soát hồ sơ TKBVTC dự án: Cải tạo các trục tuyến đường trục chính các thôn Lại Hoàng xã Yên Thường</t>
  </si>
  <si>
    <t>BẢY 22/5</t>
  </si>
  <si>
    <t>Rà soát hồ sơ dự toán: Xây dựng tuyến đường Yên Viên-Đình Xuyên-Ninh Hiệp</t>
  </si>
  <si>
    <t>Rà soát hồ sơ ngầm nổi dự án Cải tạo các tuyến đường thôn Liên Đàm, Yên Thường(GD3)</t>
  </si>
  <si>
    <t>KHTH chuẩn bị; XDGT;DD p/hợp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</si>
</sst>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51"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b/>
      <u/>
      <sz val="12"/>
      <name val="Times New Roman"/>
      <family val="1"/>
    </font>
    <font>
      <b/>
      <sz val="11"/>
      <color theme="1"/>
      <name val="Cambria"/>
      <family val="1"/>
      <charset val="163"/>
      <scheme val="major"/>
    </font>
    <font>
      <sz val="11"/>
      <color theme="1"/>
      <name val="Calibri"/>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b/>
      <sz val="12"/>
      <name val=".VnTime"/>
      <family val="2"/>
    </font>
    <font>
      <sz val="13"/>
      <name val=".VnTime"/>
      <family val="2"/>
    </font>
    <font>
      <sz val="11"/>
      <color indexed="8"/>
      <name val="Calibri"/>
      <family val="2"/>
      <charset val="163"/>
    </font>
    <font>
      <sz val="14"/>
      <name val=".VnTime"/>
      <family val="2"/>
    </font>
    <font>
      <b/>
      <sz val="14"/>
      <name val=".VnTime"/>
      <family val="2"/>
    </font>
    <font>
      <b/>
      <i/>
      <sz val="14"/>
      <name val="Times New Roman"/>
      <family val="1"/>
    </font>
    <font>
      <i/>
      <sz val="11"/>
      <name val="Times New Roman"/>
      <family val="1"/>
    </font>
    <font>
      <b/>
      <i/>
      <u/>
      <sz val="11"/>
      <name val="Times New Roman"/>
      <family val="1"/>
    </font>
    <font>
      <i/>
      <sz val="14"/>
      <color theme="1"/>
      <name val="Times New Roman"/>
      <family val="1"/>
    </font>
    <font>
      <b/>
      <sz val="12"/>
      <color rgb="FFFF0000"/>
      <name val="Times New Roman"/>
      <family val="1"/>
    </font>
    <font>
      <b/>
      <sz val="13"/>
      <color theme="0"/>
      <name val="Times New Roman"/>
      <family val="1"/>
    </font>
    <font>
      <sz val="11"/>
      <color theme="1"/>
      <name val="Times New Roman"/>
      <family val="1"/>
    </font>
    <font>
      <sz val="11"/>
      <name val="Calibri"/>
      <family val="2"/>
    </font>
    <font>
      <sz val="14"/>
      <color rgb="FFFF0000"/>
      <name val=".VnTime"/>
      <family val="2"/>
    </font>
    <font>
      <b/>
      <u/>
      <sz val="14"/>
      <name val="Times New Roman"/>
      <family val="1"/>
    </font>
    <font>
      <sz val="12"/>
      <color rgb="FFFF0000"/>
      <name val="Times New Roman"/>
      <family val="1"/>
    </font>
    <font>
      <b/>
      <sz val="12"/>
      <color theme="1"/>
      <name val=".VnTimeH"/>
      <family val="2"/>
    </font>
    <font>
      <b/>
      <sz val="11"/>
      <color theme="1"/>
      <name val="Times New Roman"/>
      <family val="1"/>
    </font>
    <font>
      <sz val="12"/>
      <color theme="0"/>
      <name val="Times New Roman"/>
      <family val="1"/>
    </font>
    <font>
      <b/>
      <sz val="9"/>
      <color indexed="81"/>
      <name val="Tahoma"/>
      <family val="2"/>
    </font>
    <font>
      <sz val="9"/>
      <color indexed="81"/>
      <name val="Tahoma"/>
      <family val="2"/>
    </font>
    <font>
      <sz val="14"/>
      <color rgb="FFFF0000"/>
      <name val="Times New Roman"/>
      <family val="1"/>
    </font>
    <font>
      <sz val="10"/>
      <name val="Times New Roman"/>
      <family val="1"/>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
      <patternFill patternType="solid">
        <fgColor theme="0" tint="-4.9989318521683403E-2"/>
        <bgColor indexed="64"/>
      </patternFill>
    </fill>
  </fills>
  <borders count="32">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hair">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style="thin">
        <color indexed="64"/>
      </top>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style="thin">
        <color indexed="64"/>
      </left>
      <right style="thin">
        <color indexed="64"/>
      </right>
      <top/>
      <bottom style="hair">
        <color indexed="64"/>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style="hair">
        <color indexed="8"/>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style="thin">
        <color indexed="64"/>
      </right>
      <top/>
      <bottom style="hair">
        <color indexed="64"/>
      </bottom>
      <diagonal/>
    </border>
  </borders>
  <cellStyleXfs count="15">
    <xf numFmtId="0" fontId="0" fillId="0" borderId="0"/>
    <xf numFmtId="0" fontId="6" fillId="0" borderId="0"/>
    <xf numFmtId="0" fontId="7" fillId="0" borderId="0"/>
    <xf numFmtId="0" fontId="7" fillId="0" borderId="0"/>
    <xf numFmtId="0" fontId="20" fillId="0" borderId="0"/>
    <xf numFmtId="0" fontId="1" fillId="0" borderId="0"/>
    <xf numFmtId="0" fontId="27" fillId="0" borderId="0"/>
    <xf numFmtId="0" fontId="30" fillId="0" borderId="0" applyFill="0" applyProtection="0"/>
    <xf numFmtId="0" fontId="6" fillId="0" borderId="0"/>
    <xf numFmtId="0" fontId="6" fillId="0" borderId="0"/>
    <xf numFmtId="0" fontId="20" fillId="0" borderId="0"/>
    <xf numFmtId="0" fontId="6" fillId="0" borderId="0"/>
    <xf numFmtId="0" fontId="31" fillId="0" borderId="0"/>
    <xf numFmtId="43" fontId="7" fillId="0" borderId="0" applyFont="0" applyFill="0" applyBorder="0" applyAlignment="0" applyProtection="0"/>
    <xf numFmtId="0" fontId="20" fillId="0" borderId="0"/>
  </cellStyleXfs>
  <cellXfs count="451">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6" fillId="2" borderId="0" xfId="1" applyFont="1" applyFill="1"/>
    <xf numFmtId="0" fontId="7" fillId="2" borderId="0" xfId="1" applyFont="1" applyFill="1"/>
    <xf numFmtId="0" fontId="12" fillId="2" borderId="0" xfId="1" applyFont="1" applyFill="1"/>
    <xf numFmtId="0" fontId="9" fillId="0" borderId="0" xfId="3" applyFont="1" applyFill="1"/>
    <xf numFmtId="0" fontId="7" fillId="0" borderId="0" xfId="0" applyFont="1" applyFill="1"/>
    <xf numFmtId="0" fontId="15" fillId="2" borderId="0" xfId="0" applyFont="1" applyFill="1" applyAlignment="1">
      <alignment horizontal="center" vertical="top"/>
    </xf>
    <xf numFmtId="0" fontId="7" fillId="0" borderId="0" xfId="0" applyFont="1" applyAlignment="1">
      <alignment horizontal="center"/>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10" fillId="0" borderId="0" xfId="0" applyFont="1" applyFill="1" applyAlignment="1">
      <alignment vertical="center" wrapText="1"/>
    </xf>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0" fillId="0" borderId="0" xfId="0" applyAlignment="1"/>
    <xf numFmtId="0" fontId="18" fillId="0" borderId="0" xfId="0" applyFont="1" applyAlignment="1">
      <alignment horizontal="center"/>
    </xf>
    <xf numFmtId="0" fontId="5" fillId="0" borderId="0" xfId="0" applyFont="1"/>
    <xf numFmtId="0" fontId="14" fillId="0" borderId="0" xfId="0" applyFont="1"/>
    <xf numFmtId="0" fontId="19" fillId="0" borderId="0" xfId="0" applyFont="1" applyAlignment="1">
      <alignment horizontal="center"/>
    </xf>
    <xf numFmtId="0" fontId="23" fillId="0" borderId="0" xfId="0" applyFont="1" applyAlignment="1">
      <alignment horizontal="center"/>
    </xf>
    <xf numFmtId="0" fontId="8" fillId="0" borderId="0" xfId="0" applyFont="1"/>
    <xf numFmtId="0" fontId="24" fillId="0" borderId="0" xfId="0" applyFont="1"/>
    <xf numFmtId="0" fontId="5" fillId="0" borderId="0" xfId="0" applyFont="1" applyAlignment="1">
      <alignment wrapText="1"/>
    </xf>
    <xf numFmtId="0" fontId="9" fillId="0" borderId="0" xfId="0" applyFont="1" applyAlignment="1">
      <alignment horizontal="center"/>
    </xf>
    <xf numFmtId="0" fontId="22" fillId="2" borderId="0" xfId="1" applyFont="1" applyFill="1"/>
    <xf numFmtId="0" fontId="22" fillId="2" borderId="0" xfId="1" applyFont="1" applyFill="1" applyAlignment="1">
      <alignment horizontal="center" vertical="center"/>
    </xf>
    <xf numFmtId="0" fontId="13" fillId="0" borderId="0" xfId="0" applyFont="1" applyAlignment="1">
      <alignment wrapText="1"/>
    </xf>
    <xf numFmtId="0" fontId="28" fillId="2" borderId="0" xfId="1" applyFont="1" applyFill="1"/>
    <xf numFmtId="0" fontId="22" fillId="2" borderId="0" xfId="1" applyFont="1" applyFill="1" applyAlignment="1">
      <alignment horizontal="center"/>
    </xf>
    <xf numFmtId="0" fontId="26" fillId="2" borderId="0" xfId="1" applyFont="1" applyFill="1" applyAlignment="1">
      <alignment horizontal="center"/>
    </xf>
    <xf numFmtId="0" fontId="29" fillId="2" borderId="0" xfId="1" applyFont="1" applyFill="1"/>
    <xf numFmtId="0" fontId="29" fillId="2" borderId="0" xfId="1" applyFont="1" applyFill="1" applyAlignment="1">
      <alignment vertical="center"/>
    </xf>
    <xf numFmtId="0" fontId="10" fillId="0" borderId="0" xfId="0" applyFont="1" applyFill="1" applyAlignment="1">
      <alignment horizontal="center"/>
    </xf>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4" xfId="1" applyFont="1" applyFill="1" applyBorder="1" applyAlignment="1">
      <alignment horizontal="left" vertical="center" wrapText="1" shrinkToFit="1"/>
    </xf>
    <xf numFmtId="0" fontId="22" fillId="2" borderId="4" xfId="1" applyFont="1" applyFill="1" applyBorder="1" applyAlignment="1">
      <alignment horizontal="center" vertical="center" wrapText="1"/>
    </xf>
    <xf numFmtId="0" fontId="22" fillId="2" borderId="4" xfId="1" applyFont="1" applyFill="1" applyBorder="1" applyAlignment="1">
      <alignment horizontal="left" vertical="center" wrapText="1"/>
    </xf>
    <xf numFmtId="0" fontId="9" fillId="0" borderId="12" xfId="0" applyFont="1" applyBorder="1" applyAlignment="1">
      <alignment horizontal="center" vertical="center" wrapText="1"/>
    </xf>
    <xf numFmtId="0" fontId="9" fillId="0" borderId="12" xfId="0" applyFont="1" applyBorder="1" applyAlignment="1">
      <alignment vertical="center" wrapText="1"/>
    </xf>
    <xf numFmtId="0" fontId="9" fillId="2" borderId="12" xfId="1"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2" xfId="3" applyFont="1" applyFill="1" applyBorder="1" applyAlignment="1">
      <alignment horizontal="left" vertical="center" wrapText="1"/>
    </xf>
    <xf numFmtId="0" fontId="9" fillId="0" borderId="12" xfId="2" applyFont="1" applyFill="1" applyBorder="1" applyAlignment="1">
      <alignment horizontal="center" vertical="center" wrapText="1"/>
    </xf>
    <xf numFmtId="0" fontId="9" fillId="0" borderId="12" xfId="1" quotePrefix="1" applyFont="1" applyFill="1" applyBorder="1" applyAlignment="1">
      <alignment horizontal="center" vertical="center" wrapText="1"/>
    </xf>
    <xf numFmtId="0" fontId="9" fillId="0" borderId="12" xfId="3" applyFont="1" applyFill="1" applyBorder="1" applyAlignment="1">
      <alignment horizontal="center" vertical="center" wrapText="1"/>
    </xf>
    <xf numFmtId="0" fontId="9" fillId="0" borderId="12" xfId="0" applyFont="1" applyFill="1" applyBorder="1" applyAlignment="1">
      <alignment vertical="center" wrapText="1"/>
    </xf>
    <xf numFmtId="0" fontId="8" fillId="0" borderId="12" xfId="0" applyFont="1" applyBorder="1" applyAlignment="1">
      <alignment horizontal="center" vertical="center" wrapText="1"/>
    </xf>
    <xf numFmtId="0" fontId="9" fillId="2" borderId="12" xfId="2" applyFont="1" applyFill="1" applyBorder="1" applyAlignment="1">
      <alignment horizontal="center" vertical="center" wrapText="1"/>
    </xf>
    <xf numFmtId="0" fontId="8" fillId="0"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8" fillId="0" borderId="12" xfId="0" applyFont="1" applyBorder="1" applyAlignment="1">
      <alignment horizontal="center" vertical="center" wrapText="1"/>
    </xf>
    <xf numFmtId="0" fontId="9" fillId="2" borderId="12"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5" fillId="0" borderId="4" xfId="0" applyFont="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vertical="center"/>
    </xf>
    <xf numFmtId="0" fontId="31" fillId="2" borderId="0" xfId="1" applyFont="1" applyFill="1"/>
    <xf numFmtId="0" fontId="17" fillId="2" borderId="0" xfId="1" applyFont="1" applyFill="1" applyBorder="1" applyAlignment="1">
      <alignment horizontal="center" vertical="top"/>
    </xf>
    <xf numFmtId="0" fontId="21" fillId="2" borderId="4" xfId="1" applyFont="1" applyFill="1" applyBorder="1" applyAlignment="1">
      <alignment horizontal="center" vertical="center" wrapText="1"/>
    </xf>
    <xf numFmtId="0" fontId="21" fillId="2" borderId="4" xfId="1" applyFont="1" applyFill="1" applyBorder="1" applyAlignment="1">
      <alignment horizontal="left" vertical="center" wrapText="1" shrinkToFit="1"/>
    </xf>
    <xf numFmtId="0" fontId="21" fillId="0" borderId="4" xfId="1" applyFont="1" applyFill="1" applyBorder="1" applyAlignment="1">
      <alignment horizontal="center" vertical="center" wrapText="1"/>
    </xf>
    <xf numFmtId="0" fontId="21" fillId="2" borderId="0" xfId="1" applyFont="1" applyFill="1"/>
    <xf numFmtId="0" fontId="33" fillId="2" borderId="0" xfId="1" applyFont="1" applyFill="1" applyAlignment="1">
      <alignment horizontal="left" vertical="center"/>
    </xf>
    <xf numFmtId="0" fontId="32" fillId="2" borderId="0" xfId="1" applyFont="1" applyFill="1" applyAlignment="1">
      <alignment horizontal="center" vertical="center"/>
    </xf>
    <xf numFmtId="0" fontId="21" fillId="2" borderId="0" xfId="1" applyFont="1" applyFill="1" applyBorder="1" applyAlignment="1">
      <alignment horizontal="center" vertical="center" wrapText="1"/>
    </xf>
    <xf numFmtId="0" fontId="21" fillId="2" borderId="0" xfId="1" applyFont="1" applyFill="1" applyBorder="1" applyAlignment="1">
      <alignment horizontal="left" vertical="center" wrapText="1" shrinkToFit="1"/>
    </xf>
    <xf numFmtId="0" fontId="31" fillId="2" borderId="0" xfId="1" applyFont="1" applyFill="1" applyAlignment="1">
      <alignment vertical="center" wrapText="1"/>
    </xf>
    <xf numFmtId="0" fontId="21" fillId="2" borderId="0" xfId="1" applyFont="1" applyFill="1" applyBorder="1" applyAlignment="1">
      <alignment vertical="center" wrapText="1"/>
    </xf>
    <xf numFmtId="0" fontId="21" fillId="2" borderId="0" xfId="1" quotePrefix="1" applyFont="1" applyFill="1" applyAlignment="1">
      <alignment horizontal="left" vertical="center"/>
    </xf>
    <xf numFmtId="0" fontId="21" fillId="2" borderId="0" xfId="1" applyFont="1" applyFill="1" applyAlignment="1">
      <alignment horizontal="center" vertical="center"/>
    </xf>
    <xf numFmtId="0" fontId="17" fillId="2" borderId="0" xfId="1" applyFont="1" applyFill="1" applyBorder="1" applyAlignment="1">
      <alignment horizontal="center" vertical="center" wrapText="1"/>
    </xf>
    <xf numFmtId="0" fontId="21" fillId="2" borderId="0" xfId="1" applyFont="1" applyFill="1" applyAlignment="1">
      <alignment horizontal="left" vertical="center"/>
    </xf>
    <xf numFmtId="0" fontId="31" fillId="2" borderId="0" xfId="1" applyFont="1" applyFill="1" applyAlignment="1">
      <alignment horizontal="center" vertical="center"/>
    </xf>
    <xf numFmtId="0" fontId="14" fillId="0" borderId="4" xfId="0" applyFont="1" applyBorder="1" applyAlignment="1">
      <alignment horizontal="center" vertical="center" wrapText="1"/>
    </xf>
    <xf numFmtId="0" fontId="34"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34" fillId="0" borderId="4" xfId="0" applyFont="1" applyBorder="1" applyAlignment="1">
      <alignment horizontal="center" vertical="center" wrapText="1"/>
    </xf>
    <xf numFmtId="0" fontId="14" fillId="0" borderId="9" xfId="0" quotePrefix="1" applyFont="1" applyBorder="1" applyAlignment="1">
      <alignment vertical="center" wrapText="1"/>
    </xf>
    <xf numFmtId="0" fontId="9" fillId="2" borderId="0" xfId="0" applyFont="1" applyFill="1"/>
    <xf numFmtId="0" fontId="21" fillId="2" borderId="5" xfId="1" applyFont="1" applyFill="1" applyBorder="1" applyAlignment="1">
      <alignment horizontal="center" vertical="center" wrapText="1"/>
    </xf>
    <xf numFmtId="0" fontId="11" fillId="2" borderId="0" xfId="0" applyFont="1" applyFill="1" applyBorder="1" applyAlignment="1">
      <alignment horizontal="left"/>
    </xf>
    <xf numFmtId="0" fontId="5" fillId="2" borderId="0" xfId="0" applyFont="1" applyFill="1" applyAlignment="1">
      <alignment horizontal="left" vertical="top"/>
    </xf>
    <xf numFmtId="0" fontId="3" fillId="0" borderId="0" xfId="0" applyFont="1" applyAlignment="1">
      <alignment horizontal="center" vertical="center" wrapText="1"/>
    </xf>
    <xf numFmtId="0" fontId="2" fillId="0" borderId="0" xfId="0" applyFont="1" applyAlignment="1">
      <alignment horizontal="center" vertical="center" wrapText="1"/>
    </xf>
    <xf numFmtId="0" fontId="38" fillId="0" borderId="0" xfId="1" applyFont="1" applyFill="1" applyBorder="1" applyAlignment="1">
      <alignment horizontal="center" vertical="center" wrapText="1"/>
    </xf>
    <xf numFmtId="0" fontId="38" fillId="0" borderId="0" xfId="1" applyFont="1" applyFill="1" applyBorder="1" applyAlignment="1">
      <alignment horizontal="center" wrapText="1"/>
    </xf>
    <xf numFmtId="0" fontId="25" fillId="2" borderId="0" xfId="1" applyFont="1" applyFill="1" applyBorder="1" applyAlignment="1">
      <alignment horizontal="center" vertical="center" wrapText="1"/>
    </xf>
    <xf numFmtId="0" fontId="31" fillId="2" borderId="0" xfId="1" applyFont="1" applyFill="1" applyAlignment="1">
      <alignment vertical="center"/>
    </xf>
    <xf numFmtId="0" fontId="17" fillId="2" borderId="0" xfId="0" applyFont="1" applyFill="1" applyAlignment="1">
      <alignment vertical="top"/>
    </xf>
    <xf numFmtId="0" fontId="21"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wrapText="1"/>
    </xf>
    <xf numFmtId="0" fontId="9" fillId="2" borderId="0" xfId="0" applyFont="1" applyFill="1" applyAlignment="1">
      <alignment horizontal="left" vertical="center"/>
    </xf>
    <xf numFmtId="0" fontId="2" fillId="2" borderId="0" xfId="0" applyFont="1" applyFill="1" applyAlignment="1">
      <alignment vertical="center"/>
    </xf>
    <xf numFmtId="0" fontId="7" fillId="2" borderId="0" xfId="2" applyFont="1" applyFill="1" applyBorder="1" applyAlignment="1">
      <alignment horizontal="center" vertical="center" wrapText="1"/>
    </xf>
    <xf numFmtId="0" fontId="7" fillId="2" borderId="0" xfId="0" applyFont="1" applyFill="1" applyAlignment="1" applyProtection="1">
      <alignment horizontal="center" vertical="center"/>
    </xf>
    <xf numFmtId="0" fontId="7" fillId="2" borderId="0" xfId="0" applyFont="1" applyFill="1" applyProtection="1"/>
    <xf numFmtId="0" fontId="21" fillId="2" borderId="0" xfId="0" applyFont="1" applyFill="1" applyProtection="1"/>
    <xf numFmtId="0" fontId="40" fillId="2" borderId="0" xfId="0" applyFont="1" applyFill="1" applyProtection="1"/>
    <xf numFmtId="0" fontId="7" fillId="5" borderId="0" xfId="0" applyFont="1" applyFill="1" applyProtection="1"/>
    <xf numFmtId="0" fontId="7" fillId="2" borderId="0" xfId="0" applyFont="1" applyFill="1" applyBorder="1" applyAlignment="1">
      <alignment horizontal="center" vertical="center" wrapText="1"/>
    </xf>
    <xf numFmtId="0" fontId="21" fillId="2" borderId="0" xfId="0" applyFont="1" applyFill="1" applyAlignment="1" applyProtection="1">
      <alignment wrapText="1"/>
    </xf>
    <xf numFmtId="164" fontId="31" fillId="2" borderId="0" xfId="13" applyNumberFormat="1" applyFont="1" applyFill="1"/>
    <xf numFmtId="164" fontId="41" fillId="2" borderId="0" xfId="13" applyNumberFormat="1" applyFont="1" applyFill="1"/>
    <xf numFmtId="0" fontId="41" fillId="2" borderId="0" xfId="1" applyFont="1" applyFill="1"/>
    <xf numFmtId="0" fontId="25" fillId="2" borderId="0" xfId="1" applyFont="1" applyFill="1"/>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6" fillId="0" borderId="0" xfId="0" applyFont="1" applyFill="1" applyAlignment="1">
      <alignment horizontal="center"/>
    </xf>
    <xf numFmtId="0" fontId="7" fillId="2" borderId="0" xfId="0" applyFont="1" applyFill="1" applyBorder="1" applyAlignment="1">
      <alignment vertical="center"/>
    </xf>
    <xf numFmtId="0" fontId="5" fillId="2" borderId="0" xfId="0" applyFont="1" applyFill="1" applyAlignment="1">
      <alignment horizontal="left" vertical="top"/>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shrinkToFit="1"/>
    </xf>
    <xf numFmtId="0" fontId="7" fillId="0" borderId="4" xfId="10" applyFont="1" applyFill="1" applyBorder="1" applyAlignment="1">
      <alignment horizontal="left" vertical="center" wrapText="1"/>
    </xf>
    <xf numFmtId="0" fontId="9" fillId="0" borderId="4" xfId="10" applyFont="1" applyFill="1" applyBorder="1" applyAlignment="1">
      <alignment horizontal="left" vertical="center" wrapText="1"/>
    </xf>
    <xf numFmtId="0" fontId="9" fillId="0" borderId="4" xfId="10" applyFont="1" applyBorder="1" applyAlignment="1">
      <alignment horizontal="left" vertical="center" wrapText="1"/>
    </xf>
    <xf numFmtId="0" fontId="21" fillId="2" borderId="0" xfId="1" applyFont="1" applyFill="1" applyAlignment="1">
      <alignment horizontal="center"/>
    </xf>
    <xf numFmtId="0" fontId="42" fillId="2" borderId="0" xfId="1" applyFont="1" applyFill="1" applyAlignment="1">
      <alignment horizontal="center"/>
    </xf>
    <xf numFmtId="0" fontId="21" fillId="2" borderId="5" xfId="1" applyFont="1" applyFill="1" applyBorder="1" applyAlignment="1">
      <alignment horizontal="left" vertical="center" wrapText="1" shrinkToFit="1"/>
    </xf>
    <xf numFmtId="0" fontId="21" fillId="2" borderId="4" xfId="1" applyFont="1" applyFill="1" applyBorder="1" applyAlignment="1">
      <alignment horizontal="center" vertical="center"/>
    </xf>
    <xf numFmtId="0" fontId="21" fillId="2" borderId="4" xfId="1" applyFont="1" applyFill="1" applyBorder="1" applyAlignment="1">
      <alignment horizontal="left" vertical="center"/>
    </xf>
    <xf numFmtId="0" fontId="32" fillId="2" borderId="0" xfId="1" applyFont="1" applyFill="1"/>
    <xf numFmtId="0" fontId="8" fillId="2" borderId="0"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0" xfId="4" applyFont="1" applyFill="1" applyBorder="1" applyAlignment="1">
      <alignment horizontal="center" vertical="center" wrapText="1"/>
    </xf>
    <xf numFmtId="0" fontId="9" fillId="2" borderId="4" xfId="10" applyFont="1" applyFill="1" applyBorder="1" applyAlignment="1">
      <alignment horizontal="left" vertical="center" wrapText="1"/>
    </xf>
    <xf numFmtId="0" fontId="31" fillId="0" borderId="0" xfId="1" applyFont="1" applyFill="1" applyAlignment="1">
      <alignment horizontal="center" vertical="center"/>
    </xf>
    <xf numFmtId="0" fontId="21" fillId="0" borderId="4" xfId="3" applyFont="1" applyFill="1" applyBorder="1" applyAlignment="1">
      <alignment vertical="center" wrapText="1"/>
    </xf>
    <xf numFmtId="0" fontId="0" fillId="2" borderId="0" xfId="0" applyFont="1" applyFill="1"/>
    <xf numFmtId="0" fontId="44" fillId="2" borderId="0" xfId="0" applyFont="1" applyFill="1" applyAlignment="1">
      <alignment horizontal="center" vertical="top"/>
    </xf>
    <xf numFmtId="0" fontId="9" fillId="2" borderId="0" xfId="0" applyFont="1" applyFill="1" applyAlignment="1">
      <alignment vertical="top"/>
    </xf>
    <xf numFmtId="0" fontId="9" fillId="2" borderId="0" xfId="0" applyFont="1" applyFill="1" applyAlignment="1">
      <alignment horizontal="center" vertical="top"/>
    </xf>
    <xf numFmtId="0" fontId="9" fillId="2" borderId="0" xfId="0" applyFont="1" applyFill="1" applyAlignment="1">
      <alignment horizontal="center"/>
    </xf>
    <xf numFmtId="0" fontId="7" fillId="2" borderId="0" xfId="2" quotePrefix="1" applyFont="1" applyFill="1" applyBorder="1" applyAlignment="1">
      <alignment horizontal="left" vertical="center" wrapText="1"/>
    </xf>
    <xf numFmtId="0" fontId="7" fillId="2" borderId="0" xfId="1" applyFont="1" applyFill="1" applyBorder="1" applyAlignment="1">
      <alignment horizontal="center" vertical="center" wrapText="1"/>
    </xf>
    <xf numFmtId="0" fontId="33" fillId="2" borderId="0" xfId="0" applyFont="1" applyFill="1" applyAlignment="1" applyProtection="1">
      <alignment horizontal="center"/>
    </xf>
    <xf numFmtId="0" fontId="33" fillId="2" borderId="0" xfId="0" applyFont="1" applyFill="1" applyAlignment="1" applyProtection="1">
      <alignment horizontal="center" wrapText="1"/>
    </xf>
    <xf numFmtId="0" fontId="5" fillId="2" borderId="0" xfId="0" applyFont="1" applyFill="1" applyBorder="1" applyAlignment="1">
      <alignment horizontal="center"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7" fillId="2" borderId="0" xfId="0" applyFont="1" applyFill="1" applyAlignment="1" applyProtection="1">
      <alignment horizontal="center"/>
    </xf>
    <xf numFmtId="0" fontId="17" fillId="2" borderId="0" xfId="0" applyFont="1" applyFill="1" applyAlignment="1" applyProtection="1">
      <alignment horizontal="center"/>
    </xf>
    <xf numFmtId="0" fontId="17" fillId="2" borderId="0" xfId="0" applyFont="1" applyFill="1" applyAlignment="1" applyProtection="1">
      <alignment wrapText="1"/>
    </xf>
    <xf numFmtId="0" fontId="5" fillId="2" borderId="0" xfId="0" applyFont="1" applyFill="1" applyAlignment="1" applyProtection="1">
      <alignment horizontal="center"/>
    </xf>
    <xf numFmtId="0" fontId="46" fillId="2" borderId="0" xfId="0" applyFont="1" applyFill="1" applyBorder="1" applyAlignment="1">
      <alignment horizontal="center" vertical="center" wrapText="1"/>
    </xf>
    <xf numFmtId="0" fontId="37" fillId="2" borderId="0" xfId="0" applyFont="1" applyFill="1" applyBorder="1" applyAlignment="1">
      <alignment horizontal="center" vertical="top"/>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3" xfId="0" applyFont="1" applyFill="1" applyBorder="1" applyAlignment="1">
      <alignment vertical="center" wrapText="1"/>
    </xf>
    <xf numFmtId="0" fontId="7" fillId="2" borderId="3" xfId="0" applyFont="1" applyFill="1" applyBorder="1" applyAlignment="1">
      <alignment horizontal="center"/>
    </xf>
    <xf numFmtId="0" fontId="39" fillId="2" borderId="4" xfId="10" applyFont="1" applyFill="1" applyBorder="1" applyAlignment="1">
      <alignment horizontal="left" vertical="center" wrapText="1"/>
    </xf>
    <xf numFmtId="0" fontId="17" fillId="2" borderId="0" xfId="1" applyFont="1" applyFill="1" applyAlignment="1">
      <alignment horizontal="center" vertical="center"/>
    </xf>
    <xf numFmtId="0" fontId="2" fillId="0" borderId="0" xfId="0" applyFont="1" applyBorder="1" applyAlignment="1"/>
    <xf numFmtId="0" fontId="21" fillId="0" borderId="4" xfId="14" applyFont="1" applyBorder="1" applyAlignment="1">
      <alignment horizontal="center" vertical="center" wrapText="1"/>
    </xf>
    <xf numFmtId="0" fontId="7" fillId="2" borderId="4" xfId="1" applyFont="1" applyFill="1" applyBorder="1" applyAlignment="1">
      <alignment horizontal="left" vertical="center" wrapText="1"/>
    </xf>
    <xf numFmtId="0" fontId="43" fillId="2" borderId="4"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9" fillId="0" borderId="4" xfId="0" applyFont="1" applyBorder="1" applyAlignment="1">
      <alignment horizontal="center" vertical="center" wrapText="1"/>
    </xf>
    <xf numFmtId="0" fontId="21" fillId="0" borderId="5" xfId="14" applyFont="1" applyBorder="1" applyAlignment="1">
      <alignment horizontal="center" vertical="center" wrapText="1"/>
    </xf>
    <xf numFmtId="0" fontId="21" fillId="0" borderId="4" xfId="14" applyFont="1" applyFill="1" applyBorder="1" applyAlignment="1">
      <alignment horizontal="center" vertical="center" wrapText="1"/>
    </xf>
    <xf numFmtId="0" fontId="21" fillId="2" borderId="4" xfId="1" applyFont="1" applyFill="1" applyBorder="1"/>
    <xf numFmtId="0" fontId="22" fillId="0" borderId="4" xfId="14" applyFont="1" applyBorder="1" applyAlignment="1">
      <alignment horizontal="center" vertical="center" wrapText="1"/>
    </xf>
    <xf numFmtId="0" fontId="22" fillId="0" borderId="0" xfId="14" applyFont="1" applyBorder="1" applyAlignment="1">
      <alignment horizontal="left" vertical="center" wrapText="1"/>
    </xf>
    <xf numFmtId="0" fontId="7" fillId="2" borderId="19" xfId="2" applyFont="1" applyFill="1" applyBorder="1" applyAlignment="1">
      <alignment horizontal="left" vertical="center" wrapText="1"/>
    </xf>
    <xf numFmtId="0" fontId="7" fillId="2" borderId="22" xfId="2" applyFont="1" applyFill="1" applyBorder="1" applyAlignment="1">
      <alignment horizontal="center" vertical="center" wrapText="1"/>
    </xf>
    <xf numFmtId="0" fontId="7" fillId="2" borderId="22" xfId="2" applyFont="1" applyFill="1" applyBorder="1" applyAlignment="1">
      <alignment horizontal="left" vertical="center" wrapText="1"/>
    </xf>
    <xf numFmtId="0" fontId="7" fillId="2" borderId="20" xfId="0" applyFont="1" applyFill="1" applyBorder="1" applyAlignment="1" applyProtection="1">
      <alignment vertical="center" wrapText="1"/>
    </xf>
    <xf numFmtId="0" fontId="7" fillId="5" borderId="21" xfId="0" applyFont="1" applyFill="1" applyBorder="1" applyAlignment="1" applyProtection="1">
      <alignment horizontal="center" vertical="center" wrapText="1"/>
    </xf>
    <xf numFmtId="0" fontId="7" fillId="5" borderId="19" xfId="0" applyFont="1" applyFill="1" applyBorder="1" applyAlignment="1" applyProtection="1">
      <alignment horizontal="center" vertical="center" wrapText="1"/>
    </xf>
    <xf numFmtId="0" fontId="7" fillId="5" borderId="20" xfId="0" applyFont="1" applyFill="1" applyBorder="1" applyAlignment="1" applyProtection="1">
      <alignment horizontal="center" vertical="center" wrapText="1"/>
    </xf>
    <xf numFmtId="0" fontId="7" fillId="5" borderId="22" xfId="0" applyFont="1" applyFill="1" applyBorder="1" applyAlignment="1" applyProtection="1">
      <alignment horizontal="center" vertical="center" wrapText="1"/>
    </xf>
    <xf numFmtId="0" fontId="7" fillId="2" borderId="22" xfId="0" applyFont="1" applyFill="1" applyBorder="1" applyAlignment="1" applyProtection="1">
      <alignment horizontal="center" vertical="center" wrapText="1"/>
    </xf>
    <xf numFmtId="0" fontId="7" fillId="5" borderId="22" xfId="0" applyFont="1" applyFill="1" applyBorder="1" applyAlignment="1" applyProtection="1">
      <alignment horizontal="left" vertical="center" wrapText="1"/>
    </xf>
    <xf numFmtId="0" fontId="7" fillId="2" borderId="22"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3" fillId="0" borderId="25" xfId="0" applyFont="1" applyBorder="1" applyAlignment="1">
      <alignment vertical="center"/>
    </xf>
    <xf numFmtId="0" fontId="3"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vertical="center" wrapText="1"/>
    </xf>
    <xf numFmtId="0" fontId="2" fillId="0" borderId="28" xfId="0" applyFont="1" applyBorder="1" applyAlignment="1">
      <alignment horizontal="center" vertical="center" wrapText="1"/>
    </xf>
    <xf numFmtId="0" fontId="2" fillId="2" borderId="28" xfId="0" applyFont="1" applyFill="1" applyBorder="1" applyAlignment="1">
      <alignment vertical="center" wrapText="1"/>
    </xf>
    <xf numFmtId="0" fontId="9" fillId="0" borderId="28" xfId="0" applyFont="1" applyBorder="1" applyAlignment="1">
      <alignment vertical="center" wrapText="1"/>
    </xf>
    <xf numFmtId="0" fontId="7" fillId="0" borderId="28" xfId="0" applyFont="1" applyFill="1" applyBorder="1" applyAlignment="1">
      <alignment horizontal="left" vertical="center" wrapText="1"/>
    </xf>
    <xf numFmtId="0" fontId="2" fillId="0" borderId="28" xfId="0" quotePrefix="1" applyFont="1" applyFill="1" applyBorder="1" applyAlignment="1">
      <alignment vertical="center" wrapText="1"/>
    </xf>
    <xf numFmtId="0" fontId="2" fillId="0" borderId="28" xfId="0" quotePrefix="1" applyFont="1" applyBorder="1" applyAlignment="1">
      <alignment vertical="center" wrapText="1"/>
    </xf>
    <xf numFmtId="0" fontId="9" fillId="0" borderId="28" xfId="0" applyFont="1" applyBorder="1" applyAlignment="1">
      <alignment horizontal="left" vertical="center" wrapText="1"/>
    </xf>
    <xf numFmtId="0" fontId="2" fillId="0" borderId="30" xfId="0" applyFont="1" applyBorder="1" applyAlignment="1">
      <alignment horizontal="center" vertical="center"/>
    </xf>
    <xf numFmtId="0" fontId="39" fillId="4" borderId="28" xfId="0" applyFont="1" applyFill="1" applyBorder="1" applyAlignment="1">
      <alignment horizontal="center" vertical="center" wrapText="1"/>
    </xf>
    <xf numFmtId="0" fontId="14" fillId="4" borderId="28" xfId="4" applyFont="1" applyFill="1" applyBorder="1" applyAlignment="1">
      <alignment horizontal="center" vertical="center" wrapText="1"/>
    </xf>
    <xf numFmtId="0" fontId="39" fillId="4" borderId="28" xfId="4" applyFont="1" applyFill="1" applyBorder="1" applyAlignment="1">
      <alignment horizontal="center" vertical="center" wrapText="1"/>
    </xf>
    <xf numFmtId="0" fontId="14" fillId="4" borderId="28" xfId="0" applyFont="1" applyFill="1" applyBorder="1" applyAlignment="1">
      <alignment horizontal="justify" vertical="center" wrapText="1"/>
    </xf>
    <xf numFmtId="0" fontId="39" fillId="2" borderId="28" xfId="1" applyFont="1" applyFill="1" applyBorder="1" applyAlignment="1">
      <alignment horizontal="center" vertical="center" wrapText="1"/>
    </xf>
    <xf numFmtId="0" fontId="14" fillId="2" borderId="28" xfId="4" applyFont="1" applyFill="1" applyBorder="1" applyAlignment="1">
      <alignment horizontal="center" vertical="center" wrapText="1"/>
    </xf>
    <xf numFmtId="0" fontId="39" fillId="2" borderId="28" xfId="1" applyFont="1" applyFill="1" applyBorder="1" applyAlignment="1">
      <alignment horizontal="left" vertical="center" wrapText="1" shrinkToFit="1"/>
    </xf>
    <xf numFmtId="0" fontId="39" fillId="2" borderId="28" xfId="4" applyFont="1" applyFill="1" applyBorder="1" applyAlignment="1">
      <alignment horizontal="center" vertical="center" wrapText="1"/>
    </xf>
    <xf numFmtId="0" fontId="14" fillId="2" borderId="28" xfId="1" applyFont="1" applyFill="1" applyBorder="1" applyAlignment="1">
      <alignment horizontal="center" vertical="center" wrapText="1"/>
    </xf>
    <xf numFmtId="0" fontId="14" fillId="2" borderId="28" xfId="0" applyFont="1" applyFill="1" applyBorder="1" applyAlignment="1">
      <alignment horizontal="justify" vertical="center" wrapText="1"/>
    </xf>
    <xf numFmtId="0" fontId="14" fillId="2" borderId="28" xfId="1" applyFont="1" applyFill="1" applyBorder="1" applyAlignment="1">
      <alignment horizontal="left" vertical="center" wrapText="1" shrinkToFit="1"/>
    </xf>
    <xf numFmtId="0" fontId="39" fillId="2" borderId="28" xfId="0" applyFont="1" applyFill="1" applyBorder="1" applyAlignment="1">
      <alignment horizontal="center" vertical="center" wrapText="1"/>
    </xf>
    <xf numFmtId="0" fontId="14" fillId="4" borderId="28" xfId="0" quotePrefix="1" applyFont="1" applyFill="1" applyBorder="1" applyAlignment="1">
      <alignment horizontal="center" vertical="center" wrapText="1"/>
    </xf>
    <xf numFmtId="0" fontId="14" fillId="2" borderId="28" xfId="0" applyFont="1" applyFill="1" applyBorder="1" applyAlignment="1">
      <alignment horizontal="justify" vertical="center"/>
    </xf>
    <xf numFmtId="0" fontId="39" fillId="2" borderId="28" xfId="4" quotePrefix="1" applyFont="1" applyFill="1" applyBorder="1" applyAlignment="1">
      <alignment horizontal="center" vertical="center" wrapText="1"/>
    </xf>
    <xf numFmtId="0" fontId="14" fillId="0" borderId="28" xfId="0" applyFont="1" applyFill="1" applyBorder="1" applyAlignment="1">
      <alignment horizontal="justify" vertical="center"/>
    </xf>
    <xf numFmtId="0" fontId="14" fillId="2" borderId="28" xfId="0" applyFont="1" applyFill="1" applyBorder="1" applyAlignment="1">
      <alignment horizontal="center" vertical="center" wrapText="1"/>
    </xf>
    <xf numFmtId="0" fontId="14" fillId="2" borderId="28" xfId="4" applyFont="1" applyFill="1" applyBorder="1" applyAlignment="1">
      <alignment vertical="center" wrapText="1"/>
    </xf>
    <xf numFmtId="0" fontId="14" fillId="2" borderId="28" xfId="2" applyFont="1" applyFill="1" applyBorder="1" applyAlignment="1">
      <alignment horizontal="center" vertical="center" wrapText="1"/>
    </xf>
    <xf numFmtId="0" fontId="7" fillId="4" borderId="28" xfId="0" applyFont="1" applyFill="1" applyBorder="1" applyAlignment="1">
      <alignment horizontal="justify" vertical="center"/>
    </xf>
    <xf numFmtId="0" fontId="39" fillId="2" borderId="28" xfId="0" applyFont="1" applyFill="1" applyBorder="1" applyAlignment="1">
      <alignment horizontal="justify" vertical="center" wrapText="1"/>
    </xf>
    <xf numFmtId="0" fontId="39" fillId="2" borderId="28" xfId="0" applyFont="1" applyFill="1" applyBorder="1" applyAlignment="1">
      <alignment horizontal="justify" vertical="center"/>
    </xf>
    <xf numFmtId="0" fontId="7" fillId="0" borderId="28" xfId="0" applyFont="1" applyBorder="1" applyAlignment="1">
      <alignment horizontal="left" vertical="center" wrapText="1"/>
    </xf>
    <xf numFmtId="0" fontId="7" fillId="0" borderId="28" xfId="0" applyFont="1" applyFill="1" applyBorder="1" applyAlignment="1">
      <alignment horizontal="left" vertical="center" wrapText="1" shrinkToFit="1"/>
    </xf>
    <xf numFmtId="0" fontId="43" fillId="0" borderId="28" xfId="0" applyFont="1" applyFill="1" applyBorder="1" applyAlignment="1">
      <alignment horizontal="left" vertical="center" wrapText="1"/>
    </xf>
    <xf numFmtId="0" fontId="43" fillId="0" borderId="28" xfId="0" applyFont="1" applyFill="1" applyBorder="1" applyAlignment="1">
      <alignment horizontal="center" vertical="center" wrapText="1"/>
    </xf>
    <xf numFmtId="0" fontId="43" fillId="0" borderId="28" xfId="0" quotePrefix="1" applyFont="1" applyFill="1" applyBorder="1" applyAlignment="1">
      <alignment vertical="center" wrapText="1"/>
    </xf>
    <xf numFmtId="0" fontId="7" fillId="0" borderId="28" xfId="0" applyFont="1" applyFill="1" applyBorder="1" applyAlignment="1">
      <alignment vertical="center" wrapText="1"/>
    </xf>
    <xf numFmtId="0" fontId="7" fillId="0" borderId="28" xfId="0" applyFont="1" applyFill="1" applyBorder="1" applyAlignment="1">
      <alignment horizontal="center" vertical="center" wrapText="1" shrinkToFit="1"/>
    </xf>
    <xf numFmtId="0" fontId="14" fillId="4" borderId="28" xfId="1" applyFont="1" applyFill="1" applyBorder="1" applyAlignment="1">
      <alignment horizontal="center" vertical="center" wrapText="1"/>
    </xf>
    <xf numFmtId="0" fontId="3" fillId="0" borderId="0" xfId="0" applyFont="1" applyAlignment="1">
      <alignment horizontal="center"/>
    </xf>
    <xf numFmtId="0" fontId="4" fillId="0" borderId="0" xfId="0" applyFont="1" applyAlignment="1">
      <alignment horizontal="center"/>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5" fillId="0" borderId="28"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17" fillId="2" borderId="0" xfId="1" applyFont="1" applyFill="1" applyAlignment="1">
      <alignment horizontal="center" vertical="center"/>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3" fillId="0" borderId="29" xfId="0" applyFont="1" applyBorder="1" applyAlignment="1">
      <alignment horizontal="center" vertical="center" wrapText="1"/>
    </xf>
    <xf numFmtId="0" fontId="3" fillId="0" borderId="28" xfId="0" applyFont="1" applyBorder="1" applyAlignment="1">
      <alignment horizontal="center" vertical="center" wrapText="1"/>
    </xf>
    <xf numFmtId="0" fontId="5" fillId="2" borderId="22"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22"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9" fillId="6" borderId="28" xfId="1" applyFont="1" applyFill="1" applyBorder="1" applyAlignment="1">
      <alignment horizontal="center" vertical="center" wrapText="1"/>
    </xf>
    <xf numFmtId="0" fontId="14" fillId="6" borderId="28" xfId="4" applyFont="1" applyFill="1" applyBorder="1" applyAlignment="1">
      <alignment horizontal="center" vertical="center" wrapText="1"/>
    </xf>
    <xf numFmtId="0" fontId="45" fillId="2" borderId="28" xfId="1" applyFont="1" applyFill="1" applyBorder="1" applyAlignment="1">
      <alignment horizontal="center" vertical="center" wrapText="1"/>
    </xf>
    <xf numFmtId="0" fontId="39" fillId="4" borderId="28" xfId="1" applyFont="1" applyFill="1" applyBorder="1" applyAlignment="1">
      <alignment horizontal="center" vertical="center" wrapText="1"/>
    </xf>
    <xf numFmtId="0" fontId="14" fillId="4" borderId="28" xfId="0" applyFont="1" applyFill="1" applyBorder="1" applyAlignment="1">
      <alignment horizontal="center" vertical="center" wrapText="1"/>
    </xf>
    <xf numFmtId="0" fontId="39" fillId="4" borderId="28" xfId="4" quotePrefix="1" applyFont="1" applyFill="1" applyBorder="1" applyAlignment="1">
      <alignment horizontal="center" vertical="center" wrapText="1"/>
    </xf>
    <xf numFmtId="0" fontId="45" fillId="2" borderId="2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top"/>
    </xf>
    <xf numFmtId="0" fontId="7" fillId="0" borderId="28" xfId="10" applyFont="1" applyFill="1" applyBorder="1" applyAlignment="1">
      <alignment horizontal="left" vertical="center" wrapText="1"/>
    </xf>
    <xf numFmtId="0" fontId="9" fillId="0" borderId="28" xfId="10" applyFont="1" applyBorder="1" applyAlignment="1">
      <alignment horizontal="center" vertical="center" wrapText="1"/>
    </xf>
    <xf numFmtId="0" fontId="7" fillId="2" borderId="28" xfId="10" applyFont="1" applyFill="1" applyBorder="1" applyAlignment="1">
      <alignment horizontal="left" vertical="center" wrapText="1"/>
    </xf>
    <xf numFmtId="0" fontId="9" fillId="2" borderId="28" xfId="10" applyFont="1" applyFill="1" applyBorder="1" applyAlignment="1">
      <alignment horizontal="left" vertical="center" wrapText="1"/>
    </xf>
    <xf numFmtId="3" fontId="7" fillId="0" borderId="28" xfId="11" applyNumberFormat="1" applyFont="1" applyFill="1" applyBorder="1" applyAlignment="1">
      <alignment horizontal="center" vertical="center" wrapText="1"/>
    </xf>
    <xf numFmtId="3" fontId="7" fillId="0" borderId="28" xfId="12" applyNumberFormat="1" applyFont="1" applyFill="1" applyBorder="1" applyAlignment="1">
      <alignment horizontal="left" vertical="center" wrapText="1"/>
    </xf>
    <xf numFmtId="0" fontId="7" fillId="2" borderId="28" xfId="6" applyNumberFormat="1" applyFont="1" applyFill="1" applyBorder="1" applyAlignment="1">
      <alignment horizontal="center" vertical="center" wrapText="1"/>
    </xf>
    <xf numFmtId="0" fontId="9" fillId="0" borderId="28" xfId="10" applyFont="1" applyFill="1" applyBorder="1" applyAlignment="1">
      <alignment vertical="center" wrapText="1"/>
    </xf>
    <xf numFmtId="0" fontId="7" fillId="0" borderId="0" xfId="0" applyFont="1" applyFill="1" applyBorder="1" applyAlignment="1">
      <alignment horizontal="center" vertical="center" wrapText="1"/>
    </xf>
    <xf numFmtId="0" fontId="21" fillId="2" borderId="28" xfId="1" applyFont="1" applyFill="1" applyBorder="1" applyAlignment="1">
      <alignment horizontal="left" vertical="center" wrapText="1"/>
    </xf>
    <xf numFmtId="0" fontId="49" fillId="2" borderId="28" xfId="1" applyFont="1" applyFill="1" applyBorder="1" applyAlignment="1">
      <alignment horizontal="center" vertical="center" wrapText="1"/>
    </xf>
    <xf numFmtId="0" fontId="21" fillId="2" borderId="25" xfId="1" applyFont="1" applyFill="1" applyBorder="1" applyAlignment="1">
      <alignment horizontal="center" vertical="center" wrapText="1"/>
    </xf>
    <xf numFmtId="0" fontId="43" fillId="0" borderId="28" xfId="0" quotePrefix="1" applyFont="1" applyFill="1" applyBorder="1" applyAlignment="1">
      <alignment horizontal="left" vertical="center" wrapText="1"/>
    </xf>
    <xf numFmtId="0" fontId="43" fillId="0" borderId="18" xfId="0" applyFont="1" applyFill="1" applyBorder="1" applyAlignment="1">
      <alignment horizontal="center" vertical="center" wrapText="1"/>
    </xf>
    <xf numFmtId="0" fontId="7" fillId="0" borderId="28" xfId="0" quotePrefix="1" applyFont="1" applyFill="1" applyBorder="1" applyAlignment="1">
      <alignment vertical="center" wrapText="1"/>
    </xf>
    <xf numFmtId="0" fontId="43" fillId="0" borderId="28" xfId="0" applyFont="1" applyFill="1" applyBorder="1" applyAlignment="1">
      <alignment vertical="center" wrapText="1"/>
    </xf>
    <xf numFmtId="0" fontId="3" fillId="0" borderId="28" xfId="0" applyFont="1" applyBorder="1" applyAlignment="1">
      <alignment vertical="center"/>
    </xf>
    <xf numFmtId="0" fontId="2" fillId="0" borderId="28" xfId="0" applyFont="1" applyBorder="1" applyAlignment="1">
      <alignment horizontal="center" vertical="center"/>
    </xf>
    <xf numFmtId="0" fontId="3" fillId="0" borderId="28" xfId="0" applyFont="1" applyBorder="1" applyAlignment="1">
      <alignment vertical="center" wrapText="1"/>
    </xf>
    <xf numFmtId="0" fontId="3" fillId="2" borderId="28" xfId="0" applyFont="1" applyFill="1" applyBorder="1" applyAlignment="1">
      <alignment vertical="center" wrapText="1"/>
    </xf>
    <xf numFmtId="0" fontId="21" fillId="2" borderId="28" xfId="6" quotePrefix="1" applyNumberFormat="1" applyFont="1" applyFill="1" applyBorder="1" applyAlignment="1">
      <alignment vertical="center" wrapText="1"/>
    </xf>
    <xf numFmtId="0" fontId="21" fillId="0" borderId="28" xfId="6" applyNumberFormat="1" applyFont="1" applyFill="1" applyBorder="1" applyAlignment="1">
      <alignment vertical="center" wrapText="1"/>
    </xf>
    <xf numFmtId="0" fontId="2" fillId="0" borderId="28" xfId="0" applyFont="1" applyBorder="1" applyAlignment="1">
      <alignment wrapText="1"/>
    </xf>
    <xf numFmtId="0" fontId="21" fillId="2" borderId="28" xfId="6" applyNumberFormat="1" applyFont="1" applyFill="1" applyBorder="1" applyAlignment="1">
      <alignment vertical="center" wrapText="1"/>
    </xf>
    <xf numFmtId="0" fontId="2" fillId="0" borderId="28" xfId="6" applyNumberFormat="1" applyFont="1" applyFill="1" applyBorder="1" applyAlignment="1">
      <alignment vertical="center" wrapText="1"/>
    </xf>
    <xf numFmtId="0" fontId="21" fillId="0" borderId="28" xfId="0" applyFont="1" applyFill="1" applyBorder="1" applyAlignment="1">
      <alignment vertical="center" wrapText="1"/>
    </xf>
    <xf numFmtId="0" fontId="21" fillId="2" borderId="28" xfId="0" applyFont="1" applyFill="1" applyBorder="1" applyAlignment="1">
      <alignment horizontal="justify" vertical="center" wrapText="1"/>
    </xf>
    <xf numFmtId="0" fontId="21" fillId="2" borderId="28" xfId="6" applyNumberFormat="1" applyFont="1" applyFill="1" applyBorder="1" applyAlignment="1">
      <alignment horizontal="justify" vertical="center" wrapText="1"/>
    </xf>
    <xf numFmtId="0" fontId="2" fillId="0" borderId="28" xfId="0" applyFont="1" applyBorder="1" applyAlignment="1">
      <alignment horizontal="left" vertical="center" wrapText="1"/>
    </xf>
    <xf numFmtId="0" fontId="2" fillId="0" borderId="28" xfId="0" applyFont="1" applyFill="1" applyBorder="1" applyAlignment="1">
      <alignment wrapText="1"/>
    </xf>
    <xf numFmtId="0" fontId="5" fillId="0" borderId="0" xfId="0" applyFont="1" applyBorder="1" applyAlignment="1">
      <alignment vertical="center"/>
    </xf>
    <xf numFmtId="0" fontId="7" fillId="2" borderId="28" xfId="0" applyFont="1" applyFill="1" applyBorder="1" applyAlignment="1">
      <alignment horizontal="justify" vertical="center" wrapText="1"/>
    </xf>
    <xf numFmtId="0" fontId="28" fillId="2" borderId="28" xfId="1" applyFont="1" applyFill="1" applyBorder="1"/>
    <xf numFmtId="0" fontId="7" fillId="0" borderId="28" xfId="0" applyFont="1" applyFill="1" applyBorder="1" applyAlignment="1">
      <alignment horizontal="justify" vertical="center" wrapText="1"/>
    </xf>
    <xf numFmtId="0" fontId="7" fillId="4" borderId="28" xfId="0" applyFont="1" applyFill="1" applyBorder="1" applyAlignment="1">
      <alignment horizontal="justify" vertical="center" wrapText="1"/>
    </xf>
    <xf numFmtId="0" fontId="9" fillId="0" borderId="28" xfId="0" applyFont="1" applyBorder="1" applyAlignment="1">
      <alignment horizontal="center" vertical="center" wrapText="1"/>
    </xf>
    <xf numFmtId="0" fontId="50" fillId="4" borderId="28" xfId="0" applyFont="1" applyFill="1" applyBorder="1" applyAlignment="1">
      <alignment horizontal="center" vertical="center" wrapText="1"/>
    </xf>
    <xf numFmtId="0" fontId="21" fillId="2" borderId="28" xfId="1" applyFont="1" applyFill="1" applyBorder="1" applyAlignment="1">
      <alignment horizontal="center" vertical="center" wrapText="1"/>
    </xf>
    <xf numFmtId="0" fontId="39" fillId="4" borderId="28" xfId="1" applyFont="1" applyFill="1" applyBorder="1" applyAlignment="1">
      <alignment vertical="center" wrapText="1"/>
    </xf>
    <xf numFmtId="0" fontId="39" fillId="4" borderId="28" xfId="4" quotePrefix="1" applyFont="1" applyFill="1" applyBorder="1" applyAlignment="1">
      <alignment vertical="center" wrapText="1"/>
    </xf>
    <xf numFmtId="0" fontId="13" fillId="2" borderId="31" xfId="0" applyFont="1" applyFill="1" applyBorder="1" applyAlignment="1">
      <alignment horizontal="center" vertical="center" wrapText="1"/>
    </xf>
    <xf numFmtId="0" fontId="13" fillId="2" borderId="31" xfId="1" applyFont="1" applyFill="1" applyBorder="1" applyAlignment="1">
      <alignment horizontal="center" vertical="center" wrapText="1"/>
    </xf>
    <xf numFmtId="0" fontId="7" fillId="2" borderId="31" xfId="0" applyFont="1" applyFill="1" applyBorder="1" applyAlignment="1">
      <alignment horizontal="center"/>
    </xf>
    <xf numFmtId="0" fontId="7" fillId="2" borderId="22" xfId="0" applyFont="1" applyFill="1" applyBorder="1" applyAlignment="1">
      <alignment vertical="center" wrapText="1"/>
    </xf>
    <xf numFmtId="0" fontId="7" fillId="2" borderId="22" xfId="0" applyFont="1" applyFill="1" applyBorder="1" applyAlignment="1">
      <alignment horizontal="center"/>
    </xf>
    <xf numFmtId="0" fontId="7" fillId="2" borderId="22" xfId="0" applyFont="1" applyFill="1" applyBorder="1" applyAlignment="1">
      <alignment horizontal="left" vertical="center" wrapText="1"/>
    </xf>
    <xf numFmtId="0" fontId="7" fillId="2" borderId="24" xfId="0" applyFont="1" applyFill="1" applyBorder="1" applyAlignment="1">
      <alignment horizontal="left" vertical="center" wrapText="1"/>
    </xf>
    <xf numFmtId="0" fontId="7" fillId="2" borderId="24" xfId="0" applyFont="1" applyFill="1" applyBorder="1" applyAlignment="1"/>
    <xf numFmtId="0" fontId="7" fillId="2" borderId="24" xfId="0" applyFont="1" applyFill="1" applyBorder="1" applyAlignment="1">
      <alignment horizontal="center"/>
    </xf>
    <xf numFmtId="0" fontId="7" fillId="2" borderId="23"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45" fillId="2" borderId="28" xfId="1" applyFont="1" applyFill="1" applyBorder="1" applyAlignment="1">
      <alignment horizontal="center" vertical="center" wrapText="1"/>
    </xf>
    <xf numFmtId="0" fontId="45" fillId="2" borderId="28" xfId="0" applyFont="1" applyFill="1" applyBorder="1" applyAlignment="1">
      <alignment horizontal="center" vertical="center" wrapText="1"/>
    </xf>
    <xf numFmtId="0" fontId="5" fillId="0" borderId="0" xfId="0" applyFont="1" applyBorder="1" applyAlignment="1">
      <alignment horizontal="center" vertical="center"/>
    </xf>
    <xf numFmtId="16" fontId="45" fillId="2" borderId="28" xfId="1" applyNumberFormat="1" applyFont="1" applyFill="1" applyBorder="1" applyAlignment="1">
      <alignment horizontal="center" vertical="center" wrapText="1"/>
    </xf>
    <xf numFmtId="0" fontId="9" fillId="2" borderId="0" xfId="0" quotePrefix="1" applyFont="1" applyFill="1" applyAlignment="1">
      <alignment horizontal="left" vertical="center"/>
    </xf>
    <xf numFmtId="0" fontId="3" fillId="2" borderId="0" xfId="0" applyFont="1" applyFill="1" applyAlignment="1">
      <alignment horizontal="center"/>
    </xf>
    <xf numFmtId="0" fontId="11" fillId="2" borderId="0" xfId="0" applyFont="1" applyFill="1" applyBorder="1" applyAlignment="1">
      <alignment horizontal="left"/>
    </xf>
    <xf numFmtId="0" fontId="3" fillId="2" borderId="0" xfId="0" applyFont="1" applyFill="1" applyBorder="1" applyAlignment="1">
      <alignment horizontal="center"/>
    </xf>
    <xf numFmtId="0" fontId="14" fillId="4" borderId="28" xfId="0" quotePrefix="1" applyFont="1" applyFill="1" applyBorder="1" applyAlignment="1">
      <alignment horizontal="center" vertical="center" wrapText="1"/>
    </xf>
    <xf numFmtId="0" fontId="39" fillId="4" borderId="28" xfId="1" applyFont="1" applyFill="1" applyBorder="1" applyAlignment="1">
      <alignment horizontal="center" vertical="center" wrapText="1"/>
    </xf>
    <xf numFmtId="0" fontId="14" fillId="4" borderId="28" xfId="4" applyFont="1" applyFill="1" applyBorder="1" applyAlignment="1">
      <alignment horizontal="center" vertical="center" wrapText="1"/>
    </xf>
    <xf numFmtId="0" fontId="8" fillId="0" borderId="12" xfId="0" applyFont="1" applyBorder="1" applyAlignment="1">
      <alignment horizontal="center"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7" xfId="0" applyFont="1" applyBorder="1" applyAlignment="1">
      <alignment horizontal="center" vertical="center" wrapText="1"/>
    </xf>
    <xf numFmtId="0" fontId="11" fillId="0" borderId="0" xfId="0" applyFont="1" applyBorder="1" applyAlignment="1">
      <alignment horizontal="left"/>
    </xf>
    <xf numFmtId="0" fontId="3" fillId="0" borderId="0" xfId="0" applyFont="1" applyBorder="1" applyAlignment="1">
      <alignment horizontal="center"/>
    </xf>
    <xf numFmtId="0" fontId="8"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horizontal="left" vertical="top"/>
    </xf>
    <xf numFmtId="0" fontId="5" fillId="0" borderId="0" xfId="0" applyFont="1" applyAlignment="1">
      <alignment horizontal="center" vertical="center"/>
    </xf>
    <xf numFmtId="0" fontId="5" fillId="2" borderId="12" xfId="0" applyFont="1" applyFill="1" applyBorder="1" applyAlignment="1">
      <alignment horizontal="center" vertical="center" wrapText="1"/>
    </xf>
    <xf numFmtId="0" fontId="5" fillId="2" borderId="0" xfId="0" applyFont="1" applyFill="1" applyAlignment="1">
      <alignment horizontal="left" vertical="top"/>
    </xf>
    <xf numFmtId="0" fontId="37" fillId="2" borderId="0" xfId="0" applyFont="1" applyFill="1" applyAlignment="1">
      <alignment horizontal="center" vertical="center"/>
    </xf>
    <xf numFmtId="0" fontId="5" fillId="2" borderId="0" xfId="0" applyFont="1" applyFill="1" applyBorder="1" applyAlignment="1">
      <alignment horizontal="center" vertical="top"/>
    </xf>
    <xf numFmtId="0" fontId="13" fillId="2" borderId="5" xfId="0" applyFont="1" applyFill="1" applyBorder="1" applyAlignment="1">
      <alignment horizontal="center" vertical="center" wrapText="1"/>
    </xf>
    <xf numFmtId="0" fontId="13" fillId="2" borderId="3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22"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16" fontId="5" fillId="2" borderId="7" xfId="0" applyNumberFormat="1"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1" xfId="0" applyFont="1" applyFill="1" applyBorder="1" applyAlignment="1">
      <alignment horizontal="center" vertical="center" wrapText="1"/>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28" xfId="0" applyFont="1" applyBorder="1" applyAlignment="1">
      <alignment horizontal="center" vertical="center" wrapText="1"/>
    </xf>
    <xf numFmtId="0" fontId="2" fillId="0" borderId="8" xfId="0" applyFont="1" applyBorder="1" applyAlignment="1">
      <alignment horizontal="left"/>
    </xf>
    <xf numFmtId="0" fontId="4" fillId="0" borderId="0" xfId="0" applyFont="1" applyAlignment="1">
      <alignment horizontal="center"/>
    </xf>
    <xf numFmtId="0" fontId="16" fillId="0" borderId="0" xfId="0" applyFont="1" applyAlignment="1">
      <alignment horizontal="center"/>
    </xf>
    <xf numFmtId="0" fontId="3" fillId="0" borderId="28" xfId="0" applyFont="1" applyBorder="1" applyAlignment="1">
      <alignment horizontal="center" vertical="center"/>
    </xf>
    <xf numFmtId="0" fontId="3" fillId="0" borderId="29"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5" fillId="0" borderId="28"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0" borderId="0" xfId="0" applyFont="1" applyFill="1" applyBorder="1" applyAlignment="1">
      <alignment horizontal="center" vertical="top"/>
    </xf>
    <xf numFmtId="0" fontId="17" fillId="0" borderId="0" xfId="0" applyFont="1" applyFill="1" applyAlignment="1">
      <alignment horizontal="center" vertical="center"/>
    </xf>
    <xf numFmtId="0" fontId="37" fillId="0" borderId="28" xfId="0" applyFont="1" applyFill="1" applyBorder="1" applyAlignment="1">
      <alignment horizontal="center" vertical="center" wrapText="1"/>
    </xf>
    <xf numFmtId="0" fontId="25" fillId="2" borderId="4"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2" borderId="6"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22" fillId="0" borderId="5" xfId="14" applyFont="1" applyBorder="1" applyAlignment="1">
      <alignment horizontal="center" vertical="center" wrapText="1"/>
    </xf>
    <xf numFmtId="0" fontId="22" fillId="0" borderId="6" xfId="14" applyFont="1" applyBorder="1" applyAlignment="1">
      <alignment horizontal="center" vertical="center" wrapText="1"/>
    </xf>
    <xf numFmtId="0" fontId="22" fillId="0" borderId="7" xfId="14" applyFont="1" applyBorder="1" applyAlignment="1">
      <alignment horizontal="center" vertical="center" wrapText="1"/>
    </xf>
    <xf numFmtId="0" fontId="17" fillId="2" borderId="0" xfId="1" applyFont="1" applyFill="1" applyAlignment="1">
      <alignment horizontal="center" vertical="center"/>
    </xf>
    <xf numFmtId="0" fontId="38" fillId="2" borderId="14" xfId="14" applyFont="1" applyFill="1" applyBorder="1" applyAlignment="1">
      <alignment horizontal="left" wrapText="1"/>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25" fillId="2" borderId="0" xfId="1" applyFont="1" applyFill="1" applyAlignment="1">
      <alignment horizontal="center"/>
    </xf>
    <xf numFmtId="0" fontId="22" fillId="2" borderId="0" xfId="1" applyFont="1" applyFill="1" applyAlignment="1">
      <alignment horizontal="center"/>
    </xf>
    <xf numFmtId="0" fontId="26" fillId="2" borderId="0" xfId="1" applyFont="1" applyFill="1" applyAlignment="1">
      <alignment horizontal="center"/>
    </xf>
    <xf numFmtId="0" fontId="17" fillId="2" borderId="0" xfId="1" applyFont="1" applyFill="1" applyAlignment="1">
      <alignment horizontal="right" vertical="center"/>
    </xf>
    <xf numFmtId="0" fontId="3" fillId="0" borderId="25" xfId="0" applyFont="1" applyBorder="1" applyAlignment="1">
      <alignment horizontal="center" vertical="center" wrapText="1"/>
    </xf>
    <xf numFmtId="0" fontId="3" fillId="0" borderId="8" xfId="0" applyFont="1" applyBorder="1" applyAlignment="1">
      <alignment horizont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5" fillId="2" borderId="22"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25" fillId="5" borderId="4"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17" fillId="2" borderId="0" xfId="0" applyFont="1" applyFill="1" applyAlignment="1" applyProtection="1">
      <alignment horizontal="center" vertical="center"/>
    </xf>
    <xf numFmtId="0" fontId="17" fillId="2" borderId="0" xfId="0" applyFont="1" applyFill="1" applyAlignment="1" applyProtection="1">
      <alignment horizontal="center" vertical="top"/>
    </xf>
    <xf numFmtId="0" fontId="7" fillId="2" borderId="15" xfId="2" quotePrefix="1" applyFont="1" applyFill="1" applyBorder="1" applyAlignment="1">
      <alignment horizontal="left" vertical="center" wrapText="1"/>
    </xf>
    <xf numFmtId="0" fontId="7" fillId="2" borderId="16" xfId="2" quotePrefix="1" applyFont="1" applyFill="1" applyBorder="1" applyAlignment="1">
      <alignment horizontal="left" vertical="center" wrapText="1"/>
    </xf>
    <xf numFmtId="0" fontId="7" fillId="2" borderId="15" xfId="2" applyFont="1" applyFill="1" applyBorder="1" applyAlignment="1">
      <alignment horizontal="center" vertical="center" wrapText="1"/>
    </xf>
    <xf numFmtId="0" fontId="7" fillId="2" borderId="16" xfId="2" applyFont="1" applyFill="1" applyBorder="1" applyAlignment="1">
      <alignment horizontal="center" vertical="center" wrapText="1"/>
    </xf>
    <xf numFmtId="0" fontId="7" fillId="2" borderId="15" xfId="1" applyFont="1" applyFill="1" applyBorder="1" applyAlignment="1">
      <alignment horizontal="center" vertical="center" wrapText="1"/>
    </xf>
    <xf numFmtId="0" fontId="7" fillId="2" borderId="16" xfId="1"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23" xfId="2" quotePrefix="1" applyFont="1" applyFill="1" applyBorder="1" applyAlignment="1">
      <alignment horizontal="center" vertical="center" wrapText="1"/>
    </xf>
    <xf numFmtId="0" fontId="7" fillId="2" borderId="7" xfId="2" quotePrefix="1" applyFont="1" applyFill="1" applyBorder="1" applyAlignment="1">
      <alignment horizontal="center" vertical="center" wrapText="1"/>
    </xf>
    <xf numFmtId="0" fontId="7" fillId="2" borderId="23" xfId="2"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2" borderId="0" xfId="0" applyFont="1" applyFill="1" applyAlignment="1" applyProtection="1">
      <alignment horizontal="left" vertical="center" wrapText="1"/>
    </xf>
    <xf numFmtId="0" fontId="33" fillId="2" borderId="0" xfId="0" applyFont="1" applyFill="1" applyAlignment="1" applyProtection="1">
      <alignment horizontal="left"/>
    </xf>
    <xf numFmtId="0" fontId="8" fillId="0" borderId="0" xfId="0" applyFont="1" applyAlignment="1">
      <alignment horizontal="center"/>
    </xf>
    <xf numFmtId="0" fontId="24" fillId="0" borderId="0" xfId="0" applyFont="1" applyAlignment="1">
      <alignment horizont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5" xfId="0" quotePrefix="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quotePrefix="1" applyFont="1" applyFill="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horizontal="center" vertical="top"/>
    </xf>
    <xf numFmtId="0" fontId="7" fillId="0" borderId="5" xfId="0" applyFont="1" applyFill="1" applyBorder="1" applyAlignment="1">
      <alignment horizontal="center" vertical="center" wrapText="1"/>
    </xf>
    <xf numFmtId="0" fontId="6" fillId="3" borderId="10" xfId="0" applyFont="1" applyFill="1" applyBorder="1" applyAlignment="1">
      <alignment horizontal="center"/>
    </xf>
  </cellXfs>
  <cellStyles count="15">
    <cellStyle name="Bình thường 2" xfId="5"/>
    <cellStyle name="Comma 2" xfId="13"/>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4"/>
    <cellStyle name="Normal 7" xfId="2"/>
    <cellStyle name="Normal_BieuKHXDCB2009(sua theo yeu cau U6 ngay 25-11) PHONH DO THI" xfId="11"/>
    <cellStyle name="Normal_KH2000_666 2" xfId="12"/>
    <cellStyle name="Normal_lich tuan 3-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 val="Sơn"/>
    </sheetNames>
    <sheetDataSet>
      <sheetData sheetId="0"/>
      <sheetData sheetId="1">
        <row r="8">
          <cell r="D8" t="str">
            <v xml:space="preserve">Làm việc tại văn phòng </v>
          </cell>
          <cell r="E8" t="str">
            <v>Ban QLDA</v>
          </cell>
        </row>
        <row r="9">
          <cell r="D9" t="str">
            <v>Kiểm tra công trường đường TT Yên Viên</v>
          </cell>
          <cell r="E9" t="str">
            <v>TT Yên Viên</v>
          </cell>
        </row>
        <row r="10">
          <cell r="D10" t="str">
            <v>Kiểm tra công trường: Cải dạo đường dạo dọc kè sông Giàng xã Đặng Xá, huyện Gia Lâm</v>
          </cell>
          <cell r="E10" t="str">
            <v>Xã Đặng Xá</v>
          </cell>
        </row>
        <row r="11">
          <cell r="D11" t="str">
            <v xml:space="preserve">Làm việc tại văn phòng </v>
          </cell>
          <cell r="E11" t="str">
            <v>BQLDA</v>
          </cell>
        </row>
        <row r="12">
          <cell r="D12" t="str">
            <v>Kiểm tra công trường đường xã Yên Viên, Yên Thường</v>
          </cell>
          <cell r="E12" t="str">
            <v>xã Yên Viên, Yên Thường</v>
          </cell>
        </row>
        <row r="13">
          <cell r="E13" t="str">
            <v>BQLDA</v>
          </cell>
        </row>
        <row r="14">
          <cell r="D14" t="str">
            <v>Kiểm tra công trường dự án chiếu sáng các xã Dương Xá, Phú Thị,Lệ Chi , Kim Sơn và Dương Quang.</v>
          </cell>
          <cell r="E14" t="str">
            <v>các xã Dương Xá, Phú Thị,Lệ Chi , Kim Sơn và Dương Quang.</v>
          </cell>
        </row>
        <row r="15">
          <cell r="D15" t="str">
            <v xml:space="preserve">Làm việc tại văn phòng </v>
          </cell>
          <cell r="E15" t="str">
            <v>Ban QLDA</v>
          </cell>
        </row>
        <row r="16">
          <cell r="D16" t="str">
            <v>Kiểm tra công trường dự án chiếu sáng các xã Kim Lan, Văn Đức, Đa Tốn, và Bát Tràng.</v>
          </cell>
        </row>
        <row r="17">
          <cell r="D17" t="str">
            <v xml:space="preserve">Làm việc tại văn phòng </v>
          </cell>
          <cell r="E17" t="str">
            <v>BQLDA</v>
          </cell>
        </row>
        <row r="18">
          <cell r="D18" t="str">
            <v>Kiểm tra công trường TT Yên Viên</v>
          </cell>
          <cell r="E18" t="str">
            <v>TT Yên Viên</v>
          </cell>
        </row>
      </sheetData>
      <sheetData sheetId="2">
        <row r="8">
          <cell r="E8" t="str">
            <v>BQLDA</v>
          </cell>
        </row>
        <row r="9">
          <cell r="E9" t="str">
            <v>xã Kim Sơn, xã Lệ Chi</v>
          </cell>
        </row>
        <row r="10">
          <cell r="E10" t="str">
            <v>BQLDA</v>
          </cell>
        </row>
        <row r="11">
          <cell r="E11" t="str">
            <v>Xã  Dương Xá và TT. Trâu Quỳ</v>
          </cell>
        </row>
        <row r="12">
          <cell r="E12" t="str">
            <v>Xã Phù Đổng</v>
          </cell>
        </row>
        <row r="13">
          <cell r="E13" t="str">
            <v>Xã  Đa Tốn</v>
          </cell>
        </row>
        <row r="14">
          <cell r="E14" t="str">
            <v>BQLDA</v>
          </cell>
        </row>
        <row r="15">
          <cell r="E15" t="str">
            <v>BQLDA</v>
          </cell>
        </row>
        <row r="16">
          <cell r="E16" t="str">
            <v>Xã  Đa Tốn</v>
          </cell>
        </row>
        <row r="17">
          <cell r="E17" t="str">
            <v>xã Kim Sơn, xã Lệ Chi</v>
          </cell>
        </row>
        <row r="18">
          <cell r="E18" t="str">
            <v>BQLDA</v>
          </cell>
        </row>
      </sheetData>
      <sheetData sheetId="3">
        <row r="8">
          <cell r="D8" t="str">
            <v>Kiểm tra hiện tường Dự án: Xây dựng tuyến đường gom dô thị song hành</v>
          </cell>
          <cell r="E8" t="str">
            <v xml:space="preserve">Tại hiện trường dự án </v>
          </cell>
        </row>
        <row r="9">
          <cell r="D9" t="str">
            <v xml:space="preserve">Làm việc tại văn phòng </v>
          </cell>
          <cell r="E9" t="str">
            <v>BQLDA</v>
          </cell>
        </row>
        <row r="10">
          <cell r="D10" t="str">
            <v>Kiểm tra hiện trường dự án: Cải tạo chỉnh trang các tuyến đường liên thôn, trục chính thôn Phù Dực 1, Phù Dực 2 ( Tuyến 4)</v>
          </cell>
          <cell r="E10" t="str">
            <v xml:space="preserve">xã Phù Đổng </v>
          </cell>
        </row>
        <row r="11">
          <cell r="D11" t="str">
            <v>Kiểm tra công trường DA:  Xây dựng tuyến đường gom từ cầu Thanh trì đến cầu vượt Phú Thị</v>
          </cell>
          <cell r="E11" t="str">
            <v>Thị Trấn Trâu Quỳ, xã Dương Xá</v>
          </cell>
        </row>
        <row r="12">
          <cell r="D12" t="str">
            <v>Bàn giao mặt bằng với BQL duy tu HTGT, Cty CTGTHN dự án: Xây dựng tuyến đường gom từ cầu Thanh trì đến cầu vượt Phú Thị</v>
          </cell>
          <cell r="E12" t="str">
            <v>TT Trâu Quỳ</v>
          </cell>
        </row>
        <row r="13">
          <cell r="D13" t="str">
            <v xml:space="preserve">Làm việc tại văn phòng </v>
          </cell>
          <cell r="E13" t="str">
            <v>BQLDA</v>
          </cell>
        </row>
        <row r="14">
          <cell r="D14" t="str">
            <v>Kiểm tra công trường DA:  Xây dựng tuyến đường gom từ cầu Thanh trì đến cầu vượt Phú Thị</v>
          </cell>
          <cell r="E14" t="str">
            <v xml:space="preserve">xã Dương Xá </v>
          </cell>
        </row>
        <row r="15">
          <cell r="D15" t="str">
            <v>Kiểm tra công trường dự án: Xây dựng tuyến đường 13,5m từ thôn Hoàng Long đến đường Ỷ Lan</v>
          </cell>
          <cell r="E15" t="str">
            <v>Xã Đặng Xá</v>
          </cell>
        </row>
        <row r="16">
          <cell r="D16" t="str">
            <v xml:space="preserve">Làm việc tại văn phòng </v>
          </cell>
          <cell r="E16" t="str">
            <v>BQLDA</v>
          </cell>
        </row>
        <row r="17">
          <cell r="D17" t="str">
            <v xml:space="preserve">Làm việc tại văn phòng </v>
          </cell>
          <cell r="E17" t="str">
            <v>BQLDA</v>
          </cell>
        </row>
        <row r="18">
          <cell r="D18" t="str">
            <v>Kiểm tra công trường DA:  Xây dựng tuyến đường gom từ cầu Thanh trì đến cầu vượt Phú Thị</v>
          </cell>
          <cell r="E18" t="str">
            <v>TT Trâu Quỳ</v>
          </cell>
        </row>
      </sheetData>
      <sheetData sheetId="4">
        <row r="8">
          <cell r="D8" t="str">
            <v>Kiểm tra công trình: Kè hồ, làm đường dạo chống lấn chiếm hồ Vực xã Đình Xuyên, huyện Gia Lâm.</v>
          </cell>
          <cell r="E8" t="str">
            <v>Tại hiện trường</v>
          </cell>
        </row>
        <row r="9">
          <cell r="D9" t="str">
            <v>Làm việc tại văn phòng</v>
          </cell>
          <cell r="E9" t="str">
            <v>BQLDA</v>
          </cell>
        </row>
        <row r="10">
          <cell r="D10" t="str">
            <v xml:space="preserve">Kiểm tra công trình: XD đường đê tả Đuống đoạn từ cầu Đuống đến cầu Phù Đổng </v>
          </cell>
          <cell r="E10" t="str">
            <v>Tại hiện trường</v>
          </cell>
        </row>
        <row r="11">
          <cell r="D11" t="str">
            <v>Làm việc tại văn phòng</v>
          </cell>
          <cell r="E11" t="str">
            <v>BQLDA</v>
          </cell>
        </row>
        <row r="12">
          <cell r="D12" t="str">
            <v xml:space="preserve">Kiểm tra công trình: XD tuyến đường theo quy hoạch 24,5m từ đê Sông Đuống đến đường Dốc Lã-Ninh Hiệp. </v>
          </cell>
          <cell r="E12" t="str">
            <v>Tại hiện trường</v>
          </cell>
        </row>
        <row r="13">
          <cell r="D13" t="str">
            <v>Kiểm tra công trường dự án: Xây dựng tuyến đường theo quy hoạch qua cổng trường mầm non Dương Hà và THCS Dương Hà</v>
          </cell>
          <cell r="E13" t="str">
            <v>Tại hiện trường</v>
          </cell>
        </row>
        <row r="14">
          <cell r="D14" t="str">
            <v>Làm việc tại văn phòng</v>
          </cell>
          <cell r="E14" t="str">
            <v>BQLDA</v>
          </cell>
        </row>
        <row r="15">
          <cell r="D15" t="str">
            <v>Kiểm tra công trình: Cải tạo, chỉnh trang các tuyến đường nội đồng khu vực trong đê xã Phù Đổng, huyện Gia Lâm.</v>
          </cell>
          <cell r="E15" t="str">
            <v>Tại hiện trường</v>
          </cell>
        </row>
        <row r="16">
          <cell r="D16" t="str">
            <v>Làm việc tại văn phòng</v>
          </cell>
          <cell r="E16" t="str">
            <v>BQLDA</v>
          </cell>
        </row>
        <row r="17">
          <cell r="D17" t="str">
            <v>Kiểm tra công trình: Kè hồ, làm đường dạo chống lấn chiếm hồ Vực xã Đình Xuyên, huyện Gia Lâm.</v>
          </cell>
          <cell r="E17" t="str">
            <v>Tại hiện trường</v>
          </cell>
        </row>
        <row r="18">
          <cell r="D18" t="str">
            <v xml:space="preserve">Kiểm tra công trình: XD đường đê tả Đuống đoạn từ cầu Đuống đến cầu Phù Đổng </v>
          </cell>
          <cell r="E18" t="str">
            <v>Tại hiện trường</v>
          </cell>
        </row>
      </sheetData>
      <sheetData sheetId="5">
        <row r="8">
          <cell r="D8" t="str">
            <v>Làm việc tại Ban</v>
          </cell>
          <cell r="E8" t="str">
            <v xml:space="preserve">UBND xã </v>
          </cell>
        </row>
        <row r="9">
          <cell r="D9" t="str">
            <v>Kiểm tra hiện trường dự án: Xây dựng đường đê tả Đuống đoạn từ cầu Đuống đến cầu Phù Đổng</v>
          </cell>
          <cell r="E9" t="str">
            <v>Tại hiện trường dự án</v>
          </cell>
        </row>
        <row r="10">
          <cell r="D10" t="str">
            <v>Làm việc tại Ban</v>
          </cell>
          <cell r="E10" t="str">
            <v>Tại hiện trường dự án</v>
          </cell>
        </row>
        <row r="11">
          <cell r="D11" t="str">
            <v>Kiểm tra dự án kè Hồ Vực</v>
          </cell>
          <cell r="E11" t="str">
            <v>Tại hiện trường dự án</v>
          </cell>
        </row>
        <row r="12">
          <cell r="D12" t="str">
            <v>Làm việc tại Ban</v>
          </cell>
          <cell r="E12" t="str">
            <v>Tại hiện trường dự án</v>
          </cell>
        </row>
        <row r="13">
          <cell r="D13" t="str">
            <v>Kiểm tra hiện trường dự án:Hạ tầng cụm công nghiệp Phú Thị</v>
          </cell>
          <cell r="E13" t="str">
            <v>Tại hiện trường dự án</v>
          </cell>
        </row>
        <row r="14">
          <cell r="D14" t="str">
            <v>Kiểm tra công trường dự án: Xây dựng tuyến đường theo quy hoạch từ Khu đô thị Trâu Quỳ đến ga Phú thị</v>
          </cell>
          <cell r="E14" t="str">
            <v>Tại hiện trường dự án</v>
          </cell>
        </row>
        <row r="15">
          <cell r="D15" t="str">
            <v>Kiểm tra công trường dự án: Xây dựng tuyến đường đê từ Dốc Lời - Lệ Chi</v>
          </cell>
          <cell r="E15" t="str">
            <v>Tại hiện trường dự án</v>
          </cell>
        </row>
        <row r="16">
          <cell r="D16" t="str">
            <v>Kiểm tra công trường dự án: Xây dựng tuyến đường đê từ Dốc Lời - Lệ Chi</v>
          </cell>
          <cell r="E16" t="str">
            <v>BQLDA</v>
          </cell>
        </row>
        <row r="17">
          <cell r="D17" t="str">
            <v>Kiểm tra hiện trường dự án: Đường đô thị song hành</v>
          </cell>
          <cell r="E17" t="str">
            <v>Tại hiện trường dự án</v>
          </cell>
        </row>
        <row r="18">
          <cell r="D18" t="str">
            <v>Làm việc tại Ban</v>
          </cell>
        </row>
      </sheetData>
      <sheetData sheetId="6">
        <row r="8">
          <cell r="D8" t="str">
            <v xml:space="preserve">Làm việc tại văn phòng </v>
          </cell>
          <cell r="E8" t="str">
            <v>BQLDA</v>
          </cell>
        </row>
        <row r="9">
          <cell r="D9" t="str">
            <v>Kiểm tra công trường DA: Xây dựng tuyến đường Yên Viên - Đình Xuyên - Phù Đổng đến hết địa bàn Gia Lâm</v>
          </cell>
          <cell r="E9" t="str">
            <v>Xã Yên Viên</v>
          </cell>
        </row>
        <row r="10">
          <cell r="D10" t="str">
            <v>Kiểm tra hiện trường dự án: Xây dựng đường đê hữu Đuống đoạn Dốc Lời - Đặng Xá đến xã Lệ Chi, huyện Gia Lâm</v>
          </cell>
          <cell r="E10" t="str">
            <v xml:space="preserve">Tại hiện trường dự án </v>
          </cell>
        </row>
        <row r="11">
          <cell r="D11" t="str">
            <v xml:space="preserve">Làm việc tại văn phòng </v>
          </cell>
          <cell r="E11" t="str">
            <v>BQLDA</v>
          </cell>
        </row>
        <row r="12">
          <cell r="D12" t="str">
            <v xml:space="preserve">Làm việc tại văn phòng </v>
          </cell>
          <cell r="E12" t="str">
            <v>BQLDA</v>
          </cell>
        </row>
        <row r="13">
          <cell r="D13" t="str">
            <v>Kiểm tra hiện trường dự án: Xây dựng đường đê hữu Đuống đoạn Dốc Lời - Đặng Xá đến xã Lệ Chi, huyện Gia Lâm</v>
          </cell>
          <cell r="E13" t="str">
            <v>xã Phú Thị</v>
          </cell>
        </row>
        <row r="14">
          <cell r="D14" t="str">
            <v>Kiểm tra công trường DA: Chỉnh trang và lát vỉa hè đường hành lang chân đê Đông Dư-Bát Tràng</v>
          </cell>
          <cell r="E14" t="str">
            <v>Xã Đông Dư</v>
          </cell>
        </row>
        <row r="15">
          <cell r="D15" t="str">
            <v xml:space="preserve">Làm việc tại văn phòng </v>
          </cell>
          <cell r="E15" t="str">
            <v>BQLDA</v>
          </cell>
        </row>
        <row r="16">
          <cell r="D16" t="str">
            <v xml:space="preserve">Làm việc tại văn phòng </v>
          </cell>
          <cell r="E16" t="str">
            <v>BQLDA</v>
          </cell>
        </row>
        <row r="17">
          <cell r="D17" t="str">
            <v>Kiểm tra công trường DA: Chỉnh trang và lát vỉa hè đường hành lang chân đê Đông Dư-Bát Tràng</v>
          </cell>
          <cell r="E17" t="str">
            <v xml:space="preserve">Xã Bát tràng </v>
          </cell>
        </row>
        <row r="18">
          <cell r="D18" t="str">
            <v xml:space="preserve">Làm việc tại văn phòng </v>
          </cell>
          <cell r="E18" t="str">
            <v>BQLDA</v>
          </cell>
        </row>
      </sheetData>
      <sheetData sheetId="7">
        <row r="8">
          <cell r="D8" t="str">
            <v>Làm việc tại ban</v>
          </cell>
          <cell r="E8" t="str">
            <v>BQLDA</v>
          </cell>
        </row>
        <row r="9">
          <cell r="D9" t="str">
            <v>Kiểm tra công trường dự án: Xây dựng khớp nối hạ tầng cụm công nghiệp Phú Thị, Dương Xá</v>
          </cell>
          <cell r="E9" t="str">
            <v>xã Phú Thị, Dương Xá</v>
          </cell>
        </row>
        <row r="10">
          <cell r="D10" t="str">
            <v>Kiểm tra công trường dự án: Xây dựng tuyến đường đô thi song hành với đường cao tốc Hà Nội - Hải Phòng, huyện Gia Lâm;</v>
          </cell>
          <cell r="E10" t="str">
            <v>TT Trâu Quỳ, Đa Tốn, Kiêu Kỵ</v>
          </cell>
        </row>
        <row r="11">
          <cell r="D11" t="str">
            <v>Làm với học viện nông nghiệp và các hộ dân thống nhất phương án hỗ chợ di chuyển cây trồng dự án đường song hành.</v>
          </cell>
          <cell r="E11" t="str">
            <v>xã Đông Dư</v>
          </cell>
        </row>
        <row r="12">
          <cell r="D12" t="str">
            <v>Làm việc tại ban</v>
          </cell>
          <cell r="E12" t="str">
            <v>BQLDA</v>
          </cell>
        </row>
        <row r="13">
          <cell r="D13" t="str">
            <v>Kiểm tra hiện trường DA Yên viên đình xuyên phù đổng đến hết địa bàn huyện Gia Lâm</v>
          </cell>
          <cell r="E13" t="str">
            <v>BQLDA</v>
          </cell>
        </row>
        <row r="14">
          <cell r="D14" t="str">
            <v>Kiểm tra hiện trường DA: Cải tạo nâng cấp các tuyến đường liên thôn trục chính thôn 1,2,3,4,5,6,7,8 Kim Lan; Dự án nội đồng xã Văn Đức</v>
          </cell>
          <cell r="E14" t="str">
            <v>Xã Kim Lan; Văn Đức</v>
          </cell>
        </row>
        <row r="15">
          <cell r="D15" t="str">
            <v>Làm việc tại ban</v>
          </cell>
          <cell r="E15" t="str">
            <v>BQLDA</v>
          </cell>
        </row>
        <row r="16">
          <cell r="D16" t="str">
            <v>Kiểm tra công trường dự án: Xây dựng tuyến đường đô thi song hành với đường cao tốc Hà Nội - Hải Phòng, huyện Gia Lâm;</v>
          </cell>
          <cell r="E16" t="str">
            <v>BQLDA</v>
          </cell>
        </row>
        <row r="17">
          <cell r="D17" t="str">
            <v>Làm việc tại ban</v>
          </cell>
          <cell r="E17" t="str">
            <v>TT Trâu Quỳ, Đa Tốn, Kiêu Kỵ</v>
          </cell>
        </row>
        <row r="18">
          <cell r="D18" t="str">
            <v>Làm việc tại ban</v>
          </cell>
          <cell r="E18" t="str">
            <v>BQLDA</v>
          </cell>
        </row>
      </sheetData>
      <sheetData sheetId="8">
        <row r="8">
          <cell r="D8" t="str">
            <v>Làm việc tại văn phòng</v>
          </cell>
          <cell r="E8" t="str">
            <v>BQLDA</v>
          </cell>
        </row>
        <row r="9">
          <cell r="D9" t="str">
            <v>Kiểm tra hiện trường dự án: Xây dựng tuyến đường quy hoạch 17,5m nối từ ô đất TQ5 ra đường Đông Dư - Dương Xá</v>
          </cell>
          <cell r="E9" t="str">
            <v>Tại hiện trường dự án</v>
          </cell>
        </row>
        <row r="10">
          <cell r="D10" t="str">
            <v>Kiểm tra hiện trường dự án: Xây dựng tuyến đường đê hữu đuống đoạn Dốc Lời xã Đặng Xá đến xã Lệ Chi, huyện Gia Lâm</v>
          </cell>
          <cell r="E10" t="str">
            <v>Xã Cổ Bi, Đặng Xá</v>
          </cell>
        </row>
        <row r="11">
          <cell r="D11" t="str">
            <v>Làm việc tại văn phòng</v>
          </cell>
          <cell r="E11" t="str">
            <v>BQLDA</v>
          </cell>
        </row>
        <row r="12">
          <cell r="D12" t="str">
            <v>Kiểm tra hiện trường dự án: Cải tạo chỉnh trang đường liên thôn, trục chính thôn Vàng xã Cổ Bi, huyện Gia Lâm</v>
          </cell>
          <cell r="E12" t="str">
            <v>Tại hiện trường dự án</v>
          </cell>
        </row>
        <row r="13">
          <cell r="D13" t="str">
            <v>Làm việc tại văn phòng</v>
          </cell>
          <cell r="E13" t="str">
            <v>BQLDA</v>
          </cell>
        </row>
        <row r="14">
          <cell r="D14" t="str">
            <v>Kiểm tra công trường dự án Kè hồ Vực</v>
          </cell>
          <cell r="E14" t="str">
            <v>tại hiện trường dự án</v>
          </cell>
        </row>
        <row r="15">
          <cell r="D15" t="str">
            <v>Kiểm tra hiện trường dự án: Xây dựng tuyến đường từ đường Đặng Phúc Thông vào khu đấu giá X5</v>
          </cell>
          <cell r="E15" t="str">
            <v xml:space="preserve">Tại hiện trường dự án </v>
          </cell>
        </row>
        <row r="16">
          <cell r="D16" t="str">
            <v>Kiểm tra công trường đường Yên Viên - Đình Xuyên - Phù Đổng đến hết địa bàn Gia lâm</v>
          </cell>
          <cell r="E16" t="str">
            <v>Tại hiện trường dự án</v>
          </cell>
        </row>
        <row r="17">
          <cell r="D17" t="str">
            <v>Kiểm tra công trường dự án: Xây dựng khớp nối hạ tầng cụm công nghiệp Phú Thị, Dương Xá</v>
          </cell>
          <cell r="E17" t="str">
            <v>Tại hiện trường dự án</v>
          </cell>
        </row>
        <row r="18">
          <cell r="D18" t="str">
            <v>Làm việc tại văn phòng</v>
          </cell>
          <cell r="E18" t="str">
            <v>BQLDA</v>
          </cell>
        </row>
      </sheetData>
      <sheetData sheetId="9">
        <row r="8">
          <cell r="D8" t="str">
            <v>Làm việc tại văn phòng</v>
          </cell>
          <cell r="E8" t="str">
            <v>BQLDA</v>
          </cell>
        </row>
        <row r="9">
          <cell r="D9" t="str">
            <v>Kiểm tra hiện trường dự án: ĐTXD hệ thống chiếu sáng các xã: Yên Thường, Yên Viên, TT Yên Viên, Đình Xuyên, Ninh Hiệp</v>
          </cell>
          <cell r="E9" t="str">
            <v>Yên Thường, Yên Viên, TT Yên Viên, Đình Xuyên, Ninh Hiệp</v>
          </cell>
        </row>
        <row r="10">
          <cell r="D10" t="str">
            <v>Kiểm tra hiện trường dự án: ĐTXD hệ thống chiếu sáng các xã: Kiêu Kỵ, Đông Dư, TT Trâu Quỳ</v>
          </cell>
          <cell r="E10" t="str">
            <v>Kiêu Kỵ, Đông Dư, TT Trâu Quỳ</v>
          </cell>
        </row>
        <row r="11">
          <cell r="D11" t="str">
            <v>Làm việc tại văn phòng</v>
          </cell>
          <cell r="E11" t="str">
            <v>BQLDA</v>
          </cell>
        </row>
        <row r="12">
          <cell r="D12" t="str">
            <v>Kiểm tra hiện trường dự án: Xây dựng tuyến đường gom từ cầu Thanh trì đến cầu vượt Phú Thị</v>
          </cell>
        </row>
        <row r="13">
          <cell r="D13" t="str">
            <v>Làm việc tại văn phòng</v>
          </cell>
        </row>
        <row r="14">
          <cell r="D14" t="str">
            <v>Kiểm tra hiện tường Dự án: Xây dựng tuyến đường gom dô thị song hành</v>
          </cell>
        </row>
        <row r="15">
          <cell r="D15" t="str">
            <v>Làm việc tại văn phòng</v>
          </cell>
        </row>
        <row r="16">
          <cell r="D16" t="str">
            <v>Kiểm tra hiện trường dự án: ĐTXD hệ thống chiếu sáng các xã: Yên Thường, Yên Viên, TT Yên Viên, Đình Xuyên, Ninh Hiệp</v>
          </cell>
        </row>
        <row r="17">
          <cell r="D17" t="str">
            <v>Làm việc tại văn phòng</v>
          </cell>
        </row>
        <row r="18">
          <cell r="D18" t="str">
            <v>Kiểm tra hiện trường dự án: ĐTXD hệ thống chiếu sáng các xã: Kiêu Kỵ, Đông Dư, TT Trâu Quỳ</v>
          </cell>
        </row>
        <row r="27">
          <cell r="E27" t="str">
            <v>ĐÀO QUANG SƠN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tabSelected="1" topLeftCell="A4" zoomScale="80" zoomScaleNormal="80" workbookViewId="0">
      <pane xSplit="1" ySplit="6" topLeftCell="B38" activePane="bottomRight" state="frozen"/>
      <selection activeCell="A4" sqref="A4"/>
      <selection pane="topRight" activeCell="B4" sqref="B4"/>
      <selection pane="bottomLeft" activeCell="A10" sqref="A10"/>
      <selection pane="bottomRight" activeCell="D38" sqref="D38"/>
    </sheetView>
  </sheetViews>
  <sheetFormatPr defaultColWidth="8.85546875" defaultRowHeight="18.75" x14ac:dyDescent="0.3"/>
  <cols>
    <col min="1" max="1" width="14.140625" style="38" customWidth="1"/>
    <col min="2" max="3" width="9.28515625" style="38" customWidth="1"/>
    <col min="4" max="4" width="62.85546875" style="37" customWidth="1"/>
    <col min="5" max="5" width="8.42578125" style="37" customWidth="1"/>
    <col min="6" max="6" width="6.85546875" style="37" customWidth="1"/>
    <col min="7" max="7" width="8.42578125" style="38" customWidth="1"/>
    <col min="8" max="8" width="8.140625" style="126" customWidth="1"/>
    <col min="9" max="9" width="19.7109375" style="37" customWidth="1"/>
    <col min="10" max="10" width="17.28515625" style="38" customWidth="1"/>
    <col min="11" max="11" width="14.85546875" style="38" customWidth="1"/>
    <col min="12" max="16384" width="8.85546875" style="38"/>
  </cols>
  <sheetData>
    <row r="1" spans="1:11" s="120" customFormat="1" ht="24.75" customHeight="1" x14ac:dyDescent="0.3">
      <c r="A1" s="119" t="s">
        <v>92</v>
      </c>
      <c r="B1" s="119"/>
      <c r="C1" s="119"/>
      <c r="D1" s="119"/>
      <c r="E1" s="119" t="s">
        <v>93</v>
      </c>
      <c r="F1" s="119"/>
      <c r="G1" s="119"/>
      <c r="H1" s="119"/>
      <c r="I1" s="119"/>
      <c r="J1" s="119"/>
      <c r="K1" s="119"/>
    </row>
    <row r="2" spans="1:11" s="120" customFormat="1" ht="19.5" customHeight="1" x14ac:dyDescent="0.3">
      <c r="A2" s="119" t="s">
        <v>94</v>
      </c>
      <c r="B2" s="119"/>
      <c r="C2" s="119"/>
      <c r="D2" s="119"/>
      <c r="E2" s="119"/>
      <c r="F2" s="119"/>
      <c r="G2" s="119" t="s">
        <v>72</v>
      </c>
      <c r="H2" s="119"/>
      <c r="I2" s="119"/>
      <c r="J2" s="119"/>
      <c r="K2" s="119"/>
    </row>
    <row r="3" spans="1:11" s="10" customFormat="1" ht="15.75" x14ac:dyDescent="0.25">
      <c r="A3" s="112"/>
      <c r="B3" s="112"/>
      <c r="C3" s="112"/>
      <c r="D3" s="112"/>
      <c r="E3" s="112"/>
      <c r="F3" s="112"/>
      <c r="G3" s="112"/>
      <c r="H3" s="112"/>
      <c r="I3" s="112"/>
      <c r="J3" s="112"/>
      <c r="K3" s="112"/>
    </row>
    <row r="4" spans="1:11" s="20" customFormat="1" ht="29.25" customHeight="1" x14ac:dyDescent="0.2">
      <c r="A4" s="337" t="s">
        <v>440</v>
      </c>
      <c r="B4" s="337"/>
      <c r="C4" s="337"/>
      <c r="D4" s="337"/>
      <c r="E4" s="337"/>
      <c r="F4" s="337"/>
      <c r="G4" s="337"/>
      <c r="H4" s="337"/>
      <c r="I4" s="337"/>
      <c r="J4" s="337"/>
      <c r="K4" s="337"/>
    </row>
    <row r="5" spans="1:11" s="20" customFormat="1" ht="21" customHeight="1" x14ac:dyDescent="0.2">
      <c r="A5" s="337" t="s">
        <v>441</v>
      </c>
      <c r="B5" s="337"/>
      <c r="C5" s="337"/>
      <c r="D5" s="337"/>
      <c r="E5" s="337"/>
      <c r="F5" s="337"/>
      <c r="G5" s="337"/>
      <c r="H5" s="337"/>
      <c r="I5" s="337"/>
      <c r="J5" s="337"/>
      <c r="K5" s="337"/>
    </row>
    <row r="6" spans="1:11" s="20" customFormat="1" ht="20.25" customHeight="1" x14ac:dyDescent="0.2">
      <c r="A6" s="59"/>
      <c r="B6" s="59"/>
      <c r="C6" s="59"/>
      <c r="D6" s="59"/>
      <c r="E6" s="59"/>
      <c r="F6" s="59"/>
      <c r="G6" s="59"/>
      <c r="H6" s="59"/>
      <c r="I6" s="59"/>
      <c r="J6" s="59"/>
      <c r="K6" s="59"/>
    </row>
    <row r="7" spans="1:11" s="20" customFormat="1" ht="27.75" customHeight="1" x14ac:dyDescent="0.2">
      <c r="A7" s="335" t="s">
        <v>55</v>
      </c>
      <c r="B7" s="335" t="s">
        <v>56</v>
      </c>
      <c r="C7" s="335"/>
      <c r="D7" s="335" t="s">
        <v>57</v>
      </c>
      <c r="E7" s="335" t="s">
        <v>8</v>
      </c>
      <c r="F7" s="335"/>
      <c r="G7" s="335"/>
      <c r="H7" s="335"/>
      <c r="I7" s="335" t="s">
        <v>68</v>
      </c>
      <c r="J7" s="335" t="s">
        <v>49</v>
      </c>
      <c r="K7" s="335" t="s">
        <v>50</v>
      </c>
    </row>
    <row r="8" spans="1:11" s="20" customFormat="1" ht="49.5" customHeight="1" x14ac:dyDescent="0.2">
      <c r="A8" s="335"/>
      <c r="B8" s="335"/>
      <c r="C8" s="335"/>
      <c r="D8" s="335"/>
      <c r="E8" s="275" t="s">
        <v>12</v>
      </c>
      <c r="F8" s="275" t="s">
        <v>4</v>
      </c>
      <c r="G8" s="275" t="s">
        <v>13</v>
      </c>
      <c r="H8" s="275" t="s">
        <v>14</v>
      </c>
      <c r="I8" s="335"/>
      <c r="J8" s="335"/>
      <c r="K8" s="335"/>
    </row>
    <row r="9" spans="1:11" s="53" customFormat="1" ht="15.75" x14ac:dyDescent="0.25">
      <c r="A9" s="316"/>
      <c r="B9" s="335" t="s">
        <v>0</v>
      </c>
      <c r="C9" s="275"/>
      <c r="D9" s="227"/>
      <c r="E9" s="225"/>
      <c r="F9" s="225"/>
      <c r="G9" s="225"/>
      <c r="H9" s="225"/>
      <c r="I9" s="228"/>
      <c r="J9" s="228"/>
      <c r="K9" s="225"/>
    </row>
    <row r="10" spans="1:11" s="142" customFormat="1" ht="61.5" customHeight="1" x14ac:dyDescent="0.25">
      <c r="A10" s="335" t="s">
        <v>544</v>
      </c>
      <c r="B10" s="335"/>
      <c r="C10" s="276" t="s">
        <v>23</v>
      </c>
      <c r="D10" s="240" t="s">
        <v>553</v>
      </c>
      <c r="E10" s="250" t="s">
        <v>22</v>
      </c>
      <c r="F10" s="250" t="s">
        <v>22</v>
      </c>
      <c r="G10" s="250"/>
      <c r="H10" s="250"/>
      <c r="I10" s="233" t="s">
        <v>333</v>
      </c>
      <c r="J10" s="223" t="s">
        <v>546</v>
      </c>
      <c r="K10" s="277" t="s">
        <v>25</v>
      </c>
    </row>
    <row r="11" spans="1:11" s="142" customFormat="1" ht="44.25" customHeight="1" x14ac:dyDescent="0.25">
      <c r="A11" s="335"/>
      <c r="B11" s="335"/>
      <c r="C11" s="225" t="s">
        <v>23</v>
      </c>
      <c r="D11" s="230" t="s">
        <v>359</v>
      </c>
      <c r="E11" s="229"/>
      <c r="F11" s="229" t="s">
        <v>22</v>
      </c>
      <c r="G11" s="229"/>
      <c r="H11" s="229"/>
      <c r="I11" s="226" t="s">
        <v>232</v>
      </c>
      <c r="J11" s="228"/>
      <c r="K11" s="226" t="s">
        <v>43</v>
      </c>
    </row>
    <row r="12" spans="1:11" s="109" customFormat="1" ht="41.25" customHeight="1" x14ac:dyDescent="0.25">
      <c r="A12" s="335"/>
      <c r="B12" s="335"/>
      <c r="C12" s="225" t="s">
        <v>23</v>
      </c>
      <c r="D12" s="230" t="s">
        <v>406</v>
      </c>
      <c r="E12" s="226"/>
      <c r="F12" s="226"/>
      <c r="G12" s="226" t="s">
        <v>22</v>
      </c>
      <c r="H12" s="226"/>
      <c r="I12" s="226" t="s">
        <v>262</v>
      </c>
      <c r="J12" s="226" t="s">
        <v>407</v>
      </c>
      <c r="K12" s="226" t="s">
        <v>43</v>
      </c>
    </row>
    <row r="13" spans="1:11" s="155" customFormat="1" ht="30" x14ac:dyDescent="0.3">
      <c r="A13" s="335"/>
      <c r="B13" s="335"/>
      <c r="C13" s="225" t="s">
        <v>23</v>
      </c>
      <c r="D13" s="231" t="s">
        <v>253</v>
      </c>
      <c r="E13" s="229"/>
      <c r="F13" s="229"/>
      <c r="G13" s="229"/>
      <c r="H13" s="229" t="s">
        <v>22</v>
      </c>
      <c r="I13" s="226" t="s">
        <v>141</v>
      </c>
      <c r="J13" s="229"/>
      <c r="K13" s="229" t="s">
        <v>83</v>
      </c>
    </row>
    <row r="14" spans="1:11" s="20" customFormat="1" ht="15.75" hidden="1" x14ac:dyDescent="0.2">
      <c r="A14" s="335"/>
      <c r="B14" s="336" t="s">
        <v>1</v>
      </c>
      <c r="C14" s="273"/>
      <c r="D14" s="317"/>
      <c r="E14" s="274"/>
      <c r="F14" s="274"/>
      <c r="G14" s="274"/>
      <c r="H14" s="274"/>
      <c r="I14" s="233"/>
      <c r="J14" s="223"/>
      <c r="K14" s="274"/>
    </row>
    <row r="15" spans="1:11" s="20" customFormat="1" ht="76.5" customHeight="1" x14ac:dyDescent="0.2">
      <c r="A15" s="335"/>
      <c r="B15" s="336"/>
      <c r="C15" s="276" t="s">
        <v>439</v>
      </c>
      <c r="D15" s="240" t="s">
        <v>547</v>
      </c>
      <c r="E15" s="222" t="s">
        <v>22</v>
      </c>
      <c r="F15" s="222"/>
      <c r="G15" s="222"/>
      <c r="H15" s="222"/>
      <c r="I15" s="278" t="s">
        <v>248</v>
      </c>
      <c r="J15" s="223" t="s">
        <v>554</v>
      </c>
      <c r="K15" s="222" t="s">
        <v>332</v>
      </c>
    </row>
    <row r="16" spans="1:11" s="20" customFormat="1" ht="60" customHeight="1" x14ac:dyDescent="0.2">
      <c r="A16" s="335"/>
      <c r="B16" s="336"/>
      <c r="C16" s="344" t="s">
        <v>555</v>
      </c>
      <c r="D16" s="318" t="s">
        <v>548</v>
      </c>
      <c r="E16" s="222"/>
      <c r="F16" s="222"/>
      <c r="G16" s="345" t="s">
        <v>22</v>
      </c>
      <c r="H16" s="222"/>
      <c r="I16" s="343" t="s">
        <v>333</v>
      </c>
      <c r="J16" s="223" t="s">
        <v>589</v>
      </c>
      <c r="K16" s="345" t="s">
        <v>251</v>
      </c>
    </row>
    <row r="17" spans="1:11" s="20" customFormat="1" ht="59.25" customHeight="1" x14ac:dyDescent="0.2">
      <c r="A17" s="335"/>
      <c r="B17" s="336"/>
      <c r="C17" s="344"/>
      <c r="D17" s="318" t="s">
        <v>549</v>
      </c>
      <c r="E17" s="222"/>
      <c r="F17" s="222"/>
      <c r="G17" s="345"/>
      <c r="H17" s="222"/>
      <c r="I17" s="343"/>
      <c r="J17" s="223" t="s">
        <v>313</v>
      </c>
      <c r="K17" s="345"/>
    </row>
    <row r="18" spans="1:11" s="109" customFormat="1" ht="43.5" customHeight="1" x14ac:dyDescent="0.25">
      <c r="A18" s="335"/>
      <c r="B18" s="336"/>
      <c r="C18" s="225" t="s">
        <v>31</v>
      </c>
      <c r="D18" s="230" t="s">
        <v>514</v>
      </c>
      <c r="E18" s="229" t="s">
        <v>22</v>
      </c>
      <c r="F18" s="229"/>
      <c r="G18" s="229"/>
      <c r="H18" s="229"/>
      <c r="I18" s="226" t="s">
        <v>232</v>
      </c>
      <c r="J18" s="228"/>
      <c r="K18" s="226" t="s">
        <v>25</v>
      </c>
    </row>
    <row r="19" spans="1:11" s="109" customFormat="1" ht="43.5" customHeight="1" x14ac:dyDescent="0.25">
      <c r="A19" s="335"/>
      <c r="B19" s="336"/>
      <c r="C19" s="225" t="s">
        <v>31</v>
      </c>
      <c r="D19" s="230" t="s">
        <v>445</v>
      </c>
      <c r="E19" s="229"/>
      <c r="F19" s="229"/>
      <c r="G19" s="229"/>
      <c r="H19" s="229" t="s">
        <v>22</v>
      </c>
      <c r="I19" s="226" t="s">
        <v>141</v>
      </c>
      <c r="J19" s="319" t="s">
        <v>331</v>
      </c>
      <c r="K19" s="229" t="s">
        <v>83</v>
      </c>
    </row>
    <row r="20" spans="1:11" s="142" customFormat="1" ht="84.75" customHeight="1" x14ac:dyDescent="0.25">
      <c r="A20" s="335" t="s">
        <v>473</v>
      </c>
      <c r="B20" s="335"/>
      <c r="C20" s="276" t="s">
        <v>23</v>
      </c>
      <c r="D20" s="318" t="s">
        <v>556</v>
      </c>
      <c r="E20" s="250" t="s">
        <v>22</v>
      </c>
      <c r="F20" s="250"/>
      <c r="G20" s="250"/>
      <c r="H20" s="250"/>
      <c r="I20" s="278" t="s">
        <v>248</v>
      </c>
      <c r="J20" s="223" t="s">
        <v>550</v>
      </c>
      <c r="K20" s="222" t="s">
        <v>251</v>
      </c>
    </row>
    <row r="21" spans="1:11" s="155" customFormat="1" ht="48.75" customHeight="1" x14ac:dyDescent="0.3">
      <c r="A21" s="335"/>
      <c r="B21" s="335"/>
      <c r="C21" s="225" t="s">
        <v>29</v>
      </c>
      <c r="D21" s="231" t="s">
        <v>252</v>
      </c>
      <c r="E21" s="229"/>
      <c r="F21" s="229"/>
      <c r="G21" s="229"/>
      <c r="H21" s="229" t="s">
        <v>22</v>
      </c>
      <c r="I21" s="226" t="s">
        <v>141</v>
      </c>
      <c r="J21" s="229"/>
      <c r="K21" s="229" t="s">
        <v>83</v>
      </c>
    </row>
    <row r="22" spans="1:11" s="142" customFormat="1" ht="42" customHeight="1" x14ac:dyDescent="0.25">
      <c r="A22" s="335"/>
      <c r="B22" s="335"/>
      <c r="C22" s="225" t="s">
        <v>116</v>
      </c>
      <c r="D22" s="230" t="s">
        <v>515</v>
      </c>
      <c r="E22" s="226"/>
      <c r="F22" s="226" t="s">
        <v>22</v>
      </c>
      <c r="G22" s="226"/>
      <c r="H22" s="226"/>
      <c r="I22" s="226" t="s">
        <v>232</v>
      </c>
      <c r="J22" s="226"/>
      <c r="K22" s="226" t="s">
        <v>43</v>
      </c>
    </row>
    <row r="23" spans="1:11" s="142" customFormat="1" ht="68.25" customHeight="1" x14ac:dyDescent="0.25">
      <c r="A23" s="335"/>
      <c r="B23" s="336" t="s">
        <v>1</v>
      </c>
      <c r="C23" s="221" t="s">
        <v>31</v>
      </c>
      <c r="D23" s="240" t="s">
        <v>557</v>
      </c>
      <c r="E23" s="250" t="s">
        <v>22</v>
      </c>
      <c r="F23" s="250" t="s">
        <v>22</v>
      </c>
      <c r="G23" s="250" t="s">
        <v>22</v>
      </c>
      <c r="H23" s="250"/>
      <c r="I23" s="278" t="s">
        <v>248</v>
      </c>
      <c r="J23" s="223" t="s">
        <v>552</v>
      </c>
      <c r="K23" s="222" t="s">
        <v>551</v>
      </c>
    </row>
    <row r="24" spans="1:11" s="20" customFormat="1" ht="55.5" customHeight="1" x14ac:dyDescent="0.2">
      <c r="A24" s="335"/>
      <c r="B24" s="336"/>
      <c r="C24" s="232" t="s">
        <v>233</v>
      </c>
      <c r="D24" s="230" t="s">
        <v>363</v>
      </c>
      <c r="E24" s="226"/>
      <c r="F24" s="226" t="s">
        <v>22</v>
      </c>
      <c r="G24" s="226"/>
      <c r="H24" s="226"/>
      <c r="I24" s="226" t="s">
        <v>232</v>
      </c>
      <c r="J24" s="228"/>
      <c r="K24" s="226" t="s">
        <v>43</v>
      </c>
    </row>
    <row r="25" spans="1:11" s="109" customFormat="1" ht="42" customHeight="1" x14ac:dyDescent="0.25">
      <c r="A25" s="335"/>
      <c r="B25" s="336"/>
      <c r="C25" s="232" t="s">
        <v>233</v>
      </c>
      <c r="D25" s="230" t="s">
        <v>412</v>
      </c>
      <c r="E25" s="226"/>
      <c r="F25" s="226"/>
      <c r="G25" s="226" t="s">
        <v>22</v>
      </c>
      <c r="H25" s="226"/>
      <c r="I25" s="226" t="s">
        <v>262</v>
      </c>
      <c r="J25" s="226" t="s">
        <v>408</v>
      </c>
      <c r="K25" s="226" t="s">
        <v>43</v>
      </c>
    </row>
    <row r="26" spans="1:11" s="109" customFormat="1" ht="88.5" customHeight="1" x14ac:dyDescent="0.25">
      <c r="A26" s="335" t="s">
        <v>478</v>
      </c>
      <c r="B26" s="336" t="s">
        <v>0</v>
      </c>
      <c r="C26" s="276" t="s">
        <v>23</v>
      </c>
      <c r="D26" s="240" t="s">
        <v>558</v>
      </c>
      <c r="E26" s="222" t="s">
        <v>22</v>
      </c>
      <c r="F26" s="222" t="s">
        <v>22</v>
      </c>
      <c r="G26" s="222"/>
      <c r="H26" s="222"/>
      <c r="I26" s="278" t="s">
        <v>248</v>
      </c>
      <c r="J26" s="222" t="s">
        <v>546</v>
      </c>
      <c r="K26" s="277" t="s">
        <v>251</v>
      </c>
    </row>
    <row r="27" spans="1:11" s="109" customFormat="1" ht="69.75" customHeight="1" x14ac:dyDescent="0.25">
      <c r="A27" s="335"/>
      <c r="B27" s="336"/>
      <c r="C27" s="276" t="s">
        <v>21</v>
      </c>
      <c r="D27" s="240" t="s">
        <v>559</v>
      </c>
      <c r="E27" s="250"/>
      <c r="F27" s="250"/>
      <c r="G27" s="250"/>
      <c r="H27" s="250" t="s">
        <v>22</v>
      </c>
      <c r="I27" s="233" t="s">
        <v>333</v>
      </c>
      <c r="J27" s="223" t="s">
        <v>550</v>
      </c>
      <c r="K27" s="320" t="s">
        <v>378</v>
      </c>
    </row>
    <row r="28" spans="1:11" s="142" customFormat="1" ht="40.5" customHeight="1" x14ac:dyDescent="0.25">
      <c r="A28" s="335"/>
      <c r="B28" s="336"/>
      <c r="C28" s="225" t="s">
        <v>116</v>
      </c>
      <c r="D28" s="234" t="s">
        <v>366</v>
      </c>
      <c r="E28" s="226"/>
      <c r="F28" s="226" t="s">
        <v>22</v>
      </c>
      <c r="G28" s="226"/>
      <c r="H28" s="226"/>
      <c r="I28" s="226" t="s">
        <v>232</v>
      </c>
      <c r="J28" s="226"/>
      <c r="K28" s="226" t="s">
        <v>43</v>
      </c>
    </row>
    <row r="29" spans="1:11" s="155" customFormat="1" ht="56.25" customHeight="1" x14ac:dyDescent="0.3">
      <c r="A29" s="335"/>
      <c r="B29" s="336"/>
      <c r="C29" s="225" t="s">
        <v>29</v>
      </c>
      <c r="D29" s="236" t="s">
        <v>450</v>
      </c>
      <c r="E29" s="229"/>
      <c r="F29" s="229"/>
      <c r="G29" s="229"/>
      <c r="H29" s="229" t="s">
        <v>22</v>
      </c>
      <c r="I29" s="226" t="s">
        <v>141</v>
      </c>
      <c r="J29" s="321" t="s">
        <v>451</v>
      </c>
      <c r="K29" s="229" t="s">
        <v>25</v>
      </c>
    </row>
    <row r="30" spans="1:11" s="20" customFormat="1" ht="63.75" customHeight="1" x14ac:dyDescent="0.2">
      <c r="A30" s="335"/>
      <c r="B30" s="275" t="s">
        <v>1</v>
      </c>
      <c r="C30" s="276" t="s">
        <v>31</v>
      </c>
      <c r="D30" s="240" t="s">
        <v>560</v>
      </c>
      <c r="E30" s="222" t="s">
        <v>22</v>
      </c>
      <c r="F30" s="222" t="s">
        <v>22</v>
      </c>
      <c r="G30" s="222" t="s">
        <v>22</v>
      </c>
      <c r="H30" s="250"/>
      <c r="I30" s="278" t="s">
        <v>248</v>
      </c>
      <c r="J30" s="223" t="s">
        <v>552</v>
      </c>
      <c r="K30" s="222" t="s">
        <v>551</v>
      </c>
    </row>
    <row r="31" spans="1:11" s="142" customFormat="1" ht="15.75" hidden="1" customHeight="1" x14ac:dyDescent="0.25">
      <c r="A31" s="338" t="s">
        <v>545</v>
      </c>
      <c r="B31" s="335" t="s">
        <v>0</v>
      </c>
      <c r="C31" s="225"/>
      <c r="D31" s="230"/>
      <c r="E31" s="226"/>
      <c r="F31" s="226"/>
      <c r="G31" s="226"/>
      <c r="H31" s="226"/>
      <c r="I31" s="235"/>
      <c r="J31" s="228"/>
      <c r="K31" s="232"/>
    </row>
    <row r="32" spans="1:11" s="109" customFormat="1" ht="30" x14ac:dyDescent="0.25">
      <c r="A32" s="338"/>
      <c r="B32" s="335"/>
      <c r="C32" s="225" t="s">
        <v>404</v>
      </c>
      <c r="D32" s="315" t="s">
        <v>561</v>
      </c>
      <c r="E32" s="226" t="s">
        <v>22</v>
      </c>
      <c r="F32" s="226"/>
      <c r="G32" s="226"/>
      <c r="H32" s="226"/>
      <c r="I32" s="235" t="s">
        <v>273</v>
      </c>
      <c r="J32" s="228" t="s">
        <v>546</v>
      </c>
      <c r="K32" s="226" t="s">
        <v>25</v>
      </c>
    </row>
    <row r="33" spans="1:11" s="142" customFormat="1" ht="30" x14ac:dyDescent="0.25">
      <c r="A33" s="338"/>
      <c r="B33" s="335"/>
      <c r="C33" s="225" t="s">
        <v>116</v>
      </c>
      <c r="D33" s="236" t="s">
        <v>564</v>
      </c>
      <c r="E33" s="226"/>
      <c r="F33" s="226" t="s">
        <v>22</v>
      </c>
      <c r="G33" s="226"/>
      <c r="H33" s="226"/>
      <c r="I33" s="226" t="s">
        <v>232</v>
      </c>
      <c r="J33" s="226"/>
      <c r="K33" s="226" t="s">
        <v>378</v>
      </c>
    </row>
    <row r="34" spans="1:11" s="155" customFormat="1" ht="30" x14ac:dyDescent="0.3">
      <c r="A34" s="338"/>
      <c r="B34" s="335"/>
      <c r="C34" s="225" t="s">
        <v>29</v>
      </c>
      <c r="D34" s="236" t="s">
        <v>453</v>
      </c>
      <c r="E34" s="229"/>
      <c r="F34" s="229"/>
      <c r="G34" s="229"/>
      <c r="H34" s="229" t="s">
        <v>22</v>
      </c>
      <c r="I34" s="226" t="s">
        <v>141</v>
      </c>
      <c r="J34" s="229"/>
      <c r="K34" s="229" t="s">
        <v>25</v>
      </c>
    </row>
    <row r="35" spans="1:11" s="109" customFormat="1" ht="87" customHeight="1" x14ac:dyDescent="0.25">
      <c r="A35" s="338"/>
      <c r="B35" s="279" t="s">
        <v>1</v>
      </c>
      <c r="C35" s="322" t="s">
        <v>31</v>
      </c>
      <c r="D35" s="240" t="s">
        <v>566</v>
      </c>
      <c r="E35" s="277" t="s">
        <v>22</v>
      </c>
      <c r="F35" s="277" t="s">
        <v>22</v>
      </c>
      <c r="G35" s="277" t="s">
        <v>22</v>
      </c>
      <c r="H35" s="224"/>
      <c r="I35" s="323" t="s">
        <v>248</v>
      </c>
      <c r="J35" s="223" t="s">
        <v>552</v>
      </c>
      <c r="K35" s="222" t="s">
        <v>551</v>
      </c>
    </row>
    <row r="36" spans="1:11" s="109" customFormat="1" ht="30" x14ac:dyDescent="0.25">
      <c r="A36" s="338" t="s">
        <v>484</v>
      </c>
      <c r="B36" s="335" t="s">
        <v>0</v>
      </c>
      <c r="C36" s="232" t="s">
        <v>23</v>
      </c>
      <c r="D36" s="241" t="s">
        <v>562</v>
      </c>
      <c r="E36" s="237" t="s">
        <v>22</v>
      </c>
      <c r="F36" s="237"/>
      <c r="G36" s="237"/>
      <c r="H36" s="237"/>
      <c r="I36" s="235" t="s">
        <v>273</v>
      </c>
      <c r="J36" s="228" t="s">
        <v>405</v>
      </c>
      <c r="K36" s="226" t="s">
        <v>25</v>
      </c>
    </row>
    <row r="37" spans="1:11" s="155" customFormat="1" ht="56.25" customHeight="1" x14ac:dyDescent="0.3">
      <c r="A37" s="338"/>
      <c r="B37" s="335"/>
      <c r="C37" s="225" t="s">
        <v>29</v>
      </c>
      <c r="D37" s="236" t="s">
        <v>450</v>
      </c>
      <c r="E37" s="229"/>
      <c r="F37" s="229"/>
      <c r="G37" s="229"/>
      <c r="H37" s="229" t="s">
        <v>22</v>
      </c>
      <c r="I37" s="226" t="s">
        <v>141</v>
      </c>
      <c r="J37" s="321" t="s">
        <v>451</v>
      </c>
      <c r="K37" s="229" t="s">
        <v>25</v>
      </c>
    </row>
    <row r="38" spans="1:11" s="20" customFormat="1" ht="30" x14ac:dyDescent="0.2">
      <c r="A38" s="338"/>
      <c r="B38" s="335"/>
      <c r="C38" s="232" t="s">
        <v>23</v>
      </c>
      <c r="D38" s="241" t="s">
        <v>249</v>
      </c>
      <c r="E38" s="226"/>
      <c r="F38" s="226" t="s">
        <v>22</v>
      </c>
      <c r="G38" s="226"/>
      <c r="H38" s="226"/>
      <c r="I38" s="226" t="s">
        <v>232</v>
      </c>
      <c r="J38" s="226"/>
      <c r="K38" s="226" t="s">
        <v>43</v>
      </c>
    </row>
    <row r="39" spans="1:11" s="20" customFormat="1" ht="30" x14ac:dyDescent="0.2">
      <c r="A39" s="338"/>
      <c r="B39" s="335" t="s">
        <v>1</v>
      </c>
      <c r="C39" s="232" t="s">
        <v>233</v>
      </c>
      <c r="D39" s="230" t="s">
        <v>300</v>
      </c>
      <c r="E39" s="226" t="s">
        <v>22</v>
      </c>
      <c r="F39" s="226"/>
      <c r="G39" s="226"/>
      <c r="H39" s="226"/>
      <c r="I39" s="235" t="s">
        <v>273</v>
      </c>
      <c r="J39" s="228"/>
      <c r="K39" s="226" t="s">
        <v>43</v>
      </c>
    </row>
    <row r="40" spans="1:11" s="109" customFormat="1" ht="30" x14ac:dyDescent="0.25">
      <c r="A40" s="338"/>
      <c r="B40" s="335"/>
      <c r="C40" s="232" t="s">
        <v>233</v>
      </c>
      <c r="D40" s="230" t="s">
        <v>534</v>
      </c>
      <c r="E40" s="226"/>
      <c r="F40" s="226" t="s">
        <v>22</v>
      </c>
      <c r="G40" s="229"/>
      <c r="H40" s="226"/>
      <c r="I40" s="226" t="s">
        <v>232</v>
      </c>
      <c r="J40" s="237"/>
      <c r="K40" s="226" t="s">
        <v>43</v>
      </c>
    </row>
    <row r="41" spans="1:11" s="109" customFormat="1" ht="50.25" customHeight="1" x14ac:dyDescent="0.25">
      <c r="A41" s="338"/>
      <c r="B41" s="335"/>
      <c r="C41" s="232" t="s">
        <v>233</v>
      </c>
      <c r="D41" s="230" t="s">
        <v>410</v>
      </c>
      <c r="E41" s="226"/>
      <c r="F41" s="226"/>
      <c r="G41" s="226" t="s">
        <v>22</v>
      </c>
      <c r="H41" s="226"/>
      <c r="I41" s="226" t="s">
        <v>262</v>
      </c>
      <c r="J41" s="226" t="s">
        <v>409</v>
      </c>
      <c r="K41" s="226" t="s">
        <v>411</v>
      </c>
    </row>
    <row r="42" spans="1:11" s="21" customFormat="1" ht="30" x14ac:dyDescent="0.25">
      <c r="A42" s="336" t="s">
        <v>486</v>
      </c>
      <c r="B42" s="336" t="s">
        <v>0</v>
      </c>
      <c r="C42" s="232" t="s">
        <v>21</v>
      </c>
      <c r="D42" s="242" t="s">
        <v>563</v>
      </c>
      <c r="E42" s="229" t="s">
        <v>22</v>
      </c>
      <c r="F42" s="229" t="s">
        <v>22</v>
      </c>
      <c r="G42" s="229" t="s">
        <v>22</v>
      </c>
      <c r="H42" s="229"/>
      <c r="I42" s="235" t="s">
        <v>273</v>
      </c>
      <c r="J42" s="228" t="s">
        <v>299</v>
      </c>
      <c r="K42" s="237" t="s">
        <v>25</v>
      </c>
    </row>
    <row r="43" spans="1:11" s="109" customFormat="1" ht="31.5" customHeight="1" x14ac:dyDescent="0.25">
      <c r="A43" s="336"/>
      <c r="B43" s="336"/>
      <c r="C43" s="232" t="s">
        <v>116</v>
      </c>
      <c r="D43" s="230" t="s">
        <v>311</v>
      </c>
      <c r="E43" s="226"/>
      <c r="F43" s="226"/>
      <c r="G43" s="229" t="s">
        <v>22</v>
      </c>
      <c r="H43" s="226"/>
      <c r="I43" s="238" t="s">
        <v>262</v>
      </c>
      <c r="J43" s="226" t="s">
        <v>312</v>
      </c>
      <c r="K43" s="226" t="s">
        <v>43</v>
      </c>
    </row>
    <row r="44" spans="1:11" s="109" customFormat="1" ht="45.75" customHeight="1" x14ac:dyDescent="0.25">
      <c r="A44" s="336"/>
      <c r="B44" s="336"/>
      <c r="C44" s="226" t="s">
        <v>309</v>
      </c>
      <c r="D44" s="231" t="s">
        <v>310</v>
      </c>
      <c r="E44" s="237"/>
      <c r="F44" s="239"/>
      <c r="G44" s="237"/>
      <c r="H44" s="237" t="s">
        <v>22</v>
      </c>
      <c r="I44" s="226" t="s">
        <v>141</v>
      </c>
      <c r="J44" s="228"/>
      <c r="K44" s="237" t="s">
        <v>25</v>
      </c>
    </row>
    <row r="45" spans="1:11" s="109" customFormat="1" x14ac:dyDescent="0.25">
      <c r="A45" s="156"/>
      <c r="B45" s="156"/>
      <c r="C45" s="157"/>
      <c r="D45" s="93"/>
      <c r="E45" s="133"/>
      <c r="F45" s="127"/>
      <c r="G45" s="133"/>
      <c r="H45" s="133"/>
      <c r="I45" s="158"/>
      <c r="J45" s="158"/>
      <c r="K45" s="133"/>
    </row>
    <row r="46" spans="1:11" ht="19.5" x14ac:dyDescent="0.35">
      <c r="A46" s="341" t="s">
        <v>2</v>
      </c>
      <c r="B46" s="341"/>
      <c r="C46" s="111"/>
      <c r="G46" s="342" t="s">
        <v>15</v>
      </c>
      <c r="H46" s="342"/>
      <c r="I46" s="342"/>
    </row>
    <row r="47" spans="1:11" x14ac:dyDescent="0.3">
      <c r="A47" s="339" t="s">
        <v>20</v>
      </c>
      <c r="B47" s="339"/>
      <c r="C47" s="122"/>
      <c r="G47" s="121"/>
      <c r="H47" s="123"/>
      <c r="I47" s="124"/>
    </row>
    <row r="48" spans="1:11" x14ac:dyDescent="0.3">
      <c r="A48" s="122" t="s">
        <v>17</v>
      </c>
      <c r="B48" s="122"/>
      <c r="C48" s="122"/>
      <c r="G48" s="121"/>
      <c r="H48" s="123"/>
      <c r="I48" s="124"/>
    </row>
    <row r="49" spans="1:9" x14ac:dyDescent="0.3">
      <c r="A49" s="122" t="s">
        <v>18</v>
      </c>
      <c r="B49" s="122"/>
      <c r="C49" s="122"/>
      <c r="G49" s="121"/>
      <c r="H49" s="123"/>
      <c r="I49" s="124"/>
    </row>
    <row r="50" spans="1:9" x14ac:dyDescent="0.3">
      <c r="A50" s="125" t="s">
        <v>19</v>
      </c>
      <c r="B50" s="125"/>
      <c r="C50" s="125"/>
      <c r="G50" s="121"/>
      <c r="H50" s="123"/>
      <c r="I50" s="124"/>
    </row>
    <row r="51" spans="1:9" x14ac:dyDescent="0.3">
      <c r="G51" s="340" t="s">
        <v>16</v>
      </c>
      <c r="H51" s="340"/>
      <c r="I51" s="340"/>
    </row>
  </sheetData>
  <mergeCells count="32">
    <mergeCell ref="I16:I17"/>
    <mergeCell ref="C16:C17"/>
    <mergeCell ref="G16:G17"/>
    <mergeCell ref="K16:K17"/>
    <mergeCell ref="A26:A30"/>
    <mergeCell ref="B20:B22"/>
    <mergeCell ref="B26:B29"/>
    <mergeCell ref="B31:B34"/>
    <mergeCell ref="A31:A35"/>
    <mergeCell ref="A47:B47"/>
    <mergeCell ref="G51:I51"/>
    <mergeCell ref="A36:A41"/>
    <mergeCell ref="A46:B46"/>
    <mergeCell ref="G46:I46"/>
    <mergeCell ref="B39:B41"/>
    <mergeCell ref="B42:B44"/>
    <mergeCell ref="A42:A44"/>
    <mergeCell ref="B36:B38"/>
    <mergeCell ref="A7:A8"/>
    <mergeCell ref="B7:C8"/>
    <mergeCell ref="A4:K4"/>
    <mergeCell ref="A5:K5"/>
    <mergeCell ref="D7:D8"/>
    <mergeCell ref="E7:H7"/>
    <mergeCell ref="I7:I8"/>
    <mergeCell ref="J7:J8"/>
    <mergeCell ref="K7:K8"/>
    <mergeCell ref="B9:B13"/>
    <mergeCell ref="A20:A25"/>
    <mergeCell ref="B23:B25"/>
    <mergeCell ref="A10:A19"/>
    <mergeCell ref="B14:B19"/>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workbookViewId="0">
      <selection activeCell="D11" sqref="D11"/>
    </sheetView>
  </sheetViews>
  <sheetFormatPr defaultRowHeight="15" x14ac:dyDescent="0.25"/>
  <cols>
    <col min="3" max="3" width="2.42578125" customWidth="1"/>
    <col min="4" max="4" width="61" customWidth="1"/>
    <col min="5" max="5" width="21.42578125" customWidth="1"/>
    <col min="6" max="6" width="16.42578125" customWidth="1"/>
  </cols>
  <sheetData>
    <row r="1" spans="1:12" s="24" customFormat="1" ht="15.75" x14ac:dyDescent="0.25">
      <c r="A1" s="355" t="s">
        <v>47</v>
      </c>
      <c r="B1" s="355"/>
      <c r="C1" s="355"/>
      <c r="D1" s="355"/>
      <c r="E1" s="355"/>
      <c r="F1" s="355"/>
      <c r="G1" s="355"/>
      <c r="H1" s="355"/>
      <c r="I1" s="355"/>
      <c r="J1" s="355"/>
      <c r="K1" s="355"/>
      <c r="L1" s="355"/>
    </row>
    <row r="2" spans="1:12" s="24" customFormat="1" ht="15.75" x14ac:dyDescent="0.25">
      <c r="A2" s="355" t="s">
        <v>67</v>
      </c>
      <c r="B2" s="355"/>
      <c r="C2" s="355"/>
      <c r="D2" s="355"/>
      <c r="E2" s="355"/>
      <c r="F2" s="355"/>
      <c r="G2" s="355"/>
      <c r="H2" s="355"/>
      <c r="I2" s="355"/>
      <c r="J2" s="355"/>
      <c r="K2" s="355"/>
      <c r="L2" s="355"/>
    </row>
    <row r="3" spans="1:12" s="33" customFormat="1" ht="21" customHeight="1" x14ac:dyDescent="0.2">
      <c r="A3" s="390"/>
      <c r="B3" s="390"/>
      <c r="C3" s="390"/>
      <c r="D3" s="390"/>
      <c r="E3" s="390"/>
      <c r="F3" s="390"/>
      <c r="G3" s="390"/>
    </row>
    <row r="4" spans="1:12" s="34" customFormat="1" ht="22.5" customHeight="1" x14ac:dyDescent="0.2">
      <c r="A4" s="446" t="s">
        <v>442</v>
      </c>
      <c r="B4" s="447"/>
      <c r="C4" s="447"/>
      <c r="D4" s="447"/>
      <c r="E4" s="447"/>
      <c r="F4" s="447"/>
      <c r="G4" s="447"/>
    </row>
    <row r="5" spans="1:12" s="34" customFormat="1" ht="21" customHeight="1" x14ac:dyDescent="0.2">
      <c r="A5" s="448" t="s">
        <v>443</v>
      </c>
      <c r="B5" s="390"/>
      <c r="C5" s="390"/>
      <c r="D5" s="390"/>
      <c r="E5" s="390"/>
      <c r="F5" s="390"/>
      <c r="G5" s="390"/>
    </row>
    <row r="6" spans="1:12" s="34" customFormat="1" ht="37.5" customHeight="1" x14ac:dyDescent="0.2">
      <c r="A6" s="271" t="s">
        <v>55</v>
      </c>
      <c r="B6" s="440" t="s">
        <v>56</v>
      </c>
      <c r="C6" s="440"/>
      <c r="D6" s="271" t="s">
        <v>57</v>
      </c>
      <c r="E6" s="271" t="s">
        <v>50</v>
      </c>
      <c r="F6" s="271" t="s">
        <v>58</v>
      </c>
      <c r="G6" s="271" t="s">
        <v>59</v>
      </c>
    </row>
    <row r="7" spans="1:12" s="34" customFormat="1" ht="33.75" customHeight="1" x14ac:dyDescent="0.2">
      <c r="A7" s="440" t="s">
        <v>60</v>
      </c>
      <c r="B7" s="440" t="s">
        <v>0</v>
      </c>
      <c r="C7" s="440"/>
      <c r="D7" s="144" t="str">
        <f>'[1]DŨNG T'!D8</f>
        <v xml:space="preserve">Làm việc tại văn phòng </v>
      </c>
      <c r="E7" s="145" t="str">
        <f>'[1]DŨNG T'!E8</f>
        <v>Ban QLDA</v>
      </c>
      <c r="F7" s="449" t="s">
        <v>328</v>
      </c>
      <c r="G7" s="449"/>
    </row>
    <row r="8" spans="1:12" s="24" customFormat="1" ht="32.25" customHeight="1" x14ac:dyDescent="0.25">
      <c r="A8" s="440"/>
      <c r="B8" s="440" t="s">
        <v>1</v>
      </c>
      <c r="C8" s="440"/>
      <c r="D8" s="144" t="str">
        <f>'[1]DŨNG T'!D9</f>
        <v>Kiểm tra công trường đường TT Yên Viên</v>
      </c>
      <c r="E8" s="145" t="str">
        <f>'[1]DŨNG T'!E9</f>
        <v>TT Yên Viên</v>
      </c>
      <c r="F8" s="442"/>
      <c r="G8" s="442"/>
    </row>
    <row r="9" spans="1:12" s="34" customFormat="1" ht="42.75" customHeight="1" x14ac:dyDescent="0.2">
      <c r="A9" s="440" t="s">
        <v>61</v>
      </c>
      <c r="B9" s="440" t="s">
        <v>0</v>
      </c>
      <c r="C9" s="440"/>
      <c r="D9" s="144" t="str">
        <f>'[1]DŨNG T'!D10</f>
        <v>Kiểm tra công trường: Cải dạo đường dạo dọc kè sông Giàng xã Đặng Xá, huyện Gia Lâm</v>
      </c>
      <c r="E9" s="145" t="str">
        <f>'[1]DŨNG T'!E10</f>
        <v>Xã Đặng Xá</v>
      </c>
      <c r="F9" s="442"/>
      <c r="G9" s="442"/>
    </row>
    <row r="10" spans="1:12" s="24" customFormat="1" ht="21.95" customHeight="1" x14ac:dyDescent="0.25">
      <c r="A10" s="440"/>
      <c r="B10" s="440" t="s">
        <v>1</v>
      </c>
      <c r="C10" s="440"/>
      <c r="D10" s="144" t="str">
        <f>'[1]DŨNG T'!D11</f>
        <v xml:space="preserve">Làm việc tại văn phòng </v>
      </c>
      <c r="E10" s="145" t="str">
        <f>'[1]DŨNG T'!E11</f>
        <v>BQLDA</v>
      </c>
      <c r="F10" s="442"/>
      <c r="G10" s="442"/>
    </row>
    <row r="11" spans="1:12" s="34" customFormat="1" ht="21.95" customHeight="1" x14ac:dyDescent="0.2">
      <c r="A11" s="440" t="s">
        <v>62</v>
      </c>
      <c r="B11" s="440" t="s">
        <v>0</v>
      </c>
      <c r="C11" s="440"/>
      <c r="D11" s="144" t="str">
        <f>'[1]DŨNG T'!D12</f>
        <v>Kiểm tra công trường đường xã Yên Viên, Yên Thường</v>
      </c>
      <c r="E11" s="145" t="str">
        <f>'[1]DŨNG T'!E12</f>
        <v>xã Yên Viên, Yên Thường</v>
      </c>
      <c r="F11" s="442"/>
      <c r="G11" s="442"/>
    </row>
    <row r="12" spans="1:12" s="24" customFormat="1" ht="21.95" customHeight="1" x14ac:dyDescent="0.25">
      <c r="A12" s="440"/>
      <c r="B12" s="440" t="s">
        <v>1</v>
      </c>
      <c r="C12" s="440"/>
      <c r="D12" s="144" t="str">
        <f>'[1]DŨNG T'!D12</f>
        <v>Kiểm tra công trường đường xã Yên Viên, Yên Thường</v>
      </c>
      <c r="E12" s="145" t="str">
        <f>'[1]DŨNG T'!E13</f>
        <v>BQLDA</v>
      </c>
      <c r="F12" s="442"/>
      <c r="G12" s="442"/>
    </row>
    <row r="13" spans="1:12" s="34" customFormat="1" ht="21.95" customHeight="1" x14ac:dyDescent="0.2">
      <c r="A13" s="444" t="s">
        <v>63</v>
      </c>
      <c r="B13" s="440" t="s">
        <v>0</v>
      </c>
      <c r="C13" s="440"/>
      <c r="D13" s="284" t="str">
        <f>'[1]DŨNG T'!D14</f>
        <v>Kiểm tra công trường dự án chiếu sáng các xã Dương Xá, Phú Thị,Lệ Chi , Kim Sơn và Dương Quang.</v>
      </c>
      <c r="E13" s="285" t="str">
        <f>'[1]DŨNG T'!E14</f>
        <v>các xã Dương Xá, Phú Thị,Lệ Chi , Kim Sơn và Dương Quang.</v>
      </c>
      <c r="F13" s="442"/>
      <c r="G13" s="442"/>
    </row>
    <row r="14" spans="1:12" s="24" customFormat="1" ht="39.75" customHeight="1" x14ac:dyDescent="0.25">
      <c r="A14" s="445"/>
      <c r="B14" s="440" t="s">
        <v>1</v>
      </c>
      <c r="C14" s="440"/>
      <c r="D14" s="144" t="str">
        <f>'[1]DŨNG T'!D15</f>
        <v xml:space="preserve">Làm việc tại văn phòng </v>
      </c>
      <c r="E14" s="145" t="str">
        <f>'[1]DŨNG T'!E15</f>
        <v>Ban QLDA</v>
      </c>
      <c r="F14" s="442"/>
      <c r="G14" s="442"/>
    </row>
    <row r="15" spans="1:12" s="34" customFormat="1" ht="21.95" customHeight="1" x14ac:dyDescent="0.2">
      <c r="A15" s="440" t="s">
        <v>64</v>
      </c>
      <c r="B15" s="440" t="s">
        <v>0</v>
      </c>
      <c r="C15" s="440"/>
      <c r="D15" s="144" t="str">
        <f>'[1]DŨNG T'!D16</f>
        <v>Kiểm tra công trường dự án chiếu sáng các xã Kim Lan, Văn Đức, Đa Tốn, và Bát Tràng.</v>
      </c>
      <c r="E15" s="145" t="str">
        <f>'[1]DŨNG T'!E15</f>
        <v>Ban QLDA</v>
      </c>
      <c r="F15" s="442"/>
      <c r="G15" s="442"/>
    </row>
    <row r="16" spans="1:12" s="24" customFormat="1" ht="21.95" customHeight="1" x14ac:dyDescent="0.25">
      <c r="A16" s="440"/>
      <c r="B16" s="440" t="s">
        <v>1</v>
      </c>
      <c r="C16" s="440"/>
      <c r="D16" s="144" t="str">
        <f>'[1]DŨNG T'!D17</f>
        <v xml:space="preserve">Làm việc tại văn phòng </v>
      </c>
      <c r="E16" s="145" t="str">
        <f>'[1]DŨNG T'!E17</f>
        <v>BQLDA</v>
      </c>
      <c r="F16" s="442"/>
      <c r="G16" s="442"/>
    </row>
    <row r="17" spans="1:7" s="34" customFormat="1" ht="21.95" customHeight="1" x14ac:dyDescent="0.2">
      <c r="A17" s="440" t="s">
        <v>65</v>
      </c>
      <c r="B17" s="440" t="s">
        <v>0</v>
      </c>
      <c r="C17" s="440"/>
      <c r="D17" s="144" t="str">
        <f>'[1]DŨNG T'!D18</f>
        <v>Kiểm tra công trường TT Yên Viên</v>
      </c>
      <c r="E17" s="145" t="str">
        <f>'[1]DŨNG T'!E18</f>
        <v>TT Yên Viên</v>
      </c>
      <c r="F17" s="442"/>
      <c r="G17" s="442"/>
    </row>
    <row r="18" spans="1:7" s="24" customFormat="1" ht="21.95" customHeight="1" x14ac:dyDescent="0.25">
      <c r="A18" s="440"/>
      <c r="B18" s="440" t="s">
        <v>1</v>
      </c>
      <c r="C18" s="440"/>
      <c r="D18" s="146" t="s">
        <v>66</v>
      </c>
      <c r="E18" s="145"/>
      <c r="F18" s="443"/>
      <c r="G18" s="443"/>
    </row>
    <row r="19" spans="1:7" s="24" customFormat="1" ht="9.9499999999999993" customHeight="1" x14ac:dyDescent="0.25">
      <c r="A19" s="437"/>
      <c r="B19" s="438"/>
      <c r="C19" s="438"/>
      <c r="D19" s="438"/>
      <c r="E19" s="438"/>
      <c r="F19" s="438"/>
      <c r="G19" s="439"/>
    </row>
    <row r="20" spans="1:7" s="36" customFormat="1" ht="35.25" customHeight="1" x14ac:dyDescent="0.25">
      <c r="A20" s="440" t="s">
        <v>60</v>
      </c>
      <c r="B20" s="440" t="s">
        <v>0</v>
      </c>
      <c r="C20" s="440"/>
      <c r="D20" s="144" t="s">
        <v>243</v>
      </c>
      <c r="E20" s="145" t="str">
        <f>[1]VIỆT!E8</f>
        <v>BQLDA</v>
      </c>
      <c r="F20" s="449" t="s">
        <v>144</v>
      </c>
      <c r="G20" s="449"/>
    </row>
    <row r="21" spans="1:7" s="36" customFormat="1" ht="33" customHeight="1" x14ac:dyDescent="0.25">
      <c r="A21" s="440"/>
      <c r="B21" s="440" t="s">
        <v>1</v>
      </c>
      <c r="C21" s="440"/>
      <c r="D21" s="144" t="s">
        <v>245</v>
      </c>
      <c r="E21" s="145" t="str">
        <f>[1]VIỆT!E9</f>
        <v>xã Kim Sơn, xã Lệ Chi</v>
      </c>
      <c r="F21" s="442"/>
      <c r="G21" s="442"/>
    </row>
    <row r="22" spans="1:7" s="36" customFormat="1" ht="30.75" customHeight="1" x14ac:dyDescent="0.25">
      <c r="A22" s="440" t="s">
        <v>61</v>
      </c>
      <c r="B22" s="440" t="s">
        <v>0</v>
      </c>
      <c r="C22" s="440"/>
      <c r="D22" s="184" t="s">
        <v>329</v>
      </c>
      <c r="E22" s="272" t="str">
        <f>[1]VIỆT!E10</f>
        <v>BQLDA</v>
      </c>
      <c r="F22" s="442"/>
      <c r="G22" s="442"/>
    </row>
    <row r="23" spans="1:7" s="36" customFormat="1" ht="30.75" customHeight="1" x14ac:dyDescent="0.25">
      <c r="A23" s="440"/>
      <c r="B23" s="440" t="s">
        <v>1</v>
      </c>
      <c r="C23" s="440"/>
      <c r="D23" s="144" t="s">
        <v>274</v>
      </c>
      <c r="E23" s="145" t="str">
        <f>[1]VIỆT!E11</f>
        <v>Xã  Dương Xá và TT. Trâu Quỳ</v>
      </c>
      <c r="F23" s="442"/>
      <c r="G23" s="442"/>
    </row>
    <row r="24" spans="1:7" s="36" customFormat="1" ht="30" customHeight="1" x14ac:dyDescent="0.25">
      <c r="A24" s="440" t="s">
        <v>62</v>
      </c>
      <c r="B24" s="440" t="s">
        <v>0</v>
      </c>
      <c r="C24" s="440"/>
      <c r="D24" s="159" t="s">
        <v>275</v>
      </c>
      <c r="E24" s="272" t="str">
        <f>[1]VIỆT!E12</f>
        <v>Xã Phù Đổng</v>
      </c>
      <c r="F24" s="442"/>
      <c r="G24" s="442"/>
    </row>
    <row r="25" spans="1:7" s="36" customFormat="1" ht="30" customHeight="1" x14ac:dyDescent="0.25">
      <c r="A25" s="440"/>
      <c r="B25" s="440" t="s">
        <v>1</v>
      </c>
      <c r="C25" s="440"/>
      <c r="D25" s="144" t="s">
        <v>243</v>
      </c>
      <c r="E25" s="145" t="str">
        <f>[1]VIỆT!E13</f>
        <v>Xã  Đa Tốn</v>
      </c>
      <c r="F25" s="442"/>
      <c r="G25" s="442"/>
    </row>
    <row r="26" spans="1:7" s="34" customFormat="1" ht="36.75" customHeight="1" x14ac:dyDescent="0.2">
      <c r="A26" s="444" t="s">
        <v>63</v>
      </c>
      <c r="B26" s="440" t="s">
        <v>0</v>
      </c>
      <c r="C26" s="440"/>
      <c r="D26" s="144" t="s">
        <v>243</v>
      </c>
      <c r="E26" s="145" t="str">
        <f>[1]VIỆT!E14</f>
        <v>BQLDA</v>
      </c>
      <c r="F26" s="442"/>
      <c r="G26" s="442"/>
    </row>
    <row r="27" spans="1:7" s="34" customFormat="1" ht="35.25" customHeight="1" x14ac:dyDescent="0.2">
      <c r="A27" s="445"/>
      <c r="B27" s="440" t="s">
        <v>1</v>
      </c>
      <c r="C27" s="440"/>
      <c r="D27" s="144" t="s">
        <v>243</v>
      </c>
      <c r="E27" s="145" t="str">
        <f>[1]VIỆT!E15</f>
        <v>BQLDA</v>
      </c>
      <c r="F27" s="442"/>
      <c r="G27" s="442"/>
    </row>
    <row r="28" spans="1:7" s="34" customFormat="1" ht="30" customHeight="1" x14ac:dyDescent="0.2">
      <c r="A28" s="440" t="s">
        <v>64</v>
      </c>
      <c r="B28" s="440" t="s">
        <v>0</v>
      </c>
      <c r="C28" s="440"/>
      <c r="D28" s="144" t="s">
        <v>276</v>
      </c>
      <c r="E28" s="145" t="str">
        <f>[1]VIỆT!E16</f>
        <v>Xã  Đa Tốn</v>
      </c>
      <c r="F28" s="442"/>
      <c r="G28" s="442"/>
    </row>
    <row r="29" spans="1:7" s="34" customFormat="1" ht="30" customHeight="1" x14ac:dyDescent="0.2">
      <c r="A29" s="440"/>
      <c r="B29" s="440" t="s">
        <v>1</v>
      </c>
      <c r="C29" s="440"/>
      <c r="D29" s="144" t="s">
        <v>245</v>
      </c>
      <c r="E29" s="145" t="str">
        <f>[1]VIỆT!E17</f>
        <v>xã Kim Sơn, xã Lệ Chi</v>
      </c>
      <c r="F29" s="442"/>
      <c r="G29" s="442"/>
    </row>
    <row r="30" spans="1:7" s="34" customFormat="1" ht="30.75" customHeight="1" x14ac:dyDescent="0.2">
      <c r="A30" s="440" t="s">
        <v>65</v>
      </c>
      <c r="B30" s="440" t="s">
        <v>0</v>
      </c>
      <c r="C30" s="440"/>
      <c r="D30" s="144" t="s">
        <v>243</v>
      </c>
      <c r="E30" s="145" t="str">
        <f>[1]VIỆT!E18</f>
        <v>BQLDA</v>
      </c>
      <c r="F30" s="442"/>
      <c r="G30" s="442"/>
    </row>
    <row r="31" spans="1:7" s="34" customFormat="1" ht="20.100000000000001" customHeight="1" x14ac:dyDescent="0.2">
      <c r="A31" s="440"/>
      <c r="B31" s="440" t="s">
        <v>1</v>
      </c>
      <c r="C31" s="440"/>
      <c r="D31" s="146" t="s">
        <v>66</v>
      </c>
      <c r="E31" s="145"/>
      <c r="F31" s="443"/>
      <c r="G31" s="443"/>
    </row>
    <row r="32" spans="1:7" s="24" customFormat="1" ht="9.9499999999999993" customHeight="1" x14ac:dyDescent="0.25">
      <c r="A32" s="437"/>
      <c r="B32" s="438"/>
      <c r="C32" s="438"/>
      <c r="D32" s="438"/>
      <c r="E32" s="438"/>
      <c r="F32" s="438"/>
      <c r="G32" s="439"/>
    </row>
    <row r="33" spans="1:7" s="34" customFormat="1" ht="24.95" customHeight="1" x14ac:dyDescent="0.2">
      <c r="A33" s="440" t="s">
        <v>60</v>
      </c>
      <c r="B33" s="440" t="s">
        <v>0</v>
      </c>
      <c r="C33" s="440"/>
      <c r="D33" s="286" t="str">
        <f>[1]Thắng!D8</f>
        <v>Kiểm tra hiện tường Dự án: Xây dựng tuyến đường gom dô thị song hành</v>
      </c>
      <c r="E33" s="140" t="str">
        <f>[1]Thắng!E8</f>
        <v xml:space="preserve">Tại hiện trường dự án </v>
      </c>
      <c r="F33" s="449" t="s">
        <v>145</v>
      </c>
      <c r="G33" s="449"/>
    </row>
    <row r="34" spans="1:7" s="34" customFormat="1" ht="31.5" customHeight="1" x14ac:dyDescent="0.2">
      <c r="A34" s="440"/>
      <c r="B34" s="440" t="s">
        <v>1</v>
      </c>
      <c r="C34" s="440"/>
      <c r="D34" s="139" t="str">
        <f>[1]Thắng!D9</f>
        <v xml:space="preserve">Làm việc tại văn phòng </v>
      </c>
      <c r="E34" s="140" t="str">
        <f>[1]Thắng!E9</f>
        <v>BQLDA</v>
      </c>
      <c r="F34" s="442"/>
      <c r="G34" s="442"/>
    </row>
    <row r="35" spans="1:7" s="34" customFormat="1" ht="39" customHeight="1" x14ac:dyDescent="0.2">
      <c r="A35" s="440" t="s">
        <v>61</v>
      </c>
      <c r="B35" s="440" t="s">
        <v>0</v>
      </c>
      <c r="C35" s="440"/>
      <c r="D35" s="139" t="str">
        <f>[1]Thắng!D10</f>
        <v>Kiểm tra hiện trường dự án: Cải tạo chỉnh trang các tuyến đường liên thôn, trục chính thôn Phù Dực 1, Phù Dực 2 ( Tuyến 4)</v>
      </c>
      <c r="E35" s="140" t="str">
        <f>[1]Thắng!E10</f>
        <v xml:space="preserve">xã Phù Đổng </v>
      </c>
      <c r="F35" s="442"/>
      <c r="G35" s="442"/>
    </row>
    <row r="36" spans="1:7" s="34" customFormat="1" ht="35.25" customHeight="1" x14ac:dyDescent="0.2">
      <c r="A36" s="440"/>
      <c r="B36" s="440" t="s">
        <v>1</v>
      </c>
      <c r="C36" s="440"/>
      <c r="D36" s="139" t="str">
        <f>[1]Thắng!D11</f>
        <v>Kiểm tra công trường DA:  Xây dựng tuyến đường gom từ cầu Thanh trì đến cầu vượt Phú Thị</v>
      </c>
      <c r="E36" s="140" t="str">
        <f>[1]Thắng!E11</f>
        <v>Thị Trấn Trâu Quỳ, xã Dương Xá</v>
      </c>
      <c r="F36" s="442"/>
      <c r="G36" s="442"/>
    </row>
    <row r="37" spans="1:7" s="34" customFormat="1" ht="33.75" customHeight="1" x14ac:dyDescent="0.2">
      <c r="A37" s="440" t="s">
        <v>62</v>
      </c>
      <c r="B37" s="440" t="s">
        <v>0</v>
      </c>
      <c r="C37" s="440"/>
      <c r="D37" s="139" t="str">
        <f>[1]Thắng!D12</f>
        <v>Bàn giao mặt bằng với BQL duy tu HTGT, Cty CTGTHN dự án: Xây dựng tuyến đường gom từ cầu Thanh trì đến cầu vượt Phú Thị</v>
      </c>
      <c r="E37" s="140" t="str">
        <f>[1]Thắng!E12</f>
        <v>TT Trâu Quỳ</v>
      </c>
      <c r="F37" s="442"/>
      <c r="G37" s="442"/>
    </row>
    <row r="38" spans="1:7" s="34" customFormat="1" ht="32.25" customHeight="1" x14ac:dyDescent="0.2">
      <c r="A38" s="440"/>
      <c r="B38" s="440" t="s">
        <v>1</v>
      </c>
      <c r="C38" s="440"/>
      <c r="D38" s="139" t="str">
        <f>[1]Thắng!D13</f>
        <v xml:space="preserve">Làm việc tại văn phòng </v>
      </c>
      <c r="E38" s="140" t="str">
        <f>[1]Thắng!E13</f>
        <v>BQLDA</v>
      </c>
      <c r="F38" s="442"/>
      <c r="G38" s="442"/>
    </row>
    <row r="39" spans="1:7" s="34" customFormat="1" ht="31.5" x14ac:dyDescent="0.2">
      <c r="A39" s="444" t="s">
        <v>63</v>
      </c>
      <c r="B39" s="440" t="s">
        <v>0</v>
      </c>
      <c r="C39" s="440"/>
      <c r="D39" s="139" t="str">
        <f>[1]Thắng!D14</f>
        <v>Kiểm tra công trường DA:  Xây dựng tuyến đường gom từ cầu Thanh trì đến cầu vượt Phú Thị</v>
      </c>
      <c r="E39" s="140" t="str">
        <f>[1]Thắng!E14</f>
        <v xml:space="preserve">xã Dương Xá </v>
      </c>
      <c r="F39" s="442"/>
      <c r="G39" s="442"/>
    </row>
    <row r="40" spans="1:7" s="34" customFormat="1" ht="34.5" customHeight="1" x14ac:dyDescent="0.2">
      <c r="A40" s="445"/>
      <c r="B40" s="440" t="s">
        <v>1</v>
      </c>
      <c r="C40" s="440"/>
      <c r="D40" s="287" t="str">
        <f>[1]Thắng!D15</f>
        <v>Kiểm tra công trường dự án: Xây dựng tuyến đường 13,5m từ thôn Hoàng Long đến đường Ỷ Lan</v>
      </c>
      <c r="E40" s="140" t="str">
        <f>[1]Thắng!E15</f>
        <v>Xã Đặng Xá</v>
      </c>
      <c r="F40" s="442"/>
      <c r="G40" s="442"/>
    </row>
    <row r="41" spans="1:7" s="34" customFormat="1" ht="24.95" customHeight="1" x14ac:dyDescent="0.2">
      <c r="A41" s="440" t="s">
        <v>64</v>
      </c>
      <c r="B41" s="440" t="s">
        <v>0</v>
      </c>
      <c r="C41" s="440"/>
      <c r="D41" s="139" t="str">
        <f>[1]Thắng!D16</f>
        <v xml:space="preserve">Làm việc tại văn phòng </v>
      </c>
      <c r="E41" s="140" t="str">
        <f>[1]Thắng!E16</f>
        <v>BQLDA</v>
      </c>
      <c r="F41" s="442"/>
      <c r="G41" s="442"/>
    </row>
    <row r="42" spans="1:7" s="34" customFormat="1" ht="42.75" customHeight="1" x14ac:dyDescent="0.2">
      <c r="A42" s="440"/>
      <c r="B42" s="440" t="s">
        <v>1</v>
      </c>
      <c r="C42" s="440"/>
      <c r="D42" s="139" t="str">
        <f>[1]Thắng!D17</f>
        <v xml:space="preserve">Làm việc tại văn phòng </v>
      </c>
      <c r="E42" s="140" t="str">
        <f>[1]Thắng!E17</f>
        <v>BQLDA</v>
      </c>
      <c r="F42" s="442"/>
      <c r="G42" s="442"/>
    </row>
    <row r="43" spans="1:7" s="34" customFormat="1" ht="33.75" customHeight="1" x14ac:dyDescent="0.2">
      <c r="A43" s="440" t="s">
        <v>65</v>
      </c>
      <c r="B43" s="440" t="s">
        <v>0</v>
      </c>
      <c r="C43" s="440"/>
      <c r="D43" s="139" t="str">
        <f>[1]Thắng!D18</f>
        <v>Kiểm tra công trường DA:  Xây dựng tuyến đường gom từ cầu Thanh trì đến cầu vượt Phú Thị</v>
      </c>
      <c r="E43" s="140" t="str">
        <f>[1]Thắng!E18</f>
        <v>TT Trâu Quỳ</v>
      </c>
      <c r="F43" s="442"/>
      <c r="G43" s="442"/>
    </row>
    <row r="44" spans="1:7" s="34" customFormat="1" ht="24.95" customHeight="1" x14ac:dyDescent="0.2">
      <c r="A44" s="440"/>
      <c r="B44" s="440" t="s">
        <v>1</v>
      </c>
      <c r="C44" s="440"/>
      <c r="D44" s="146" t="s">
        <v>66</v>
      </c>
      <c r="E44" s="145"/>
      <c r="F44" s="443"/>
      <c r="G44" s="443"/>
    </row>
    <row r="45" spans="1:7" s="34" customFormat="1" ht="9.9499999999999993" customHeight="1" x14ac:dyDescent="0.2">
      <c r="A45" s="437"/>
      <c r="B45" s="438"/>
      <c r="C45" s="438"/>
      <c r="D45" s="438"/>
      <c r="E45" s="438"/>
      <c r="F45" s="438"/>
      <c r="G45" s="439"/>
    </row>
    <row r="46" spans="1:7" s="34" customFormat="1" ht="30" customHeight="1" x14ac:dyDescent="0.2">
      <c r="A46" s="440" t="s">
        <v>60</v>
      </c>
      <c r="B46" s="440" t="s">
        <v>0</v>
      </c>
      <c r="C46" s="440"/>
      <c r="D46" s="147" t="str">
        <f>[1]Tình!D8</f>
        <v>Kiểm tra công trình: Kè hồ, làm đường dạo chống lấn chiếm hồ Vực xã Đình Xuyên, huyện Gia Lâm.</v>
      </c>
      <c r="E46" s="145" t="str">
        <f>[1]Tình!E8</f>
        <v>Tại hiện trường</v>
      </c>
      <c r="F46" s="449" t="s">
        <v>146</v>
      </c>
      <c r="G46" s="449"/>
    </row>
    <row r="47" spans="1:7" s="34" customFormat="1" ht="28.5" customHeight="1" x14ac:dyDescent="0.2">
      <c r="A47" s="440"/>
      <c r="B47" s="440" t="s">
        <v>1</v>
      </c>
      <c r="C47" s="440"/>
      <c r="D47" s="144" t="str">
        <f>[1]Tình!D9</f>
        <v>Làm việc tại văn phòng</v>
      </c>
      <c r="E47" s="145" t="str">
        <f>[1]Tình!E9</f>
        <v>BQLDA</v>
      </c>
      <c r="F47" s="442"/>
      <c r="G47" s="442"/>
    </row>
    <row r="48" spans="1:7" s="34" customFormat="1" ht="33" customHeight="1" x14ac:dyDescent="0.2">
      <c r="A48" s="440" t="s">
        <v>61</v>
      </c>
      <c r="B48" s="440" t="s">
        <v>0</v>
      </c>
      <c r="C48" s="440"/>
      <c r="D48" s="147" t="str">
        <f>[1]Tình!D10</f>
        <v xml:space="preserve">Kiểm tra công trình: XD đường đê tả Đuống đoạn từ cầu Đuống đến cầu Phù Đổng </v>
      </c>
      <c r="E48" s="145" t="str">
        <f>[1]Tình!E10</f>
        <v>Tại hiện trường</v>
      </c>
      <c r="F48" s="442"/>
      <c r="G48" s="442"/>
    </row>
    <row r="49" spans="1:9" s="34" customFormat="1" ht="21.95" customHeight="1" x14ac:dyDescent="0.2">
      <c r="A49" s="440"/>
      <c r="B49" s="440" t="s">
        <v>1</v>
      </c>
      <c r="C49" s="440"/>
      <c r="D49" s="144" t="str">
        <f>[1]Tình!D11</f>
        <v>Làm việc tại văn phòng</v>
      </c>
      <c r="E49" s="145" t="str">
        <f>[1]Tình!E11</f>
        <v>BQLDA</v>
      </c>
      <c r="F49" s="442"/>
      <c r="G49" s="442"/>
    </row>
    <row r="50" spans="1:9" s="34" customFormat="1" ht="30.75" customHeight="1" x14ac:dyDescent="0.2">
      <c r="A50" s="440" t="s">
        <v>62</v>
      </c>
      <c r="B50" s="440" t="s">
        <v>0</v>
      </c>
      <c r="C50" s="440"/>
      <c r="D50" s="144" t="str">
        <f>[1]Tình!D12</f>
        <v xml:space="preserve">Kiểm tra công trình: XD tuyến đường theo quy hoạch 24,5m từ đê Sông Đuống đến đường Dốc Lã-Ninh Hiệp. </v>
      </c>
      <c r="E50" s="145" t="str">
        <f>[1]Tình!E12</f>
        <v>Tại hiện trường</v>
      </c>
      <c r="F50" s="442"/>
      <c r="G50" s="442"/>
    </row>
    <row r="51" spans="1:9" s="34" customFormat="1" ht="34.5" customHeight="1" x14ac:dyDescent="0.2">
      <c r="A51" s="440"/>
      <c r="B51" s="440" t="s">
        <v>1</v>
      </c>
      <c r="C51" s="440"/>
      <c r="D51" s="144" t="str">
        <f>[1]Tình!D13</f>
        <v>Kiểm tra công trường dự án: Xây dựng tuyến đường theo quy hoạch qua cổng trường mầm non Dương Hà và THCS Dương Hà</v>
      </c>
      <c r="E51" s="145" t="str">
        <f>[1]Tình!E13</f>
        <v>Tại hiện trường</v>
      </c>
      <c r="F51" s="442"/>
      <c r="G51" s="442"/>
    </row>
    <row r="52" spans="1:9" s="34" customFormat="1" ht="32.25" customHeight="1" x14ac:dyDescent="0.2">
      <c r="A52" s="444" t="s">
        <v>63</v>
      </c>
      <c r="B52" s="440" t="s">
        <v>0</v>
      </c>
      <c r="C52" s="440"/>
      <c r="D52" s="144" t="str">
        <f>[1]Tình!D14</f>
        <v>Làm việc tại văn phòng</v>
      </c>
      <c r="E52" s="145" t="str">
        <f>[1]Tình!E14</f>
        <v>BQLDA</v>
      </c>
      <c r="F52" s="442"/>
      <c r="G52" s="442"/>
    </row>
    <row r="53" spans="1:9" s="34" customFormat="1" ht="21.95" customHeight="1" x14ac:dyDescent="0.2">
      <c r="A53" s="445"/>
      <c r="B53" s="440" t="s">
        <v>1</v>
      </c>
      <c r="C53" s="440"/>
      <c r="D53" s="144" t="str">
        <f>[1]Tình!D15</f>
        <v>Kiểm tra công trình: Cải tạo, chỉnh trang các tuyến đường nội đồng khu vực trong đê xã Phù Đổng, huyện Gia Lâm.</v>
      </c>
      <c r="E53" s="145" t="str">
        <f>[1]Tình!E15</f>
        <v>Tại hiện trường</v>
      </c>
      <c r="F53" s="442"/>
      <c r="G53" s="442"/>
    </row>
    <row r="54" spans="1:9" s="34" customFormat="1" ht="27" customHeight="1" x14ac:dyDescent="0.2">
      <c r="A54" s="440" t="s">
        <v>64</v>
      </c>
      <c r="B54" s="440" t="s">
        <v>0</v>
      </c>
      <c r="C54" s="440"/>
      <c r="D54" s="147" t="str">
        <f>[1]Tình!D16</f>
        <v>Làm việc tại văn phòng</v>
      </c>
      <c r="E54" s="145" t="str">
        <f>[1]Tình!E16</f>
        <v>BQLDA</v>
      </c>
      <c r="F54" s="442"/>
      <c r="G54" s="442"/>
    </row>
    <row r="55" spans="1:9" s="34" customFormat="1" ht="31.5" customHeight="1" x14ac:dyDescent="0.2">
      <c r="A55" s="440"/>
      <c r="B55" s="440" t="s">
        <v>1</v>
      </c>
      <c r="C55" s="440"/>
      <c r="D55" s="144" t="str">
        <f>[1]Tình!D17</f>
        <v>Kiểm tra công trình: Kè hồ, làm đường dạo chống lấn chiếm hồ Vực xã Đình Xuyên, huyện Gia Lâm.</v>
      </c>
      <c r="E55" s="145" t="str">
        <f>[1]Tình!E17</f>
        <v>Tại hiện trường</v>
      </c>
      <c r="F55" s="442"/>
      <c r="G55" s="442"/>
    </row>
    <row r="56" spans="1:9" s="34" customFormat="1" ht="32.25" customHeight="1" x14ac:dyDescent="0.2">
      <c r="A56" s="440" t="s">
        <v>65</v>
      </c>
      <c r="B56" s="440" t="s">
        <v>0</v>
      </c>
      <c r="C56" s="440"/>
      <c r="D56" s="144" t="str">
        <f>[1]Tình!D18</f>
        <v xml:space="preserve">Kiểm tra công trình: XD đường đê tả Đuống đoạn từ cầu Đuống đến cầu Phù Đổng </v>
      </c>
      <c r="E56" s="145" t="str">
        <f>[1]Tình!E18</f>
        <v>Tại hiện trường</v>
      </c>
      <c r="F56" s="442"/>
      <c r="G56" s="442"/>
    </row>
    <row r="57" spans="1:9" s="34" customFormat="1" ht="21.95" customHeight="1" x14ac:dyDescent="0.2">
      <c r="A57" s="440"/>
      <c r="B57" s="440" t="s">
        <v>1</v>
      </c>
      <c r="C57" s="440"/>
      <c r="D57" s="146" t="s">
        <v>66</v>
      </c>
      <c r="E57" s="145"/>
      <c r="F57" s="443"/>
      <c r="G57" s="443"/>
    </row>
    <row r="58" spans="1:9" s="34" customFormat="1" ht="9.9499999999999993" customHeight="1" x14ac:dyDescent="0.2">
      <c r="A58" s="437"/>
      <c r="B58" s="438"/>
      <c r="C58" s="438"/>
      <c r="D58" s="438"/>
      <c r="E58" s="438"/>
      <c r="F58" s="438"/>
      <c r="G58" s="439"/>
    </row>
    <row r="59" spans="1:9" s="34" customFormat="1" ht="15.75" x14ac:dyDescent="0.2">
      <c r="A59" s="440" t="s">
        <v>60</v>
      </c>
      <c r="B59" s="440" t="s">
        <v>0</v>
      </c>
      <c r="C59" s="440"/>
      <c r="D59" s="144" t="str">
        <f>[1]Tùng!D8</f>
        <v>Làm việc tại Ban</v>
      </c>
      <c r="E59" s="288" t="str">
        <f>[1]Tùng!E8</f>
        <v xml:space="preserve">UBND xã </v>
      </c>
      <c r="F59" s="449" t="s">
        <v>147</v>
      </c>
      <c r="G59" s="449"/>
    </row>
    <row r="60" spans="1:9" s="34" customFormat="1" ht="31.5" x14ac:dyDescent="0.2">
      <c r="A60" s="440"/>
      <c r="B60" s="440" t="s">
        <v>1</v>
      </c>
      <c r="C60" s="440"/>
      <c r="D60" s="144" t="str">
        <f>[1]Tùng!D9</f>
        <v>Kiểm tra hiện trường dự án: Xây dựng đường đê tả Đuống đoạn từ cầu Đuống đến cầu Phù Đổng</v>
      </c>
      <c r="E60" s="145" t="str">
        <f>[1]Tùng!E9</f>
        <v>Tại hiện trường dự án</v>
      </c>
      <c r="F60" s="442"/>
      <c r="G60" s="442"/>
    </row>
    <row r="61" spans="1:9" s="34" customFormat="1" ht="15.75" x14ac:dyDescent="0.2">
      <c r="A61" s="440" t="s">
        <v>61</v>
      </c>
      <c r="B61" s="440" t="s">
        <v>0</v>
      </c>
      <c r="C61" s="440"/>
      <c r="D61" s="144" t="str">
        <f>[1]Tùng!D10</f>
        <v>Làm việc tại Ban</v>
      </c>
      <c r="E61" s="145" t="str">
        <f>[1]Tùng!E10</f>
        <v>Tại hiện trường dự án</v>
      </c>
      <c r="F61" s="442"/>
      <c r="G61" s="442"/>
      <c r="I61" s="34">
        <v>448</v>
      </c>
    </row>
    <row r="62" spans="1:9" s="34" customFormat="1" ht="15.75" x14ac:dyDescent="0.2">
      <c r="A62" s="440"/>
      <c r="B62" s="440" t="s">
        <v>1</v>
      </c>
      <c r="C62" s="440"/>
      <c r="D62" s="289" t="str">
        <f>[1]Tùng!D11</f>
        <v>Kiểm tra dự án kè Hồ Vực</v>
      </c>
      <c r="E62" s="288" t="str">
        <f>[1]Tùng!E11</f>
        <v>Tại hiện trường dự án</v>
      </c>
      <c r="F62" s="442"/>
      <c r="G62" s="442"/>
      <c r="I62" s="34">
        <f>I61*0.6</f>
        <v>268.8</v>
      </c>
    </row>
    <row r="63" spans="1:9" s="34" customFormat="1" ht="15.75" x14ac:dyDescent="0.2">
      <c r="A63" s="440" t="s">
        <v>62</v>
      </c>
      <c r="B63" s="440" t="s">
        <v>0</v>
      </c>
      <c r="C63" s="440"/>
      <c r="D63" s="144" t="str">
        <f>[1]Tùng!D12</f>
        <v>Làm việc tại Ban</v>
      </c>
      <c r="E63" s="145" t="str">
        <f>[1]Tùng!E12</f>
        <v>Tại hiện trường dự án</v>
      </c>
      <c r="F63" s="442"/>
      <c r="G63" s="442"/>
    </row>
    <row r="64" spans="1:9" s="34" customFormat="1" ht="15.75" x14ac:dyDescent="0.2">
      <c r="A64" s="440"/>
      <c r="B64" s="440" t="s">
        <v>1</v>
      </c>
      <c r="C64" s="440"/>
      <c r="D64" s="144" t="str">
        <f>[1]Tùng!D13</f>
        <v>Kiểm tra hiện trường dự án:Hạ tầng cụm công nghiệp Phú Thị</v>
      </c>
      <c r="E64" s="145" t="str">
        <f>[1]Tùng!E13</f>
        <v>Tại hiện trường dự án</v>
      </c>
      <c r="F64" s="442"/>
      <c r="G64" s="442"/>
    </row>
    <row r="65" spans="1:7" s="34" customFormat="1" ht="31.5" x14ac:dyDescent="0.2">
      <c r="A65" s="444" t="s">
        <v>63</v>
      </c>
      <c r="B65" s="440" t="s">
        <v>0</v>
      </c>
      <c r="C65" s="440"/>
      <c r="D65" s="289" t="str">
        <f>[1]Tùng!D14</f>
        <v>Kiểm tra công trường dự án: Xây dựng tuyến đường theo quy hoạch từ Khu đô thị Trâu Quỳ đến ga Phú thị</v>
      </c>
      <c r="E65" s="288" t="str">
        <f>[1]Tùng!E14</f>
        <v>Tại hiện trường dự án</v>
      </c>
      <c r="F65" s="442"/>
      <c r="G65" s="442"/>
    </row>
    <row r="66" spans="1:7" s="34" customFormat="1" ht="31.5" x14ac:dyDescent="0.2">
      <c r="A66" s="445"/>
      <c r="B66" s="440" t="s">
        <v>1</v>
      </c>
      <c r="C66" s="440"/>
      <c r="D66" s="289" t="str">
        <f>[1]Tùng!D15</f>
        <v>Kiểm tra công trường dự án: Xây dựng tuyến đường đê từ Dốc Lời - Lệ Chi</v>
      </c>
      <c r="E66" s="288" t="str">
        <f>[1]Tùng!E15</f>
        <v>Tại hiện trường dự án</v>
      </c>
      <c r="F66" s="442"/>
      <c r="G66" s="442"/>
    </row>
    <row r="67" spans="1:7" s="34" customFormat="1" ht="31.5" x14ac:dyDescent="0.2">
      <c r="A67" s="440" t="s">
        <v>64</v>
      </c>
      <c r="B67" s="440" t="s">
        <v>0</v>
      </c>
      <c r="C67" s="440"/>
      <c r="D67" s="144" t="str">
        <f>[1]Tùng!D16</f>
        <v>Kiểm tra công trường dự án: Xây dựng tuyến đường đê từ Dốc Lời - Lệ Chi</v>
      </c>
      <c r="E67" s="145" t="str">
        <f>[1]Tùng!E16</f>
        <v>BQLDA</v>
      </c>
      <c r="F67" s="442"/>
      <c r="G67" s="442"/>
    </row>
    <row r="68" spans="1:7" s="34" customFormat="1" ht="42" customHeight="1" x14ac:dyDescent="0.2">
      <c r="A68" s="440"/>
      <c r="B68" s="440" t="s">
        <v>1</v>
      </c>
      <c r="C68" s="440"/>
      <c r="D68" s="289" t="str">
        <f>[1]Tùng!D17</f>
        <v>Kiểm tra hiện trường dự án: Đường đô thị song hành</v>
      </c>
      <c r="E68" s="288" t="str">
        <f>[1]Tùng!E17</f>
        <v>Tại hiện trường dự án</v>
      </c>
      <c r="F68" s="442"/>
      <c r="G68" s="442"/>
    </row>
    <row r="69" spans="1:7" s="34" customFormat="1" ht="15.75" x14ac:dyDescent="0.2">
      <c r="A69" s="440" t="s">
        <v>65</v>
      </c>
      <c r="B69" s="440" t="s">
        <v>0</v>
      </c>
      <c r="C69" s="440"/>
      <c r="D69" s="289" t="str">
        <f>[1]Tùng!D18</f>
        <v>Làm việc tại Ban</v>
      </c>
      <c r="E69" s="290">
        <f>[1]Tùng!E18</f>
        <v>0</v>
      </c>
      <c r="F69" s="442"/>
      <c r="G69" s="442"/>
    </row>
    <row r="70" spans="1:7" s="34" customFormat="1" ht="15.75" x14ac:dyDescent="0.2">
      <c r="A70" s="440"/>
      <c r="B70" s="440" t="s">
        <v>1</v>
      </c>
      <c r="C70" s="440"/>
      <c r="D70" s="146" t="s">
        <v>66</v>
      </c>
      <c r="E70" s="145"/>
      <c r="F70" s="443"/>
      <c r="G70" s="443"/>
    </row>
    <row r="71" spans="1:7" s="34" customFormat="1" ht="9.9499999999999993" customHeight="1" x14ac:dyDescent="0.2">
      <c r="A71" s="450"/>
      <c r="B71" s="450"/>
      <c r="C71" s="450"/>
      <c r="D71" s="450"/>
      <c r="E71" s="450"/>
      <c r="F71" s="450"/>
      <c r="G71" s="450"/>
    </row>
    <row r="72" spans="1:7" s="34" customFormat="1" ht="15.75" x14ac:dyDescent="0.2">
      <c r="A72" s="440" t="s">
        <v>60</v>
      </c>
      <c r="B72" s="440" t="s">
        <v>0</v>
      </c>
      <c r="C72" s="440"/>
      <c r="D72" s="144" t="str">
        <f>'[1]Ngọc Anh '!D8</f>
        <v xml:space="preserve">Làm việc tại văn phòng </v>
      </c>
      <c r="E72" s="145" t="str">
        <f>'[1]Ngọc Anh '!E8</f>
        <v>BQLDA</v>
      </c>
      <c r="F72" s="449" t="s">
        <v>148</v>
      </c>
      <c r="G72" s="449"/>
    </row>
    <row r="73" spans="1:7" s="34" customFormat="1" ht="40.5" customHeight="1" x14ac:dyDescent="0.2">
      <c r="A73" s="440"/>
      <c r="B73" s="440" t="s">
        <v>1</v>
      </c>
      <c r="C73" s="440"/>
      <c r="D73" s="144" t="str">
        <f>'[1]Ngọc Anh '!D9</f>
        <v>Kiểm tra công trường DA: Xây dựng tuyến đường Yên Viên - Đình Xuyên - Phù Đổng đến hết địa bàn Gia Lâm</v>
      </c>
      <c r="E73" s="145" t="str">
        <f>'[1]Ngọc Anh '!E9</f>
        <v>Xã Yên Viên</v>
      </c>
      <c r="F73" s="442"/>
      <c r="G73" s="442"/>
    </row>
    <row r="74" spans="1:7" s="34" customFormat="1" ht="30.75" customHeight="1" x14ac:dyDescent="0.2">
      <c r="A74" s="440" t="s">
        <v>61</v>
      </c>
      <c r="B74" s="440" t="s">
        <v>0</v>
      </c>
      <c r="C74" s="440"/>
      <c r="D74" s="144" t="str">
        <f>'[1]Ngọc Anh '!D10</f>
        <v>Kiểm tra hiện trường dự án: Xây dựng đường đê hữu Đuống đoạn Dốc Lời - Đặng Xá đến xã Lệ Chi, huyện Gia Lâm</v>
      </c>
      <c r="E74" s="145" t="str">
        <f>'[1]Ngọc Anh '!E10</f>
        <v xml:space="preserve">Tại hiện trường dự án </v>
      </c>
      <c r="F74" s="442"/>
      <c r="G74" s="442"/>
    </row>
    <row r="75" spans="1:7" s="34" customFormat="1" ht="30.75" customHeight="1" x14ac:dyDescent="0.2">
      <c r="A75" s="440"/>
      <c r="B75" s="440" t="s">
        <v>1</v>
      </c>
      <c r="C75" s="440"/>
      <c r="D75" s="291" t="str">
        <f>'[1]Ngọc Anh '!D11</f>
        <v xml:space="preserve">Làm việc tại văn phòng </v>
      </c>
      <c r="E75" s="145" t="str">
        <f>'[1]Ngọc Anh '!E11</f>
        <v>BQLDA</v>
      </c>
      <c r="F75" s="442"/>
      <c r="G75" s="442"/>
    </row>
    <row r="76" spans="1:7" s="34" customFormat="1" ht="39.75" customHeight="1" x14ac:dyDescent="0.2">
      <c r="A76" s="440" t="s">
        <v>62</v>
      </c>
      <c r="B76" s="440" t="s">
        <v>0</v>
      </c>
      <c r="C76" s="440"/>
      <c r="D76" s="144" t="str">
        <f>'[1]Ngọc Anh '!D12</f>
        <v xml:space="preserve">Làm việc tại văn phòng </v>
      </c>
      <c r="E76" s="145" t="str">
        <f>'[1]Ngọc Anh '!E12</f>
        <v>BQLDA</v>
      </c>
      <c r="F76" s="442"/>
      <c r="G76" s="442"/>
    </row>
    <row r="77" spans="1:7" s="34" customFormat="1" ht="23.25" customHeight="1" x14ac:dyDescent="0.2">
      <c r="A77" s="440"/>
      <c r="B77" s="440" t="s">
        <v>1</v>
      </c>
      <c r="C77" s="440"/>
      <c r="D77" s="291" t="str">
        <f>'[1]Ngọc Anh '!D13</f>
        <v>Kiểm tra hiện trường dự án: Xây dựng đường đê hữu Đuống đoạn Dốc Lời - Đặng Xá đến xã Lệ Chi, huyện Gia Lâm</v>
      </c>
      <c r="E77" s="145" t="str">
        <f>'[1]Ngọc Anh '!E13</f>
        <v>xã Phú Thị</v>
      </c>
      <c r="F77" s="442"/>
      <c r="G77" s="442"/>
    </row>
    <row r="78" spans="1:7" s="34" customFormat="1" ht="31.5" customHeight="1" x14ac:dyDescent="0.2">
      <c r="A78" s="444" t="s">
        <v>63</v>
      </c>
      <c r="B78" s="440" t="s">
        <v>0</v>
      </c>
      <c r="C78" s="440"/>
      <c r="D78" s="144" t="str">
        <f>'[1]Ngọc Anh '!D14</f>
        <v>Kiểm tra công trường DA: Chỉnh trang và lát vỉa hè đường hành lang chân đê Đông Dư-Bát Tràng</v>
      </c>
      <c r="E78" s="145" t="str">
        <f>'[1]Ngọc Anh '!E14</f>
        <v>Xã Đông Dư</v>
      </c>
      <c r="F78" s="442"/>
      <c r="G78" s="442"/>
    </row>
    <row r="79" spans="1:7" s="34" customFormat="1" ht="15.75" x14ac:dyDescent="0.2">
      <c r="A79" s="445"/>
      <c r="B79" s="440" t="s">
        <v>1</v>
      </c>
      <c r="C79" s="440"/>
      <c r="D79" s="144" t="str">
        <f>'[1]Ngọc Anh '!D15</f>
        <v xml:space="preserve">Làm việc tại văn phòng </v>
      </c>
      <c r="E79" s="145" t="str">
        <f>'[1]Ngọc Anh '!E15</f>
        <v>BQLDA</v>
      </c>
      <c r="F79" s="442"/>
      <c r="G79" s="442"/>
    </row>
    <row r="80" spans="1:7" s="34" customFormat="1" ht="33" customHeight="1" x14ac:dyDescent="0.2">
      <c r="A80" s="440" t="s">
        <v>64</v>
      </c>
      <c r="B80" s="440" t="s">
        <v>0</v>
      </c>
      <c r="C80" s="440"/>
      <c r="D80" s="144" t="str">
        <f>'[1]Ngọc Anh '!D16</f>
        <v xml:space="preserve">Làm việc tại văn phòng </v>
      </c>
      <c r="E80" s="145" t="str">
        <f>'[1]Ngọc Anh '!E16</f>
        <v>BQLDA</v>
      </c>
      <c r="F80" s="442"/>
      <c r="G80" s="442"/>
    </row>
    <row r="81" spans="1:7" s="34" customFormat="1" ht="30.75" customHeight="1" x14ac:dyDescent="0.2">
      <c r="A81" s="440"/>
      <c r="B81" s="440" t="s">
        <v>1</v>
      </c>
      <c r="C81" s="440"/>
      <c r="D81" s="291" t="str">
        <f>'[1]Ngọc Anh '!D17</f>
        <v>Kiểm tra công trường DA: Chỉnh trang và lát vỉa hè đường hành lang chân đê Đông Dư-Bát Tràng</v>
      </c>
      <c r="E81" s="145" t="str">
        <f>'[1]Ngọc Anh '!E17</f>
        <v xml:space="preserve">Xã Bát tràng </v>
      </c>
      <c r="F81" s="442"/>
      <c r="G81" s="442"/>
    </row>
    <row r="82" spans="1:7" s="34" customFormat="1" ht="24.95" customHeight="1" x14ac:dyDescent="0.2">
      <c r="A82" s="440" t="s">
        <v>65</v>
      </c>
      <c r="B82" s="440" t="s">
        <v>0</v>
      </c>
      <c r="C82" s="440"/>
      <c r="D82" s="144" t="str">
        <f>'[1]Ngọc Anh '!D18</f>
        <v xml:space="preserve">Làm việc tại văn phòng </v>
      </c>
      <c r="E82" s="145" t="str">
        <f>'[1]Ngọc Anh '!E18</f>
        <v>BQLDA</v>
      </c>
      <c r="F82" s="442"/>
      <c r="G82" s="442"/>
    </row>
    <row r="83" spans="1:7" s="34" customFormat="1" ht="18" customHeight="1" x14ac:dyDescent="0.2">
      <c r="A83" s="440"/>
      <c r="B83" s="440" t="s">
        <v>1</v>
      </c>
      <c r="C83" s="440"/>
      <c r="D83" s="146" t="s">
        <v>66</v>
      </c>
      <c r="E83" s="145"/>
      <c r="F83" s="443"/>
      <c r="G83" s="443"/>
    </row>
    <row r="84" spans="1:7" s="34" customFormat="1" ht="9.75" customHeight="1" x14ac:dyDescent="0.2">
      <c r="A84" s="450"/>
      <c r="B84" s="450"/>
      <c r="C84" s="450"/>
      <c r="D84" s="450"/>
      <c r="E84" s="450"/>
      <c r="F84" s="450"/>
      <c r="G84" s="450"/>
    </row>
    <row r="85" spans="1:7" s="34" customFormat="1" ht="33" customHeight="1" x14ac:dyDescent="0.2">
      <c r="A85" s="440" t="s">
        <v>60</v>
      </c>
      <c r="B85" s="440" t="s">
        <v>0</v>
      </c>
      <c r="C85" s="440"/>
      <c r="D85" s="144" t="str">
        <f>[1]Quân!D8</f>
        <v>Làm việc tại ban</v>
      </c>
      <c r="E85" s="145" t="str">
        <f>[1]Quân!E8</f>
        <v>BQLDA</v>
      </c>
      <c r="F85" s="449" t="s">
        <v>149</v>
      </c>
      <c r="G85" s="449"/>
    </row>
    <row r="86" spans="1:7" s="34" customFormat="1" ht="31.5" x14ac:dyDescent="0.2">
      <c r="A86" s="440"/>
      <c r="B86" s="440" t="s">
        <v>1</v>
      </c>
      <c r="C86" s="440"/>
      <c r="D86" s="144" t="str">
        <f>[1]Quân!D9</f>
        <v>Kiểm tra công trường dự án: Xây dựng khớp nối hạ tầng cụm công nghiệp Phú Thị, Dương Xá</v>
      </c>
      <c r="E86" s="145" t="str">
        <f>[1]Quân!E9</f>
        <v>xã Phú Thị, Dương Xá</v>
      </c>
      <c r="F86" s="442"/>
      <c r="G86" s="442"/>
    </row>
    <row r="87" spans="1:7" s="34" customFormat="1" ht="31.5" x14ac:dyDescent="0.2">
      <c r="A87" s="440" t="s">
        <v>61</v>
      </c>
      <c r="B87" s="440" t="s">
        <v>0</v>
      </c>
      <c r="C87" s="440"/>
      <c r="D87" s="148" t="str">
        <f>[1]Quân!D10</f>
        <v>Kiểm tra công trường dự án: Xây dựng tuyến đường đô thi song hành với đường cao tốc Hà Nội - Hải Phòng, huyện Gia Lâm;</v>
      </c>
      <c r="E87" s="145" t="str">
        <f>[1]Quân!E10</f>
        <v>TT Trâu Quỳ, Đa Tốn, Kiêu Kỵ</v>
      </c>
      <c r="F87" s="442"/>
      <c r="G87" s="442"/>
    </row>
    <row r="88" spans="1:7" s="34" customFormat="1" ht="31.5" x14ac:dyDescent="0.2">
      <c r="A88" s="440"/>
      <c r="B88" s="440" t="s">
        <v>1</v>
      </c>
      <c r="C88" s="440"/>
      <c r="D88" s="144" t="str">
        <f>[1]Quân!D11</f>
        <v>Làm với học viện nông nghiệp và các hộ dân thống nhất phương án hỗ chợ di chuyển cây trồng dự án đường song hành.</v>
      </c>
      <c r="E88" s="145" t="str">
        <f>[1]Quân!E11</f>
        <v>xã Đông Dư</v>
      </c>
      <c r="F88" s="442"/>
      <c r="G88" s="442"/>
    </row>
    <row r="89" spans="1:7" s="34" customFormat="1" ht="15.75" x14ac:dyDescent="0.2">
      <c r="A89" s="440" t="s">
        <v>62</v>
      </c>
      <c r="B89" s="440" t="s">
        <v>0</v>
      </c>
      <c r="C89" s="440"/>
      <c r="D89" s="144" t="str">
        <f>[1]Quân!D12</f>
        <v>Làm việc tại ban</v>
      </c>
      <c r="E89" s="145" t="str">
        <f>[1]Quân!E12</f>
        <v>BQLDA</v>
      </c>
      <c r="F89" s="442"/>
      <c r="G89" s="442"/>
    </row>
    <row r="90" spans="1:7" s="34" customFormat="1" ht="31.5" x14ac:dyDescent="0.2">
      <c r="A90" s="440"/>
      <c r="B90" s="440" t="s">
        <v>1</v>
      </c>
      <c r="C90" s="440"/>
      <c r="D90" s="144" t="str">
        <f>[1]Quân!D13</f>
        <v>Kiểm tra hiện trường DA Yên viên đình xuyên phù đổng đến hết địa bàn huyện Gia Lâm</v>
      </c>
      <c r="E90" s="145" t="str">
        <f>[1]Quân!E13</f>
        <v>BQLDA</v>
      </c>
      <c r="F90" s="442"/>
      <c r="G90" s="442"/>
    </row>
    <row r="91" spans="1:7" s="34" customFormat="1" ht="47.25" x14ac:dyDescent="0.2">
      <c r="A91" s="444" t="s">
        <v>63</v>
      </c>
      <c r="B91" s="440" t="s">
        <v>0</v>
      </c>
      <c r="C91" s="440"/>
      <c r="D91" s="149" t="str">
        <f>[1]Quân!D14</f>
        <v>Kiểm tra hiện trường DA: Cải tạo nâng cấp các tuyến đường liên thôn trục chính thôn 1,2,3,4,5,6,7,8 Kim Lan; Dự án nội đồng xã Văn Đức</v>
      </c>
      <c r="E91" s="145" t="str">
        <f>[1]Quân!E14</f>
        <v>Xã Kim Lan; Văn Đức</v>
      </c>
      <c r="F91" s="442"/>
      <c r="G91" s="442"/>
    </row>
    <row r="92" spans="1:7" s="34" customFormat="1" ht="30" customHeight="1" x14ac:dyDescent="0.2">
      <c r="A92" s="445"/>
      <c r="B92" s="440" t="s">
        <v>1</v>
      </c>
      <c r="C92" s="440"/>
      <c r="D92" s="144" t="str">
        <f>[1]Quân!D15</f>
        <v>Làm việc tại ban</v>
      </c>
      <c r="E92" s="145" t="str">
        <f>[1]Quân!E15</f>
        <v>BQLDA</v>
      </c>
      <c r="F92" s="442"/>
      <c r="G92" s="442"/>
    </row>
    <row r="93" spans="1:7" s="34" customFormat="1" ht="31.5" x14ac:dyDescent="0.2">
      <c r="A93" s="440" t="s">
        <v>64</v>
      </c>
      <c r="B93" s="440" t="s">
        <v>0</v>
      </c>
      <c r="C93" s="440"/>
      <c r="D93" s="144" t="str">
        <f>[1]Quân!D16</f>
        <v>Kiểm tra công trường dự án: Xây dựng tuyến đường đô thi song hành với đường cao tốc Hà Nội - Hải Phòng, huyện Gia Lâm;</v>
      </c>
      <c r="E93" s="145" t="str">
        <f>[1]Quân!E16</f>
        <v>BQLDA</v>
      </c>
      <c r="F93" s="442"/>
      <c r="G93" s="442"/>
    </row>
    <row r="94" spans="1:7" s="34" customFormat="1" ht="31.5" x14ac:dyDescent="0.2">
      <c r="A94" s="440"/>
      <c r="B94" s="440" t="s">
        <v>1</v>
      </c>
      <c r="C94" s="440"/>
      <c r="D94" s="144" t="str">
        <f>[1]Quân!D17</f>
        <v>Làm việc tại ban</v>
      </c>
      <c r="E94" s="145" t="str">
        <f>[1]Quân!E17</f>
        <v>TT Trâu Quỳ, Đa Tốn, Kiêu Kỵ</v>
      </c>
      <c r="F94" s="442"/>
      <c r="G94" s="442"/>
    </row>
    <row r="95" spans="1:7" s="34" customFormat="1" ht="30" customHeight="1" x14ac:dyDescent="0.2">
      <c r="A95" s="440" t="s">
        <v>65</v>
      </c>
      <c r="B95" s="440" t="s">
        <v>0</v>
      </c>
      <c r="C95" s="440"/>
      <c r="D95" s="144" t="str">
        <f>[1]Quân!D18</f>
        <v>Làm việc tại ban</v>
      </c>
      <c r="E95" s="145" t="str">
        <f>[1]Quân!E18</f>
        <v>BQLDA</v>
      </c>
      <c r="F95" s="442"/>
      <c r="G95" s="442"/>
    </row>
    <row r="96" spans="1:7" s="34" customFormat="1" ht="15.75" x14ac:dyDescent="0.2">
      <c r="A96" s="440"/>
      <c r="B96" s="440" t="s">
        <v>1</v>
      </c>
      <c r="C96" s="440"/>
      <c r="D96" s="146" t="s">
        <v>66</v>
      </c>
      <c r="E96" s="145"/>
      <c r="F96" s="443"/>
      <c r="G96" s="443"/>
    </row>
    <row r="97" spans="1:7" s="34" customFormat="1" x14ac:dyDescent="0.2">
      <c r="A97" s="450"/>
      <c r="B97" s="450"/>
      <c r="C97" s="450"/>
      <c r="D97" s="450"/>
      <c r="E97" s="450"/>
      <c r="F97" s="450"/>
      <c r="G97" s="450"/>
    </row>
    <row r="98" spans="1:7" s="34" customFormat="1" ht="15.75" x14ac:dyDescent="0.2">
      <c r="A98" s="440" t="s">
        <v>60</v>
      </c>
      <c r="B98" s="440" t="s">
        <v>0</v>
      </c>
      <c r="C98" s="440"/>
      <c r="D98" s="144" t="str">
        <f>[1]Minh!D8</f>
        <v>Làm việc tại văn phòng</v>
      </c>
      <c r="E98" s="145" t="str">
        <f>[1]Minh!E8</f>
        <v>BQLDA</v>
      </c>
      <c r="F98" s="441" t="s">
        <v>118</v>
      </c>
      <c r="G98" s="449"/>
    </row>
    <row r="99" spans="1:7" s="34" customFormat="1" ht="31.5" x14ac:dyDescent="0.2">
      <c r="A99" s="440"/>
      <c r="B99" s="440" t="s">
        <v>1</v>
      </c>
      <c r="C99" s="440"/>
      <c r="D99" s="144" t="str">
        <f>[1]Minh!D9</f>
        <v>Kiểm tra hiện trường dự án: Xây dựng tuyến đường quy hoạch 17,5m nối từ ô đất TQ5 ra đường Đông Dư - Dương Xá</v>
      </c>
      <c r="E99" s="145" t="str">
        <f>[1]Minh!E9</f>
        <v>Tại hiện trường dự án</v>
      </c>
      <c r="F99" s="442"/>
      <c r="G99" s="442"/>
    </row>
    <row r="100" spans="1:7" s="34" customFormat="1" ht="31.5" x14ac:dyDescent="0.2">
      <c r="A100" s="440" t="s">
        <v>61</v>
      </c>
      <c r="B100" s="440" t="s">
        <v>0</v>
      </c>
      <c r="C100" s="440"/>
      <c r="D100" s="144" t="str">
        <f>[1]Minh!D10</f>
        <v>Kiểm tra hiện trường dự án: Xây dựng tuyến đường đê hữu đuống đoạn Dốc Lời xã Đặng Xá đến xã Lệ Chi, huyện Gia Lâm</v>
      </c>
      <c r="E100" s="145" t="str">
        <f>[1]Minh!E10</f>
        <v>Xã Cổ Bi, Đặng Xá</v>
      </c>
      <c r="F100" s="442"/>
      <c r="G100" s="442"/>
    </row>
    <row r="101" spans="1:7" s="34" customFormat="1" ht="15.75" x14ac:dyDescent="0.2">
      <c r="A101" s="440"/>
      <c r="B101" s="440" t="s">
        <v>1</v>
      </c>
      <c r="C101" s="440"/>
      <c r="D101" s="144" t="str">
        <f>[1]Minh!D11</f>
        <v>Làm việc tại văn phòng</v>
      </c>
      <c r="E101" s="145" t="str">
        <f>[1]Minh!E11</f>
        <v>BQLDA</v>
      </c>
      <c r="F101" s="442"/>
      <c r="G101" s="442"/>
    </row>
    <row r="102" spans="1:7" s="34" customFormat="1" ht="31.5" x14ac:dyDescent="0.2">
      <c r="A102" s="440" t="s">
        <v>62</v>
      </c>
      <c r="B102" s="440" t="s">
        <v>0</v>
      </c>
      <c r="C102" s="440"/>
      <c r="D102" s="144" t="str">
        <f>[1]Minh!D12</f>
        <v>Kiểm tra hiện trường dự án: Cải tạo chỉnh trang đường liên thôn, trục chính thôn Vàng xã Cổ Bi, huyện Gia Lâm</v>
      </c>
      <c r="E102" s="145" t="str">
        <f>[1]Minh!E12</f>
        <v>Tại hiện trường dự án</v>
      </c>
      <c r="F102" s="442"/>
      <c r="G102" s="442"/>
    </row>
    <row r="103" spans="1:7" s="34" customFormat="1" ht="15.75" x14ac:dyDescent="0.2">
      <c r="A103" s="440"/>
      <c r="B103" s="440" t="s">
        <v>1</v>
      </c>
      <c r="C103" s="440"/>
      <c r="D103" s="144" t="str">
        <f>[1]Minh!D13</f>
        <v>Làm việc tại văn phòng</v>
      </c>
      <c r="E103" s="145" t="str">
        <f>[1]Minh!E13</f>
        <v>BQLDA</v>
      </c>
      <c r="F103" s="442"/>
      <c r="G103" s="442"/>
    </row>
    <row r="104" spans="1:7" s="34" customFormat="1" ht="15.75" x14ac:dyDescent="0.2">
      <c r="A104" s="444" t="s">
        <v>63</v>
      </c>
      <c r="B104" s="440" t="s">
        <v>0</v>
      </c>
      <c r="C104" s="440"/>
      <c r="D104" s="144" t="str">
        <f>[1]Minh!D14</f>
        <v>Kiểm tra công trường dự án Kè hồ Vực</v>
      </c>
      <c r="E104" s="145" t="str">
        <f>[1]Minh!E14</f>
        <v>tại hiện trường dự án</v>
      </c>
      <c r="F104" s="442"/>
      <c r="G104" s="442"/>
    </row>
    <row r="105" spans="1:7" s="34" customFormat="1" ht="31.5" x14ac:dyDescent="0.2">
      <c r="A105" s="445"/>
      <c r="B105" s="440" t="s">
        <v>1</v>
      </c>
      <c r="C105" s="440"/>
      <c r="D105" s="144" t="str">
        <f>[1]Minh!D15</f>
        <v>Kiểm tra hiện trường dự án: Xây dựng tuyến đường từ đường Đặng Phúc Thông vào khu đấu giá X5</v>
      </c>
      <c r="E105" s="145" t="str">
        <f>[1]Minh!E15</f>
        <v xml:space="preserve">Tại hiện trường dự án </v>
      </c>
      <c r="F105" s="442"/>
      <c r="G105" s="442"/>
    </row>
    <row r="106" spans="1:7" s="34" customFormat="1" ht="31.5" x14ac:dyDescent="0.2">
      <c r="A106" s="440" t="s">
        <v>64</v>
      </c>
      <c r="B106" s="440" t="s">
        <v>0</v>
      </c>
      <c r="C106" s="440"/>
      <c r="D106" s="144" t="str">
        <f>[1]Minh!D16</f>
        <v>Kiểm tra công trường đường Yên Viên - Đình Xuyên - Phù Đổng đến hết địa bàn Gia lâm</v>
      </c>
      <c r="E106" s="145" t="str">
        <f>[1]Minh!E16</f>
        <v>Tại hiện trường dự án</v>
      </c>
      <c r="F106" s="442"/>
      <c r="G106" s="442"/>
    </row>
    <row r="107" spans="1:7" s="34" customFormat="1" ht="31.5" x14ac:dyDescent="0.2">
      <c r="A107" s="440"/>
      <c r="B107" s="440" t="s">
        <v>1</v>
      </c>
      <c r="C107" s="440"/>
      <c r="D107" s="144" t="str">
        <f>[1]Minh!D17</f>
        <v>Kiểm tra công trường dự án: Xây dựng khớp nối hạ tầng cụm công nghiệp Phú Thị, Dương Xá</v>
      </c>
      <c r="E107" s="145" t="str">
        <f>[1]Minh!E17</f>
        <v>Tại hiện trường dự án</v>
      </c>
      <c r="F107" s="442"/>
      <c r="G107" s="442"/>
    </row>
    <row r="108" spans="1:7" s="34" customFormat="1" ht="15.75" x14ac:dyDescent="0.2">
      <c r="A108" s="440" t="s">
        <v>65</v>
      </c>
      <c r="B108" s="440" t="s">
        <v>0</v>
      </c>
      <c r="C108" s="440"/>
      <c r="D108" s="144" t="str">
        <f>[1]Minh!D18</f>
        <v>Làm việc tại văn phòng</v>
      </c>
      <c r="E108" s="145" t="str">
        <f>[1]Minh!E18</f>
        <v>BQLDA</v>
      </c>
      <c r="F108" s="442"/>
      <c r="G108" s="442"/>
    </row>
    <row r="109" spans="1:7" s="34" customFormat="1" ht="15.75" x14ac:dyDescent="0.2">
      <c r="A109" s="440"/>
      <c r="B109" s="440" t="s">
        <v>1</v>
      </c>
      <c r="C109" s="440"/>
      <c r="D109" s="146" t="s">
        <v>66</v>
      </c>
      <c r="E109" s="145"/>
      <c r="F109" s="443"/>
      <c r="G109" s="443"/>
    </row>
    <row r="110" spans="1:7" s="34" customFormat="1" ht="15.75" x14ac:dyDescent="0.2">
      <c r="A110" s="437"/>
      <c r="B110" s="438"/>
      <c r="C110" s="438"/>
      <c r="D110" s="438"/>
      <c r="E110" s="438"/>
      <c r="F110" s="439"/>
      <c r="G110" s="292"/>
    </row>
    <row r="111" spans="1:7" s="34" customFormat="1" ht="15.75" x14ac:dyDescent="0.2">
      <c r="A111" s="440" t="s">
        <v>60</v>
      </c>
      <c r="B111" s="440" t="s">
        <v>0</v>
      </c>
      <c r="C111" s="440"/>
      <c r="D111" s="144" t="str">
        <f>[1]Sơn!D8</f>
        <v>Làm việc tại văn phòng</v>
      </c>
      <c r="E111" s="145" t="str">
        <f>[1]Sơn!E8</f>
        <v>BQLDA</v>
      </c>
      <c r="F111" s="441" t="str">
        <f>[1]Sơn!E27</f>
        <v>ĐÀO QUANG SƠN</v>
      </c>
    </row>
    <row r="112" spans="1:7" s="34" customFormat="1" ht="39.75" customHeight="1" x14ac:dyDescent="0.2">
      <c r="A112" s="440"/>
      <c r="B112" s="440" t="s">
        <v>1</v>
      </c>
      <c r="C112" s="440"/>
      <c r="D112" s="144" t="str">
        <f>[1]Sơn!D9</f>
        <v>Kiểm tra hiện trường dự án: ĐTXD hệ thống chiếu sáng các xã: Yên Thường, Yên Viên, TT Yên Viên, Đình Xuyên, Ninh Hiệp</v>
      </c>
      <c r="E112" s="145" t="str">
        <f>[1]Sơn!E9</f>
        <v>Yên Thường, Yên Viên, TT Yên Viên, Đình Xuyên, Ninh Hiệp</v>
      </c>
      <c r="F112" s="442"/>
    </row>
    <row r="113" spans="1:6" s="34" customFormat="1" ht="31.5" x14ac:dyDescent="0.2">
      <c r="A113" s="440" t="s">
        <v>61</v>
      </c>
      <c r="B113" s="440" t="s">
        <v>0</v>
      </c>
      <c r="C113" s="440"/>
      <c r="D113" s="144" t="str">
        <f>[1]Sơn!D10</f>
        <v>Kiểm tra hiện trường dự án: ĐTXD hệ thống chiếu sáng các xã: Kiêu Kỵ, Đông Dư, TT Trâu Quỳ</v>
      </c>
      <c r="E113" s="145" t="str">
        <f>[1]Sơn!E10</f>
        <v>Kiêu Kỵ, Đông Dư, TT Trâu Quỳ</v>
      </c>
      <c r="F113" s="442"/>
    </row>
    <row r="114" spans="1:6" s="34" customFormat="1" ht="15.75" x14ac:dyDescent="0.2">
      <c r="A114" s="440"/>
      <c r="B114" s="440" t="s">
        <v>1</v>
      </c>
      <c r="C114" s="440"/>
      <c r="D114" s="144" t="str">
        <f>[1]Sơn!D11</f>
        <v>Làm việc tại văn phòng</v>
      </c>
      <c r="E114" s="145" t="str">
        <f>[1]Sơn!E11</f>
        <v>BQLDA</v>
      </c>
      <c r="F114" s="442"/>
    </row>
    <row r="115" spans="1:6" s="34" customFormat="1" ht="31.5" x14ac:dyDescent="0.2">
      <c r="A115" s="440" t="s">
        <v>62</v>
      </c>
      <c r="B115" s="440" t="s">
        <v>0</v>
      </c>
      <c r="C115" s="440"/>
      <c r="D115" s="144" t="str">
        <f>[1]Sơn!D12</f>
        <v>Kiểm tra hiện trường dự án: Xây dựng tuyến đường gom từ cầu Thanh trì đến cầu vượt Phú Thị</v>
      </c>
      <c r="E115" s="145" t="str">
        <f>E107</f>
        <v>Tại hiện trường dự án</v>
      </c>
      <c r="F115" s="442"/>
    </row>
    <row r="116" spans="1:6" s="34" customFormat="1" ht="15.75" x14ac:dyDescent="0.2">
      <c r="A116" s="440"/>
      <c r="B116" s="440" t="s">
        <v>1</v>
      </c>
      <c r="C116" s="440"/>
      <c r="D116" s="144" t="str">
        <f>[1]Sơn!D13</f>
        <v>Làm việc tại văn phòng</v>
      </c>
      <c r="E116" s="145" t="str">
        <f>E108</f>
        <v>BQLDA</v>
      </c>
      <c r="F116" s="442"/>
    </row>
    <row r="117" spans="1:6" s="34" customFormat="1" ht="31.5" x14ac:dyDescent="0.2">
      <c r="A117" s="444" t="s">
        <v>63</v>
      </c>
      <c r="B117" s="440" t="s">
        <v>0</v>
      </c>
      <c r="C117" s="440"/>
      <c r="D117" s="144" t="str">
        <f>[1]Sơn!D14</f>
        <v>Kiểm tra hiện tường Dự án: Xây dựng tuyến đường gom dô thị song hành</v>
      </c>
      <c r="E117" s="145" t="str">
        <f>E107</f>
        <v>Tại hiện trường dự án</v>
      </c>
      <c r="F117" s="442"/>
    </row>
    <row r="118" spans="1:6" s="34" customFormat="1" ht="15.75" x14ac:dyDescent="0.2">
      <c r="A118" s="445"/>
      <c r="B118" s="440" t="s">
        <v>1</v>
      </c>
      <c r="C118" s="440"/>
      <c r="D118" s="144" t="str">
        <f>[1]Sơn!D15</f>
        <v>Làm việc tại văn phòng</v>
      </c>
      <c r="E118" s="145" t="str">
        <f>E116</f>
        <v>BQLDA</v>
      </c>
      <c r="F118" s="442"/>
    </row>
    <row r="119" spans="1:6" s="34" customFormat="1" ht="31.5" x14ac:dyDescent="0.2">
      <c r="A119" s="440" t="s">
        <v>64</v>
      </c>
      <c r="B119" s="440" t="s">
        <v>0</v>
      </c>
      <c r="C119" s="440"/>
      <c r="D119" s="144" t="str">
        <f>[1]Sơn!D16</f>
        <v>Kiểm tra hiện trường dự án: ĐTXD hệ thống chiếu sáng các xã: Yên Thường, Yên Viên, TT Yên Viên, Đình Xuyên, Ninh Hiệp</v>
      </c>
      <c r="E119" s="145" t="str">
        <f>E117</f>
        <v>Tại hiện trường dự án</v>
      </c>
      <c r="F119" s="442"/>
    </row>
    <row r="120" spans="1:6" s="34" customFormat="1" ht="15.75" x14ac:dyDescent="0.2">
      <c r="A120" s="440"/>
      <c r="B120" s="440" t="s">
        <v>1</v>
      </c>
      <c r="C120" s="440"/>
      <c r="D120" s="144" t="str">
        <f>[1]Sơn!D17</f>
        <v>Làm việc tại văn phòng</v>
      </c>
      <c r="E120" s="145" t="str">
        <f>E118</f>
        <v>BQLDA</v>
      </c>
      <c r="F120" s="442"/>
    </row>
    <row r="121" spans="1:6" s="34" customFormat="1" ht="35.25" customHeight="1" x14ac:dyDescent="0.2">
      <c r="A121" s="440" t="s">
        <v>65</v>
      </c>
      <c r="B121" s="440" t="s">
        <v>0</v>
      </c>
      <c r="C121" s="440"/>
      <c r="D121" s="144" t="str">
        <f>[1]Sơn!D18</f>
        <v>Kiểm tra hiện trường dự án: ĐTXD hệ thống chiếu sáng các xã: Kiêu Kỵ, Đông Dư, TT Trâu Quỳ</v>
      </c>
      <c r="E121" s="145" t="str">
        <f>E117</f>
        <v>Tại hiện trường dự án</v>
      </c>
      <c r="F121" s="442"/>
    </row>
    <row r="122" spans="1:6" s="34" customFormat="1" ht="15.75" x14ac:dyDescent="0.2">
      <c r="A122" s="440"/>
      <c r="B122" s="440" t="s">
        <v>1</v>
      </c>
      <c r="C122" s="440"/>
      <c r="D122" s="146" t="s">
        <v>66</v>
      </c>
      <c r="E122" s="145"/>
      <c r="F122" s="443"/>
    </row>
    <row r="123" spans="1:6" s="34" customFormat="1" x14ac:dyDescent="0.2">
      <c r="E123" s="141"/>
    </row>
    <row r="124" spans="1:6" s="34" customFormat="1" x14ac:dyDescent="0.2">
      <c r="E124" s="141"/>
    </row>
    <row r="125" spans="1:6" s="34" customFormat="1" x14ac:dyDescent="0.2">
      <c r="E125" s="141"/>
    </row>
    <row r="126" spans="1:6" s="34" customFormat="1" x14ac:dyDescent="0.2">
      <c r="E126" s="141"/>
    </row>
    <row r="127" spans="1:6" s="34" customFormat="1" x14ac:dyDescent="0.2">
      <c r="E127" s="141"/>
    </row>
    <row r="128" spans="1:6" s="34" customFormat="1" x14ac:dyDescent="0.2">
      <c r="E128" s="141"/>
    </row>
    <row r="129" spans="5:5" s="34" customFormat="1" x14ac:dyDescent="0.2">
      <c r="E129" s="141"/>
    </row>
    <row r="130" spans="5:5" s="34" customFormat="1" x14ac:dyDescent="0.2">
      <c r="E130" s="141"/>
    </row>
    <row r="131" spans="5:5" s="34" customFormat="1" x14ac:dyDescent="0.2">
      <c r="E131" s="141"/>
    </row>
    <row r="132" spans="5:5" s="34" customFormat="1" x14ac:dyDescent="0.2">
      <c r="E132" s="141"/>
    </row>
    <row r="133" spans="5:5" s="34" customFormat="1" x14ac:dyDescent="0.2">
      <c r="E133" s="141"/>
    </row>
    <row r="134" spans="5:5" s="34" customFormat="1" x14ac:dyDescent="0.2">
      <c r="E134" s="141"/>
    </row>
    <row r="135" spans="5:5" s="34" customFormat="1" x14ac:dyDescent="0.2">
      <c r="E135" s="141"/>
    </row>
    <row r="136" spans="5:5" s="34" customFormat="1" x14ac:dyDescent="0.2">
      <c r="E136" s="141"/>
    </row>
    <row r="137" spans="5:5" s="34" customFormat="1" x14ac:dyDescent="0.2">
      <c r="E137" s="141"/>
    </row>
    <row r="138" spans="5:5" s="34" customFormat="1" x14ac:dyDescent="0.2">
      <c r="E138" s="141"/>
    </row>
    <row r="139" spans="5:5" s="34" customFormat="1" x14ac:dyDescent="0.2">
      <c r="E139" s="141"/>
    </row>
    <row r="140" spans="5:5" s="34" customFormat="1" x14ac:dyDescent="0.2">
      <c r="E140" s="141"/>
    </row>
    <row r="141" spans="5:5" s="34" customFormat="1" x14ac:dyDescent="0.2">
      <c r="E141" s="141"/>
    </row>
    <row r="142" spans="5:5" s="34" customFormat="1" x14ac:dyDescent="0.2">
      <c r="E142" s="141"/>
    </row>
    <row r="143" spans="5:5" s="34" customFormat="1" x14ac:dyDescent="0.2">
      <c r="E143" s="141"/>
    </row>
    <row r="144" spans="5:5" s="34" customFormat="1" x14ac:dyDescent="0.2">
      <c r="E144" s="141"/>
    </row>
    <row r="145" spans="5:5" s="34" customFormat="1" x14ac:dyDescent="0.2">
      <c r="E145" s="141"/>
    </row>
    <row r="146" spans="5:5" s="34" customFormat="1" x14ac:dyDescent="0.2">
      <c r="E146" s="141"/>
    </row>
    <row r="147" spans="5:5" s="34" customFormat="1" x14ac:dyDescent="0.2">
      <c r="E147" s="141"/>
    </row>
  </sheetData>
  <mergeCells count="193">
    <mergeCell ref="A1:L1"/>
    <mergeCell ref="A2:L2"/>
    <mergeCell ref="A3:G3"/>
    <mergeCell ref="B9:C9"/>
    <mergeCell ref="B10:C10"/>
    <mergeCell ref="B11:C11"/>
    <mergeCell ref="B12:C12"/>
    <mergeCell ref="G46:G57"/>
    <mergeCell ref="B100:C100"/>
    <mergeCell ref="B48:C48"/>
    <mergeCell ref="A95:A96"/>
    <mergeCell ref="B95:C95"/>
    <mergeCell ref="B96:C96"/>
    <mergeCell ref="F85:F96"/>
    <mergeCell ref="G85:G96"/>
    <mergeCell ref="B86:C86"/>
    <mergeCell ref="A93:A94"/>
    <mergeCell ref="B93:C93"/>
    <mergeCell ref="B94:C94"/>
    <mergeCell ref="A45:G45"/>
    <mergeCell ref="A32:G32"/>
    <mergeCell ref="A28:A29"/>
    <mergeCell ref="B28:C28"/>
    <mergeCell ref="B29:C29"/>
    <mergeCell ref="B109:C109"/>
    <mergeCell ref="B89:C89"/>
    <mergeCell ref="B90:C90"/>
    <mergeCell ref="A91:A92"/>
    <mergeCell ref="B46:C46"/>
    <mergeCell ref="B55:C55"/>
    <mergeCell ref="B47:C47"/>
    <mergeCell ref="A48:A49"/>
    <mergeCell ref="B49:C49"/>
    <mergeCell ref="A50:A51"/>
    <mergeCell ref="B50:C50"/>
    <mergeCell ref="B51:C51"/>
    <mergeCell ref="B101:C101"/>
    <mergeCell ref="A52:A53"/>
    <mergeCell ref="A56:A57"/>
    <mergeCell ref="B56:C56"/>
    <mergeCell ref="B57:C57"/>
    <mergeCell ref="B52:C52"/>
    <mergeCell ref="B53:C53"/>
    <mergeCell ref="B91:C91"/>
    <mergeCell ref="A87:A88"/>
    <mergeCell ref="B87:C87"/>
    <mergeCell ref="B88:C88"/>
    <mergeCell ref="A89:A90"/>
    <mergeCell ref="A30:A31"/>
    <mergeCell ref="B30:C30"/>
    <mergeCell ref="B31:C31"/>
    <mergeCell ref="B13:C13"/>
    <mergeCell ref="B14:C14"/>
    <mergeCell ref="B17:C17"/>
    <mergeCell ref="A26:A27"/>
    <mergeCell ref="B27:C27"/>
    <mergeCell ref="B21:C21"/>
    <mergeCell ref="A22:A23"/>
    <mergeCell ref="B22:C22"/>
    <mergeCell ref="B23:C23"/>
    <mergeCell ref="A24:A25"/>
    <mergeCell ref="B24:C24"/>
    <mergeCell ref="B25:C25"/>
    <mergeCell ref="B26:C26"/>
    <mergeCell ref="A19:G19"/>
    <mergeCell ref="B18:C18"/>
    <mergeCell ref="B15:C15"/>
    <mergeCell ref="B16:C16"/>
    <mergeCell ref="F20:F31"/>
    <mergeCell ref="G20:G31"/>
    <mergeCell ref="A20:A21"/>
    <mergeCell ref="B20:C20"/>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A43:A44"/>
    <mergeCell ref="B43:C43"/>
    <mergeCell ref="B44:C44"/>
    <mergeCell ref="B107:C107"/>
    <mergeCell ref="A54:A55"/>
    <mergeCell ref="B54:C54"/>
    <mergeCell ref="B85:C85"/>
    <mergeCell ref="A84:G84"/>
    <mergeCell ref="A63:A64"/>
    <mergeCell ref="B63:C63"/>
    <mergeCell ref="B62:C62"/>
    <mergeCell ref="A58:G58"/>
    <mergeCell ref="F46:F57"/>
    <mergeCell ref="G72:G83"/>
    <mergeCell ref="B73:C73"/>
    <mergeCell ref="A74:A75"/>
    <mergeCell ref="A46:A47"/>
    <mergeCell ref="B79:C79"/>
    <mergeCell ref="A69:A70"/>
    <mergeCell ref="B69:C69"/>
    <mergeCell ref="B70:C70"/>
    <mergeCell ref="A100:A101"/>
    <mergeCell ref="A85:A86"/>
    <mergeCell ref="A72:A73"/>
    <mergeCell ref="A104:A105"/>
    <mergeCell ref="B104:C104"/>
    <mergeCell ref="B105:C105"/>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72:C72"/>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 ref="B106:C106"/>
    <mergeCell ref="A108:A109"/>
    <mergeCell ref="B108:C108"/>
    <mergeCell ref="B102:C102"/>
    <mergeCell ref="A106:A107"/>
    <mergeCell ref="B103:C103"/>
    <mergeCell ref="A4:G4"/>
    <mergeCell ref="A5:G5"/>
    <mergeCell ref="B6:C6"/>
    <mergeCell ref="A7:A8"/>
    <mergeCell ref="F7:F18"/>
    <mergeCell ref="G7:G18"/>
    <mergeCell ref="A9:A10"/>
    <mergeCell ref="A11:A12"/>
    <mergeCell ref="A13:A14"/>
    <mergeCell ref="A15:A16"/>
    <mergeCell ref="A17:A18"/>
    <mergeCell ref="B7:C7"/>
    <mergeCell ref="B8:C8"/>
    <mergeCell ref="A110:F110"/>
    <mergeCell ref="A111:A112"/>
    <mergeCell ref="B111:C111"/>
    <mergeCell ref="F111:F122"/>
    <mergeCell ref="B112:C112"/>
    <mergeCell ref="A113:A114"/>
    <mergeCell ref="B113:C113"/>
    <mergeCell ref="B114:C114"/>
    <mergeCell ref="A115:A116"/>
    <mergeCell ref="B115:C115"/>
    <mergeCell ref="B116:C116"/>
    <mergeCell ref="A117:A118"/>
    <mergeCell ref="B117:C117"/>
    <mergeCell ref="B118:C118"/>
    <mergeCell ref="A119:A120"/>
    <mergeCell ref="B119:C119"/>
    <mergeCell ref="B120:C120"/>
    <mergeCell ref="A121:A122"/>
    <mergeCell ref="B121:C121"/>
    <mergeCell ref="B122:C122"/>
  </mergeCells>
  <conditionalFormatting sqref="D60">
    <cfRule type="duplicateValues" dxfId="7" priority="8" stopIfTrue="1"/>
  </conditionalFormatting>
  <conditionalFormatting sqref="D68">
    <cfRule type="duplicateValues" dxfId="6" priority="7" stopIfTrue="1"/>
  </conditionalFormatting>
  <conditionalFormatting sqref="D65">
    <cfRule type="duplicateValues" dxfId="5" priority="6" stopIfTrue="1"/>
  </conditionalFormatting>
  <conditionalFormatting sqref="D66">
    <cfRule type="duplicateValues" dxfId="4" priority="5" stopIfTrue="1"/>
  </conditionalFormatting>
  <conditionalFormatting sqref="D69">
    <cfRule type="duplicateValues" dxfId="3" priority="4" stopIfTrue="1"/>
  </conditionalFormatting>
  <conditionalFormatting sqref="D61">
    <cfRule type="duplicateValues" dxfId="2" priority="3" stopIfTrue="1"/>
  </conditionalFormatting>
  <conditionalFormatting sqref="D62">
    <cfRule type="duplicateValues" dxfId="1" priority="2" stopIfTrue="1"/>
  </conditionalFormatting>
  <conditionalFormatting sqref="D64">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zoomScale="86" zoomScaleNormal="86" workbookViewId="0">
      <selection activeCell="D11" sqref="D11"/>
    </sheetView>
  </sheetViews>
  <sheetFormatPr defaultColWidth="8.85546875" defaultRowHeight="18.75" x14ac:dyDescent="0.3"/>
  <cols>
    <col min="1" max="1" width="12.5703125" style="1" customWidth="1"/>
    <col min="2" max="2" width="10.7109375" style="1" customWidth="1"/>
    <col min="3" max="3" width="9.7109375" style="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2" style="1" customWidth="1"/>
    <col min="13" max="16384" width="8.85546875" style="1"/>
  </cols>
  <sheetData>
    <row r="1" spans="1:12" s="12" customFormat="1" ht="15.75" x14ac:dyDescent="0.25">
      <c r="A1" s="355" t="s">
        <v>32</v>
      </c>
      <c r="B1" s="355"/>
      <c r="C1" s="355"/>
      <c r="D1" s="355"/>
      <c r="E1" s="355"/>
      <c r="F1" s="355"/>
      <c r="G1" s="355"/>
      <c r="H1" s="355"/>
      <c r="I1" s="355"/>
      <c r="J1" s="355"/>
      <c r="K1" s="355"/>
      <c r="L1" s="355"/>
    </row>
    <row r="2" spans="1:12" s="12" customFormat="1" ht="15.75" x14ac:dyDescent="0.25">
      <c r="A2" s="355" t="s">
        <v>36</v>
      </c>
      <c r="B2" s="355"/>
      <c r="C2" s="355"/>
      <c r="D2" s="355"/>
      <c r="E2" s="355"/>
      <c r="F2" s="355"/>
      <c r="G2" s="355"/>
      <c r="H2" s="355"/>
      <c r="I2" s="355"/>
      <c r="J2" s="355"/>
      <c r="K2" s="355"/>
      <c r="L2" s="355"/>
    </row>
    <row r="3" spans="1:12" s="12" customFormat="1" ht="15.75" x14ac:dyDescent="0.25">
      <c r="A3" s="17"/>
      <c r="B3" s="17"/>
      <c r="C3" s="17"/>
      <c r="D3" s="17"/>
      <c r="E3" s="17"/>
      <c r="F3" s="17"/>
      <c r="G3" s="17"/>
      <c r="H3" s="17"/>
      <c r="I3" s="17"/>
      <c r="J3" s="17"/>
      <c r="K3" s="17"/>
      <c r="L3" s="17"/>
    </row>
    <row r="4" spans="1:12" s="13" customFormat="1" ht="29.25" customHeight="1" x14ac:dyDescent="0.25">
      <c r="A4" s="356" t="s">
        <v>440</v>
      </c>
      <c r="B4" s="356"/>
      <c r="C4" s="356"/>
      <c r="D4" s="356"/>
      <c r="E4" s="356"/>
      <c r="F4" s="356"/>
      <c r="G4" s="356"/>
      <c r="H4" s="356"/>
      <c r="I4" s="356"/>
      <c r="J4" s="356"/>
      <c r="K4" s="356"/>
      <c r="L4" s="356"/>
    </row>
    <row r="5" spans="1:12" s="12" customFormat="1" ht="24.75" customHeight="1" x14ac:dyDescent="0.25">
      <c r="A5" s="337" t="s">
        <v>441</v>
      </c>
      <c r="B5" s="337"/>
      <c r="C5" s="337"/>
      <c r="D5" s="337"/>
      <c r="E5" s="337"/>
      <c r="F5" s="337"/>
      <c r="G5" s="337"/>
      <c r="H5" s="337"/>
      <c r="I5" s="337"/>
      <c r="J5" s="337"/>
      <c r="K5" s="337"/>
      <c r="L5" s="314"/>
    </row>
    <row r="6" spans="1:12" ht="19.5" x14ac:dyDescent="0.35">
      <c r="A6" s="9"/>
      <c r="B6" s="9"/>
      <c r="C6" s="9"/>
      <c r="D6" s="5"/>
      <c r="E6" s="5"/>
      <c r="F6" s="5"/>
      <c r="G6" s="5"/>
      <c r="H6" s="9"/>
      <c r="I6" s="7"/>
      <c r="J6" s="5"/>
    </row>
    <row r="7" spans="1:12" s="10" customFormat="1" ht="42" customHeight="1" x14ac:dyDescent="0.25">
      <c r="A7" s="357" t="s">
        <v>5</v>
      </c>
      <c r="B7" s="357" t="s">
        <v>6</v>
      </c>
      <c r="C7" s="357"/>
      <c r="D7" s="357" t="s">
        <v>7</v>
      </c>
      <c r="E7" s="357" t="s">
        <v>12</v>
      </c>
      <c r="F7" s="357"/>
      <c r="G7" s="357"/>
      <c r="H7" s="357"/>
      <c r="I7" s="357"/>
      <c r="J7" s="357" t="s">
        <v>9</v>
      </c>
      <c r="K7" s="357" t="s">
        <v>10</v>
      </c>
      <c r="L7" s="357" t="s">
        <v>11</v>
      </c>
    </row>
    <row r="8" spans="1:12" s="10" customFormat="1" ht="0.75" customHeight="1" x14ac:dyDescent="0.25">
      <c r="A8" s="357"/>
      <c r="B8" s="357"/>
      <c r="C8" s="357"/>
      <c r="D8" s="357"/>
      <c r="E8" s="357"/>
      <c r="F8" s="357"/>
      <c r="G8" s="357"/>
      <c r="H8" s="357"/>
      <c r="I8" s="357"/>
      <c r="J8" s="357"/>
      <c r="K8" s="357"/>
      <c r="L8" s="357"/>
    </row>
    <row r="9" spans="1:12" s="11" customFormat="1" ht="42" customHeight="1" x14ac:dyDescent="0.25">
      <c r="A9" s="346" t="s">
        <v>467</v>
      </c>
      <c r="B9" s="346" t="s">
        <v>0</v>
      </c>
      <c r="C9" s="65" t="s">
        <v>23</v>
      </c>
      <c r="D9" s="69" t="s">
        <v>35</v>
      </c>
      <c r="E9" s="75" t="s">
        <v>22</v>
      </c>
      <c r="F9" s="75"/>
      <c r="G9" s="75"/>
      <c r="H9" s="75"/>
      <c r="I9" s="75"/>
      <c r="J9" s="65" t="s">
        <v>27</v>
      </c>
      <c r="K9" s="72" t="s">
        <v>33</v>
      </c>
      <c r="L9" s="72" t="s">
        <v>28</v>
      </c>
    </row>
    <row r="10" spans="1:12" s="11" customFormat="1" ht="31.5" x14ac:dyDescent="0.25">
      <c r="A10" s="346"/>
      <c r="B10" s="346"/>
      <c r="C10" s="65" t="s">
        <v>21</v>
      </c>
      <c r="D10" s="69" t="s">
        <v>565</v>
      </c>
      <c r="E10" s="75"/>
      <c r="F10" s="75"/>
      <c r="G10" s="75"/>
      <c r="H10" s="75"/>
      <c r="I10" s="75"/>
      <c r="J10" s="65"/>
      <c r="K10" s="72" t="s">
        <v>33</v>
      </c>
      <c r="L10" s="67" t="s">
        <v>30</v>
      </c>
    </row>
    <row r="11" spans="1:12" s="22" customFormat="1" ht="42.75" customHeight="1" x14ac:dyDescent="0.2">
      <c r="A11" s="346"/>
      <c r="B11" s="346"/>
      <c r="C11" s="65" t="s">
        <v>29</v>
      </c>
      <c r="D11" s="73" t="s">
        <v>115</v>
      </c>
      <c r="E11" s="68"/>
      <c r="F11" s="70"/>
      <c r="G11" s="68"/>
      <c r="H11" s="68"/>
      <c r="I11" s="68"/>
      <c r="J11" s="71"/>
      <c r="K11" s="70" t="s">
        <v>34</v>
      </c>
      <c r="L11" s="67" t="s">
        <v>30</v>
      </c>
    </row>
    <row r="12" spans="1:12" s="22" customFormat="1" ht="41.25" customHeight="1" x14ac:dyDescent="0.2">
      <c r="A12" s="346"/>
      <c r="B12" s="74" t="s">
        <v>1</v>
      </c>
      <c r="C12" s="65" t="s">
        <v>3</v>
      </c>
      <c r="D12" s="69" t="s">
        <v>537</v>
      </c>
      <c r="E12" s="75" t="s">
        <v>22</v>
      </c>
      <c r="F12" s="75"/>
      <c r="G12" s="75"/>
      <c r="H12" s="75"/>
      <c r="I12" s="75"/>
      <c r="J12" s="65" t="s">
        <v>27</v>
      </c>
      <c r="K12" s="72" t="s">
        <v>33</v>
      </c>
      <c r="L12" s="67" t="s">
        <v>30</v>
      </c>
    </row>
    <row r="13" spans="1:12" s="11" customFormat="1" ht="37.5" customHeight="1" x14ac:dyDescent="0.25">
      <c r="A13" s="346" t="s">
        <v>473</v>
      </c>
      <c r="B13" s="346" t="s">
        <v>0</v>
      </c>
      <c r="C13" s="65" t="s">
        <v>23</v>
      </c>
      <c r="D13" s="69" t="s">
        <v>538</v>
      </c>
      <c r="E13" s="75"/>
      <c r="F13" s="75"/>
      <c r="G13" s="75"/>
      <c r="H13" s="75"/>
      <c r="I13" s="75"/>
      <c r="J13" s="65"/>
      <c r="K13" s="72" t="s">
        <v>33</v>
      </c>
      <c r="L13" s="80" t="s">
        <v>30</v>
      </c>
    </row>
    <row r="14" spans="1:12" s="22" customFormat="1" ht="60.75" customHeight="1" x14ac:dyDescent="0.2">
      <c r="A14" s="346"/>
      <c r="B14" s="346"/>
      <c r="C14" s="65" t="s">
        <v>29</v>
      </c>
      <c r="D14" s="73" t="s">
        <v>115</v>
      </c>
      <c r="E14" s="68"/>
      <c r="F14" s="70"/>
      <c r="G14" s="68"/>
      <c r="H14" s="68"/>
      <c r="I14" s="68"/>
      <c r="J14" s="71"/>
      <c r="K14" s="70" t="s">
        <v>34</v>
      </c>
      <c r="L14" s="67" t="s">
        <v>30</v>
      </c>
    </row>
    <row r="15" spans="1:12" s="11" customFormat="1" ht="52.5" customHeight="1" x14ac:dyDescent="0.25">
      <c r="A15" s="346"/>
      <c r="B15" s="74" t="s">
        <v>1</v>
      </c>
      <c r="C15" s="65" t="s">
        <v>3</v>
      </c>
      <c r="D15" s="69" t="s">
        <v>538</v>
      </c>
      <c r="E15" s="68"/>
      <c r="F15" s="70"/>
      <c r="G15" s="68"/>
      <c r="H15" s="68"/>
      <c r="I15" s="68"/>
      <c r="J15" s="65"/>
      <c r="K15" s="72" t="s">
        <v>33</v>
      </c>
      <c r="L15" s="77" t="s">
        <v>30</v>
      </c>
    </row>
    <row r="16" spans="1:12" s="11" customFormat="1" ht="42.75" customHeight="1" x14ac:dyDescent="0.25">
      <c r="A16" s="346" t="s">
        <v>478</v>
      </c>
      <c r="B16" s="353" t="s">
        <v>0</v>
      </c>
      <c r="C16" s="65" t="s">
        <v>23</v>
      </c>
      <c r="D16" s="69" t="s">
        <v>539</v>
      </c>
      <c r="E16" s="75"/>
      <c r="F16" s="75"/>
      <c r="G16" s="75"/>
      <c r="H16" s="76"/>
      <c r="I16" s="76"/>
      <c r="J16" s="65"/>
      <c r="K16" s="72" t="s">
        <v>33</v>
      </c>
      <c r="L16" s="67" t="s">
        <v>30</v>
      </c>
    </row>
    <row r="17" spans="1:12" s="22" customFormat="1" ht="60.75" customHeight="1" x14ac:dyDescent="0.2">
      <c r="A17" s="346"/>
      <c r="B17" s="354"/>
      <c r="C17" s="65" t="s">
        <v>29</v>
      </c>
      <c r="D17" s="73" t="s">
        <v>115</v>
      </c>
      <c r="E17" s="68"/>
      <c r="F17" s="70"/>
      <c r="G17" s="68"/>
      <c r="H17" s="68"/>
      <c r="I17" s="68"/>
      <c r="J17" s="71"/>
      <c r="K17" s="70" t="s">
        <v>34</v>
      </c>
      <c r="L17" s="80" t="s">
        <v>30</v>
      </c>
    </row>
    <row r="18" spans="1:12" s="22" customFormat="1" ht="41.25" customHeight="1" x14ac:dyDescent="0.2">
      <c r="A18" s="346"/>
      <c r="B18" s="74" t="s">
        <v>1</v>
      </c>
      <c r="C18" s="65" t="s">
        <v>3</v>
      </c>
      <c r="D18" s="69" t="s">
        <v>540</v>
      </c>
      <c r="E18" s="68"/>
      <c r="F18" s="70"/>
      <c r="G18" s="68"/>
      <c r="H18" s="68"/>
      <c r="I18" s="68"/>
      <c r="J18" s="71"/>
      <c r="K18" s="72" t="s">
        <v>33</v>
      </c>
      <c r="L18" s="67" t="s">
        <v>30</v>
      </c>
    </row>
    <row r="19" spans="1:12" s="11" customFormat="1" ht="42.75" customHeight="1" x14ac:dyDescent="0.25">
      <c r="A19" s="346" t="s">
        <v>480</v>
      </c>
      <c r="B19" s="353" t="s">
        <v>0</v>
      </c>
      <c r="C19" s="65" t="s">
        <v>23</v>
      </c>
      <c r="D19" s="69" t="s">
        <v>541</v>
      </c>
      <c r="E19" s="75"/>
      <c r="F19" s="75"/>
      <c r="G19" s="75"/>
      <c r="H19" s="76"/>
      <c r="I19" s="76"/>
      <c r="J19" s="65"/>
      <c r="K19" s="72" t="s">
        <v>33</v>
      </c>
      <c r="L19" s="80" t="s">
        <v>30</v>
      </c>
    </row>
    <row r="20" spans="1:12" s="22" customFormat="1" ht="60.75" customHeight="1" x14ac:dyDescent="0.2">
      <c r="A20" s="346"/>
      <c r="B20" s="354"/>
      <c r="C20" s="65" t="s">
        <v>29</v>
      </c>
      <c r="D20" s="73" t="s">
        <v>115</v>
      </c>
      <c r="E20" s="68"/>
      <c r="F20" s="70"/>
      <c r="G20" s="68"/>
      <c r="H20" s="68"/>
      <c r="I20" s="68"/>
      <c r="J20" s="71"/>
      <c r="K20" s="70" t="s">
        <v>34</v>
      </c>
      <c r="L20" s="80" t="s">
        <v>30</v>
      </c>
    </row>
    <row r="21" spans="1:12" s="11" customFormat="1" ht="40.5" customHeight="1" x14ac:dyDescent="0.25">
      <c r="A21" s="346"/>
      <c r="B21" s="78" t="s">
        <v>1</v>
      </c>
      <c r="C21" s="65" t="s">
        <v>31</v>
      </c>
      <c r="D21" s="69" t="s">
        <v>541</v>
      </c>
      <c r="E21" s="75" t="s">
        <v>22</v>
      </c>
      <c r="F21" s="75"/>
      <c r="G21" s="75"/>
      <c r="H21" s="75"/>
      <c r="I21" s="75"/>
      <c r="J21" s="65" t="s">
        <v>27</v>
      </c>
      <c r="K21" s="72" t="s">
        <v>33</v>
      </c>
      <c r="L21" s="80" t="s">
        <v>30</v>
      </c>
    </row>
    <row r="22" spans="1:12" s="11" customFormat="1" ht="40.5" customHeight="1" x14ac:dyDescent="0.25">
      <c r="A22" s="346" t="s">
        <v>484</v>
      </c>
      <c r="B22" s="353" t="s">
        <v>0</v>
      </c>
      <c r="C22" s="65" t="s">
        <v>23</v>
      </c>
      <c r="D22" s="69" t="s">
        <v>542</v>
      </c>
      <c r="E22" s="65"/>
      <c r="F22" s="65"/>
      <c r="G22" s="65"/>
      <c r="H22" s="65"/>
      <c r="I22" s="65"/>
      <c r="J22" s="65"/>
      <c r="K22" s="72"/>
      <c r="L22" s="77"/>
    </row>
    <row r="23" spans="1:12" s="22" customFormat="1" ht="60.75" customHeight="1" x14ac:dyDescent="0.2">
      <c r="A23" s="350"/>
      <c r="B23" s="354"/>
      <c r="C23" s="65" t="s">
        <v>29</v>
      </c>
      <c r="D23" s="73" t="s">
        <v>115</v>
      </c>
      <c r="E23" s="68"/>
      <c r="F23" s="70"/>
      <c r="G23" s="68"/>
      <c r="H23" s="68"/>
      <c r="I23" s="68"/>
      <c r="J23" s="71"/>
      <c r="K23" s="70" t="s">
        <v>34</v>
      </c>
      <c r="L23" s="80" t="s">
        <v>30</v>
      </c>
    </row>
    <row r="24" spans="1:12" s="23" customFormat="1" ht="42.75" customHeight="1" x14ac:dyDescent="0.25">
      <c r="A24" s="346"/>
      <c r="B24" s="74" t="s">
        <v>1</v>
      </c>
      <c r="C24" s="65" t="s">
        <v>31</v>
      </c>
      <c r="D24" s="69" t="s">
        <v>542</v>
      </c>
      <c r="E24" s="65"/>
      <c r="F24" s="65"/>
      <c r="G24" s="65"/>
      <c r="H24" s="65"/>
      <c r="I24" s="65"/>
      <c r="J24" s="65"/>
      <c r="K24" s="72" t="s">
        <v>33</v>
      </c>
      <c r="L24" s="79" t="s">
        <v>30</v>
      </c>
    </row>
    <row r="25" spans="1:12" s="11" customFormat="1" ht="39" customHeight="1" x14ac:dyDescent="0.25">
      <c r="A25" s="346" t="s">
        <v>486</v>
      </c>
      <c r="B25" s="78" t="s">
        <v>0</v>
      </c>
      <c r="C25" s="65" t="s">
        <v>23</v>
      </c>
      <c r="D25" s="69" t="s">
        <v>543</v>
      </c>
      <c r="E25" s="75"/>
      <c r="F25" s="75"/>
      <c r="G25" s="75"/>
      <c r="H25" s="75"/>
      <c r="I25" s="75"/>
      <c r="J25" s="65"/>
      <c r="K25" s="72" t="s">
        <v>33</v>
      </c>
      <c r="L25" s="80" t="s">
        <v>30</v>
      </c>
    </row>
    <row r="26" spans="1:12" s="11" customFormat="1" ht="45.75" customHeight="1" x14ac:dyDescent="0.25">
      <c r="A26" s="346"/>
      <c r="B26" s="74" t="s">
        <v>1</v>
      </c>
      <c r="C26" s="65" t="s">
        <v>3</v>
      </c>
      <c r="D26" s="73" t="s">
        <v>159</v>
      </c>
      <c r="E26" s="66"/>
      <c r="F26" s="66"/>
      <c r="G26" s="66"/>
      <c r="H26" s="66"/>
      <c r="I26" s="66"/>
      <c r="J26" s="66"/>
      <c r="K26" s="72" t="s">
        <v>33</v>
      </c>
      <c r="L26" s="80" t="s">
        <v>30</v>
      </c>
    </row>
    <row r="27" spans="1:12" s="11" customFormat="1" ht="15.75" x14ac:dyDescent="0.25">
      <c r="A27" s="14"/>
      <c r="B27" s="14"/>
      <c r="C27" s="15"/>
      <c r="D27" s="16"/>
      <c r="E27" s="16"/>
      <c r="F27" s="16"/>
      <c r="G27" s="16"/>
      <c r="H27" s="16"/>
      <c r="I27" s="16"/>
      <c r="J27" s="16"/>
      <c r="K27" s="16"/>
      <c r="L27" s="16"/>
    </row>
    <row r="28" spans="1:12" ht="19.5" x14ac:dyDescent="0.35">
      <c r="A28" s="351" t="s">
        <v>2</v>
      </c>
      <c r="B28" s="351"/>
      <c r="C28" s="351"/>
      <c r="H28" s="352" t="s">
        <v>15</v>
      </c>
      <c r="I28" s="352"/>
      <c r="J28" s="352"/>
    </row>
    <row r="29" spans="1:12" x14ac:dyDescent="0.3">
      <c r="A29" s="347" t="s">
        <v>20</v>
      </c>
      <c r="B29" s="347"/>
      <c r="C29" s="348"/>
      <c r="H29" s="3"/>
      <c r="I29" s="4"/>
      <c r="J29" s="8"/>
    </row>
    <row r="30" spans="1:12" x14ac:dyDescent="0.3">
      <c r="A30" s="18" t="s">
        <v>17</v>
      </c>
      <c r="B30" s="18"/>
      <c r="C30" s="19"/>
      <c r="H30" s="3"/>
      <c r="I30" s="4"/>
      <c r="J30" s="8"/>
    </row>
    <row r="31" spans="1:12" x14ac:dyDescent="0.3">
      <c r="A31" s="18" t="s">
        <v>18</v>
      </c>
      <c r="B31" s="18"/>
      <c r="C31" s="19"/>
      <c r="H31" s="3"/>
      <c r="I31" s="4"/>
      <c r="J31" s="8"/>
    </row>
    <row r="32" spans="1:12" x14ac:dyDescent="0.3">
      <c r="A32" s="19" t="s">
        <v>19</v>
      </c>
      <c r="B32" s="19"/>
      <c r="C32" s="19"/>
      <c r="H32" s="3"/>
      <c r="I32" s="4"/>
      <c r="J32" s="8"/>
    </row>
    <row r="33" spans="8:10" x14ac:dyDescent="0.3">
      <c r="H33" s="349" t="s">
        <v>16</v>
      </c>
      <c r="I33" s="349"/>
      <c r="J33" s="349"/>
    </row>
  </sheetData>
  <mergeCells count="26">
    <mergeCell ref="A16:A18"/>
    <mergeCell ref="A9:A12"/>
    <mergeCell ref="B9:B11"/>
    <mergeCell ref="A13:A15"/>
    <mergeCell ref="B13:B14"/>
    <mergeCell ref="B16:B17"/>
    <mergeCell ref="A1:L1"/>
    <mergeCell ref="A2:L2"/>
    <mergeCell ref="A4:L4"/>
    <mergeCell ref="A7:A8"/>
    <mergeCell ref="B7:C8"/>
    <mergeCell ref="D7:D8"/>
    <mergeCell ref="J7:J8"/>
    <mergeCell ref="K7:K8"/>
    <mergeCell ref="L7:L8"/>
    <mergeCell ref="E7:I8"/>
    <mergeCell ref="A5:K5"/>
    <mergeCell ref="A19:A21"/>
    <mergeCell ref="A29:C29"/>
    <mergeCell ref="H33:J33"/>
    <mergeCell ref="A22:A24"/>
    <mergeCell ref="A25:A26"/>
    <mergeCell ref="A28:C28"/>
    <mergeCell ref="H28:J28"/>
    <mergeCell ref="B19:B20"/>
    <mergeCell ref="B22:B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workbookViewId="0">
      <selection activeCell="C15" sqref="C15"/>
    </sheetView>
  </sheetViews>
  <sheetFormatPr defaultRowHeight="17.25" x14ac:dyDescent="0.25"/>
  <cols>
    <col min="1" max="2" width="7.140625" style="25" customWidth="1"/>
    <col min="3" max="3" width="6.7109375" style="28" customWidth="1"/>
    <col min="4" max="4" width="102.85546875" style="28" customWidth="1"/>
    <col min="5" max="5" width="10.5703125" style="10" customWidth="1"/>
    <col min="6" max="7" width="8.42578125" style="10" customWidth="1"/>
    <col min="8" max="8" width="8.7109375" style="10" customWidth="1"/>
    <col min="9" max="9" width="9" style="10" customWidth="1"/>
    <col min="10" max="10" width="20.42578125" style="29" customWidth="1"/>
    <col min="11" max="11" width="21.5703125" style="30" bestFit="1" customWidth="1"/>
    <col min="12" max="12" width="12.42578125" style="10" customWidth="1"/>
    <col min="13" max="16384" width="9.140625" style="27"/>
  </cols>
  <sheetData>
    <row r="1" spans="1:18" ht="15.75" x14ac:dyDescent="0.25">
      <c r="A1" s="358" t="s">
        <v>256</v>
      </c>
      <c r="B1" s="358"/>
      <c r="C1" s="358"/>
      <c r="D1" s="358"/>
      <c r="E1" s="358"/>
      <c r="F1" s="358"/>
      <c r="G1" s="358"/>
      <c r="H1" s="358"/>
      <c r="I1" s="358"/>
      <c r="J1" s="358"/>
      <c r="K1" s="358"/>
      <c r="L1" s="358"/>
    </row>
    <row r="2" spans="1:18" ht="15.75" x14ac:dyDescent="0.25">
      <c r="A2" s="358" t="s">
        <v>257</v>
      </c>
      <c r="B2" s="358"/>
      <c r="C2" s="358"/>
      <c r="D2" s="358"/>
      <c r="E2" s="358"/>
      <c r="F2" s="358"/>
      <c r="G2" s="358"/>
      <c r="H2" s="358"/>
      <c r="I2" s="358"/>
      <c r="J2" s="358"/>
      <c r="K2" s="358"/>
      <c r="L2" s="358"/>
    </row>
    <row r="3" spans="1:18" ht="15.75" x14ac:dyDescent="0.25">
      <c r="A3" s="143"/>
      <c r="B3" s="143"/>
      <c r="C3" s="143"/>
      <c r="D3" s="143"/>
      <c r="E3" s="143"/>
      <c r="F3" s="143"/>
      <c r="G3" s="143"/>
      <c r="H3" s="143"/>
      <c r="I3" s="143"/>
      <c r="J3" s="143"/>
      <c r="K3" s="143"/>
      <c r="L3" s="143"/>
    </row>
    <row r="4" spans="1:18" ht="15.75" x14ac:dyDescent="0.25">
      <c r="A4" s="359" t="s">
        <v>442</v>
      </c>
      <c r="B4" s="359"/>
      <c r="C4" s="359"/>
      <c r="D4" s="359"/>
      <c r="E4" s="359"/>
      <c r="F4" s="359"/>
      <c r="G4" s="359"/>
      <c r="H4" s="359"/>
      <c r="I4" s="359"/>
      <c r="J4" s="359"/>
      <c r="K4" s="359"/>
      <c r="L4" s="359"/>
    </row>
    <row r="5" spans="1:18" ht="15.75" x14ac:dyDescent="0.25">
      <c r="A5" s="360" t="s">
        <v>567</v>
      </c>
      <c r="B5" s="360"/>
      <c r="C5" s="360"/>
      <c r="D5" s="360"/>
      <c r="E5" s="360"/>
      <c r="F5" s="360"/>
      <c r="G5" s="360"/>
      <c r="H5" s="360"/>
      <c r="I5" s="360"/>
      <c r="J5" s="360"/>
      <c r="K5" s="360"/>
      <c r="L5" s="360"/>
    </row>
    <row r="6" spans="1:18" ht="15.75" x14ac:dyDescent="0.25">
      <c r="A6" s="283"/>
      <c r="B6" s="283"/>
      <c r="C6" s="283"/>
      <c r="D6" s="178"/>
      <c r="E6" s="179"/>
      <c r="F6" s="179"/>
      <c r="G6" s="179"/>
      <c r="H6" s="179"/>
      <c r="I6" s="179"/>
      <c r="J6" s="283"/>
      <c r="K6" s="283"/>
      <c r="L6" s="283"/>
    </row>
    <row r="7" spans="1:18" ht="15" customHeight="1" x14ac:dyDescent="0.25">
      <c r="A7" s="361" t="s">
        <v>5</v>
      </c>
      <c r="B7" s="363" t="s">
        <v>6</v>
      </c>
      <c r="C7" s="363"/>
      <c r="D7" s="365" t="s">
        <v>7</v>
      </c>
      <c r="E7" s="367" t="s">
        <v>37</v>
      </c>
      <c r="F7" s="367"/>
      <c r="G7" s="367"/>
      <c r="H7" s="367"/>
      <c r="I7" s="367"/>
      <c r="J7" s="363" t="s">
        <v>9</v>
      </c>
      <c r="K7" s="363" t="s">
        <v>10</v>
      </c>
      <c r="L7" s="363" t="s">
        <v>11</v>
      </c>
    </row>
    <row r="8" spans="1:18" ht="42.75" customHeight="1" x14ac:dyDescent="0.25">
      <c r="A8" s="362"/>
      <c r="B8" s="364"/>
      <c r="C8" s="364"/>
      <c r="D8" s="366"/>
      <c r="E8" s="324" t="s">
        <v>38</v>
      </c>
      <c r="F8" s="325" t="s">
        <v>39</v>
      </c>
      <c r="G8" s="325" t="s">
        <v>40</v>
      </c>
      <c r="H8" s="325" t="s">
        <v>41</v>
      </c>
      <c r="I8" s="325" t="s">
        <v>42</v>
      </c>
      <c r="J8" s="364"/>
      <c r="K8" s="364"/>
      <c r="L8" s="364"/>
    </row>
    <row r="9" spans="1:18" ht="15.75" customHeight="1" x14ac:dyDescent="0.25">
      <c r="A9" s="368" t="s">
        <v>568</v>
      </c>
      <c r="B9" s="365" t="s">
        <v>0</v>
      </c>
      <c r="C9" s="180" t="s">
        <v>23</v>
      </c>
      <c r="D9" s="181" t="s">
        <v>231</v>
      </c>
      <c r="E9" s="180" t="s">
        <v>22</v>
      </c>
      <c r="F9" s="180"/>
      <c r="G9" s="180"/>
      <c r="H9" s="180"/>
      <c r="I9" s="180"/>
      <c r="J9" s="180"/>
      <c r="K9" s="326" t="s">
        <v>44</v>
      </c>
      <c r="L9" s="180" t="s">
        <v>43</v>
      </c>
    </row>
    <row r="10" spans="1:18" ht="15.75" x14ac:dyDescent="0.25">
      <c r="A10" s="369"/>
      <c r="B10" s="366"/>
      <c r="C10" s="207" t="s">
        <v>23</v>
      </c>
      <c r="D10" s="327" t="s">
        <v>353</v>
      </c>
      <c r="E10" s="207"/>
      <c r="F10" s="207" t="s">
        <v>22</v>
      </c>
      <c r="G10" s="207"/>
      <c r="H10" s="207"/>
      <c r="I10" s="207"/>
      <c r="J10" s="207"/>
      <c r="K10" s="328" t="s">
        <v>44</v>
      </c>
      <c r="L10" s="207" t="s">
        <v>43</v>
      </c>
    </row>
    <row r="11" spans="1:18" ht="15.75" x14ac:dyDescent="0.25">
      <c r="A11" s="369"/>
      <c r="B11" s="366"/>
      <c r="C11" s="207" t="str">
        <f>+C10</f>
        <v>8h00</v>
      </c>
      <c r="D11" s="329" t="s">
        <v>569</v>
      </c>
      <c r="E11" s="207"/>
      <c r="F11" s="207"/>
      <c r="G11" s="207"/>
      <c r="H11" s="207" t="s">
        <v>22</v>
      </c>
      <c r="I11" s="207"/>
      <c r="J11" s="207"/>
      <c r="K11" s="328" t="s">
        <v>44</v>
      </c>
      <c r="L11" s="207" t="s">
        <v>43</v>
      </c>
    </row>
    <row r="12" spans="1:18" ht="15.75" x14ac:dyDescent="0.25">
      <c r="A12" s="369"/>
      <c r="B12" s="366"/>
      <c r="C12" s="207" t="s">
        <v>23</v>
      </c>
      <c r="D12" s="327" t="s">
        <v>570</v>
      </c>
      <c r="E12" s="207"/>
      <c r="F12" s="207"/>
      <c r="G12" s="207"/>
      <c r="H12" s="207"/>
      <c r="I12" s="207" t="s">
        <v>22</v>
      </c>
      <c r="J12" s="207"/>
      <c r="K12" s="328" t="s">
        <v>44</v>
      </c>
      <c r="L12" s="207" t="s">
        <v>43</v>
      </c>
    </row>
    <row r="13" spans="1:18" ht="15.75" x14ac:dyDescent="0.25">
      <c r="A13" s="369"/>
      <c r="B13" s="374"/>
      <c r="C13" s="208" t="s">
        <v>23</v>
      </c>
      <c r="D13" s="330" t="s">
        <v>571</v>
      </c>
      <c r="E13" s="208"/>
      <c r="F13" s="208"/>
      <c r="G13" s="208" t="s">
        <v>22</v>
      </c>
      <c r="H13" s="208"/>
      <c r="I13" s="331"/>
      <c r="J13" s="207"/>
      <c r="K13" s="332" t="s">
        <v>44</v>
      </c>
      <c r="L13" s="207" t="s">
        <v>43</v>
      </c>
    </row>
    <row r="14" spans="1:18" ht="15.75" x14ac:dyDescent="0.25">
      <c r="A14" s="369"/>
      <c r="B14" s="365" t="s">
        <v>1</v>
      </c>
      <c r="C14" s="180" t="s">
        <v>3</v>
      </c>
      <c r="D14" s="181" t="s">
        <v>231</v>
      </c>
      <c r="E14" s="180" t="s">
        <v>22</v>
      </c>
      <c r="F14" s="180"/>
      <c r="G14" s="180"/>
      <c r="H14" s="180"/>
      <c r="I14" s="180"/>
      <c r="J14" s="180"/>
      <c r="K14" s="326" t="s">
        <v>44</v>
      </c>
      <c r="L14" s="180" t="s">
        <v>43</v>
      </c>
    </row>
    <row r="15" spans="1:18" ht="15.75" x14ac:dyDescent="0.25">
      <c r="A15" s="369"/>
      <c r="B15" s="366"/>
      <c r="C15" s="207" t="s">
        <v>3</v>
      </c>
      <c r="D15" s="327" t="s">
        <v>353</v>
      </c>
      <c r="E15" s="207"/>
      <c r="F15" s="207" t="s">
        <v>22</v>
      </c>
      <c r="G15" s="207"/>
      <c r="H15" s="207"/>
      <c r="I15" s="207"/>
      <c r="J15" s="207"/>
      <c r="K15" s="328" t="s">
        <v>44</v>
      </c>
      <c r="L15" s="207" t="s">
        <v>43</v>
      </c>
      <c r="R15" s="27">
        <f>30*40</f>
        <v>1200</v>
      </c>
    </row>
    <row r="16" spans="1:18" ht="15.75" x14ac:dyDescent="0.25">
      <c r="A16" s="369"/>
      <c r="B16" s="366"/>
      <c r="C16" s="207" t="str">
        <f>+C15</f>
        <v>14h00</v>
      </c>
      <c r="D16" s="329" t="s">
        <v>569</v>
      </c>
      <c r="E16" s="207"/>
      <c r="F16" s="207"/>
      <c r="G16" s="207"/>
      <c r="H16" s="207" t="s">
        <v>22</v>
      </c>
      <c r="I16" s="207"/>
      <c r="J16" s="207"/>
      <c r="K16" s="328" t="s">
        <v>44</v>
      </c>
      <c r="L16" s="207" t="s">
        <v>43</v>
      </c>
      <c r="R16" s="27">
        <f>+R15/3</f>
        <v>400</v>
      </c>
    </row>
    <row r="17" spans="1:12" ht="15.75" x14ac:dyDescent="0.25">
      <c r="A17" s="369"/>
      <c r="B17" s="366"/>
      <c r="C17" s="207" t="str">
        <f>+C16</f>
        <v>14h00</v>
      </c>
      <c r="D17" s="327" t="s">
        <v>570</v>
      </c>
      <c r="E17" s="207"/>
      <c r="F17" s="207"/>
      <c r="G17" s="207"/>
      <c r="H17" s="207"/>
      <c r="I17" s="207" t="s">
        <v>22</v>
      </c>
      <c r="J17" s="207"/>
      <c r="K17" s="328" t="s">
        <v>44</v>
      </c>
      <c r="L17" s="207" t="s">
        <v>43</v>
      </c>
    </row>
    <row r="18" spans="1:12" ht="15.75" x14ac:dyDescent="0.25">
      <c r="A18" s="370"/>
      <c r="B18" s="374"/>
      <c r="C18" s="208" t="s">
        <v>3</v>
      </c>
      <c r="D18" s="330" t="s">
        <v>571</v>
      </c>
      <c r="E18" s="208"/>
      <c r="F18" s="208"/>
      <c r="G18" s="208" t="s">
        <v>22</v>
      </c>
      <c r="H18" s="208"/>
      <c r="I18" s="331"/>
      <c r="J18" s="207"/>
      <c r="K18" s="332" t="s">
        <v>44</v>
      </c>
      <c r="L18" s="333" t="s">
        <v>45</v>
      </c>
    </row>
    <row r="19" spans="1:12" ht="15.75" customHeight="1" x14ac:dyDescent="0.25">
      <c r="A19" s="375" t="s">
        <v>572</v>
      </c>
      <c r="B19" s="365" t="s">
        <v>0</v>
      </c>
      <c r="C19" s="180" t="s">
        <v>23</v>
      </c>
      <c r="D19" s="182" t="s">
        <v>573</v>
      </c>
      <c r="E19" s="180" t="s">
        <v>22</v>
      </c>
      <c r="F19" s="180"/>
      <c r="G19" s="180"/>
      <c r="H19" s="180"/>
      <c r="I19" s="180"/>
      <c r="J19" s="180"/>
      <c r="K19" s="326" t="s">
        <v>44</v>
      </c>
      <c r="L19" s="180" t="s">
        <v>43</v>
      </c>
    </row>
    <row r="20" spans="1:12" ht="15.75" x14ac:dyDescent="0.25">
      <c r="A20" s="369"/>
      <c r="B20" s="366"/>
      <c r="C20" s="207" t="s">
        <v>23</v>
      </c>
      <c r="D20" s="327" t="s">
        <v>353</v>
      </c>
      <c r="E20" s="207"/>
      <c r="F20" s="207" t="s">
        <v>22</v>
      </c>
      <c r="G20" s="207"/>
      <c r="H20" s="207"/>
      <c r="I20" s="207"/>
      <c r="J20" s="207"/>
      <c r="K20" s="328" t="s">
        <v>44</v>
      </c>
      <c r="L20" s="207" t="s">
        <v>43</v>
      </c>
    </row>
    <row r="21" spans="1:12" ht="15.75" x14ac:dyDescent="0.25">
      <c r="A21" s="369"/>
      <c r="B21" s="366"/>
      <c r="C21" s="207" t="str">
        <f>+C20</f>
        <v>8h00</v>
      </c>
      <c r="D21" s="329" t="s">
        <v>569</v>
      </c>
      <c r="E21" s="207"/>
      <c r="F21" s="207"/>
      <c r="G21" s="207"/>
      <c r="H21" s="207" t="s">
        <v>22</v>
      </c>
      <c r="I21" s="207"/>
      <c r="J21" s="207"/>
      <c r="K21" s="328" t="s">
        <v>44</v>
      </c>
      <c r="L21" s="207" t="s">
        <v>43</v>
      </c>
    </row>
    <row r="22" spans="1:12" ht="15.75" x14ac:dyDescent="0.25">
      <c r="A22" s="369"/>
      <c r="B22" s="366"/>
      <c r="C22" s="207" t="s">
        <v>23</v>
      </c>
      <c r="D22" s="327" t="s">
        <v>570</v>
      </c>
      <c r="E22" s="207"/>
      <c r="F22" s="207"/>
      <c r="G22" s="207"/>
      <c r="H22" s="207"/>
      <c r="I22" s="207" t="s">
        <v>22</v>
      </c>
      <c r="J22" s="207"/>
      <c r="K22" s="328" t="s">
        <v>44</v>
      </c>
      <c r="L22" s="207" t="s">
        <v>43</v>
      </c>
    </row>
    <row r="23" spans="1:12" ht="15.75" x14ac:dyDescent="0.25">
      <c r="A23" s="369"/>
      <c r="B23" s="374"/>
      <c r="C23" s="208" t="s">
        <v>23</v>
      </c>
      <c r="D23" s="330" t="s">
        <v>574</v>
      </c>
      <c r="E23" s="208"/>
      <c r="F23" s="208"/>
      <c r="G23" s="208" t="s">
        <v>22</v>
      </c>
      <c r="H23" s="208"/>
      <c r="I23" s="331"/>
      <c r="J23" s="208"/>
      <c r="K23" s="332" t="s">
        <v>44</v>
      </c>
      <c r="L23" s="208" t="s">
        <v>43</v>
      </c>
    </row>
    <row r="24" spans="1:12" ht="15.75" x14ac:dyDescent="0.25">
      <c r="A24" s="369"/>
      <c r="B24" s="376" t="s">
        <v>1</v>
      </c>
      <c r="C24" s="334" t="s">
        <v>46</v>
      </c>
      <c r="D24" s="182" t="s">
        <v>573</v>
      </c>
      <c r="E24" s="180" t="s">
        <v>22</v>
      </c>
      <c r="F24" s="180"/>
      <c r="G24" s="180"/>
      <c r="H24" s="180"/>
      <c r="I24" s="180"/>
      <c r="J24" s="334"/>
      <c r="K24" s="326" t="s">
        <v>44</v>
      </c>
      <c r="L24" s="334" t="s">
        <v>43</v>
      </c>
    </row>
    <row r="25" spans="1:12" ht="15.75" x14ac:dyDescent="0.25">
      <c r="A25" s="369"/>
      <c r="B25" s="366"/>
      <c r="C25" s="207" t="s">
        <v>3</v>
      </c>
      <c r="D25" s="327" t="s">
        <v>353</v>
      </c>
      <c r="E25" s="207"/>
      <c r="F25" s="207" t="s">
        <v>22</v>
      </c>
      <c r="G25" s="207"/>
      <c r="H25" s="207"/>
      <c r="I25" s="207"/>
      <c r="J25" s="207"/>
      <c r="K25" s="328" t="s">
        <v>44</v>
      </c>
      <c r="L25" s="207" t="s">
        <v>43</v>
      </c>
    </row>
    <row r="26" spans="1:12" ht="15.75" x14ac:dyDescent="0.25">
      <c r="A26" s="369"/>
      <c r="B26" s="366"/>
      <c r="C26" s="207" t="str">
        <f>+C25</f>
        <v>14h00</v>
      </c>
      <c r="D26" s="329" t="s">
        <v>569</v>
      </c>
      <c r="E26" s="207"/>
      <c r="F26" s="207"/>
      <c r="G26" s="207"/>
      <c r="H26" s="207" t="s">
        <v>22</v>
      </c>
      <c r="I26" s="207"/>
      <c r="J26" s="207"/>
      <c r="K26" s="328" t="s">
        <v>44</v>
      </c>
      <c r="L26" s="207" t="s">
        <v>43</v>
      </c>
    </row>
    <row r="27" spans="1:12" ht="15.75" x14ac:dyDescent="0.25">
      <c r="A27" s="369"/>
      <c r="B27" s="366"/>
      <c r="C27" s="207" t="s">
        <v>3</v>
      </c>
      <c r="D27" s="327" t="s">
        <v>570</v>
      </c>
      <c r="E27" s="207"/>
      <c r="F27" s="207"/>
      <c r="G27" s="207"/>
      <c r="H27" s="207"/>
      <c r="I27" s="207" t="s">
        <v>22</v>
      </c>
      <c r="J27" s="207"/>
      <c r="K27" s="328" t="s">
        <v>44</v>
      </c>
      <c r="L27" s="207" t="s">
        <v>43</v>
      </c>
    </row>
    <row r="28" spans="1:12" ht="15.75" x14ac:dyDescent="0.25">
      <c r="A28" s="370"/>
      <c r="B28" s="368"/>
      <c r="C28" s="333" t="s">
        <v>3</v>
      </c>
      <c r="D28" s="330" t="s">
        <v>574</v>
      </c>
      <c r="E28" s="208"/>
      <c r="F28" s="208"/>
      <c r="G28" s="208" t="s">
        <v>22</v>
      </c>
      <c r="H28" s="208"/>
      <c r="I28" s="331"/>
      <c r="J28" s="207"/>
      <c r="K28" s="332" t="s">
        <v>44</v>
      </c>
      <c r="L28" s="333" t="s">
        <v>43</v>
      </c>
    </row>
    <row r="29" spans="1:12" ht="15.75" customHeight="1" x14ac:dyDescent="0.25">
      <c r="A29" s="375" t="s">
        <v>575</v>
      </c>
      <c r="B29" s="282"/>
      <c r="C29" s="207" t="s">
        <v>23</v>
      </c>
      <c r="D29" s="182" t="s">
        <v>576</v>
      </c>
      <c r="E29" s="180" t="s">
        <v>22</v>
      </c>
      <c r="F29" s="180"/>
      <c r="G29" s="180"/>
      <c r="H29" s="180"/>
      <c r="I29" s="180"/>
      <c r="J29" s="180"/>
      <c r="K29" s="326" t="s">
        <v>44</v>
      </c>
      <c r="L29" s="180" t="s">
        <v>43</v>
      </c>
    </row>
    <row r="30" spans="1:12" ht="15.75" x14ac:dyDescent="0.25">
      <c r="A30" s="369"/>
      <c r="B30" s="280"/>
      <c r="C30" s="207" t="s">
        <v>23</v>
      </c>
      <c r="D30" s="327" t="s">
        <v>577</v>
      </c>
      <c r="E30" s="207"/>
      <c r="F30" s="207" t="s">
        <v>22</v>
      </c>
      <c r="G30" s="207"/>
      <c r="H30" s="207"/>
      <c r="I30" s="207"/>
      <c r="J30" s="207"/>
      <c r="K30" s="328" t="s">
        <v>44</v>
      </c>
      <c r="L30" s="207" t="s">
        <v>43</v>
      </c>
    </row>
    <row r="31" spans="1:12" ht="15.75" x14ac:dyDescent="0.25">
      <c r="A31" s="369"/>
      <c r="B31" s="280" t="s">
        <v>0</v>
      </c>
      <c r="C31" s="207" t="str">
        <f>+C30</f>
        <v>8h00</v>
      </c>
      <c r="D31" s="329" t="s">
        <v>569</v>
      </c>
      <c r="E31" s="207"/>
      <c r="F31" s="207"/>
      <c r="G31" s="207"/>
      <c r="H31" s="207" t="s">
        <v>22</v>
      </c>
      <c r="I31" s="207"/>
      <c r="J31" s="207"/>
      <c r="K31" s="328" t="s">
        <v>44</v>
      </c>
      <c r="L31" s="207" t="s">
        <v>43</v>
      </c>
    </row>
    <row r="32" spans="1:12" ht="15.75" x14ac:dyDescent="0.25">
      <c r="A32" s="369"/>
      <c r="B32" s="280"/>
      <c r="C32" s="207" t="s">
        <v>23</v>
      </c>
      <c r="D32" s="327" t="s">
        <v>578</v>
      </c>
      <c r="E32" s="207"/>
      <c r="F32" s="207"/>
      <c r="G32" s="207"/>
      <c r="H32" s="207"/>
      <c r="I32" s="207" t="s">
        <v>22</v>
      </c>
      <c r="J32" s="207"/>
      <c r="K32" s="328" t="s">
        <v>44</v>
      </c>
      <c r="L32" s="207" t="s">
        <v>43</v>
      </c>
    </row>
    <row r="33" spans="1:12" ht="15.75" x14ac:dyDescent="0.25">
      <c r="A33" s="369"/>
      <c r="B33" s="281"/>
      <c r="C33" s="208" t="s">
        <v>23</v>
      </c>
      <c r="D33" s="330" t="s">
        <v>574</v>
      </c>
      <c r="E33" s="208"/>
      <c r="F33" s="208"/>
      <c r="G33" s="208" t="s">
        <v>22</v>
      </c>
      <c r="H33" s="208"/>
      <c r="I33" s="331"/>
      <c r="J33" s="208"/>
      <c r="K33" s="332" t="s">
        <v>44</v>
      </c>
      <c r="L33" s="208" t="s">
        <v>43</v>
      </c>
    </row>
    <row r="34" spans="1:12" ht="15.75" x14ac:dyDescent="0.25">
      <c r="A34" s="369"/>
      <c r="B34" s="280"/>
      <c r="C34" s="334" t="s">
        <v>46</v>
      </c>
      <c r="D34" s="182" t="s">
        <v>576</v>
      </c>
      <c r="E34" s="180" t="s">
        <v>22</v>
      </c>
      <c r="F34" s="180"/>
      <c r="G34" s="180"/>
      <c r="H34" s="180"/>
      <c r="I34" s="180"/>
      <c r="J34" s="334"/>
      <c r="K34" s="326" t="s">
        <v>44</v>
      </c>
      <c r="L34" s="334" t="s">
        <v>43</v>
      </c>
    </row>
    <row r="35" spans="1:12" ht="15.75" x14ac:dyDescent="0.25">
      <c r="A35" s="369"/>
      <c r="B35" s="280"/>
      <c r="C35" s="207" t="s">
        <v>3</v>
      </c>
      <c r="D35" s="327" t="s">
        <v>579</v>
      </c>
      <c r="E35" s="207"/>
      <c r="F35" s="207" t="s">
        <v>22</v>
      </c>
      <c r="G35" s="207"/>
      <c r="H35" s="207"/>
      <c r="I35" s="207"/>
      <c r="J35" s="207"/>
      <c r="K35" s="328" t="s">
        <v>44</v>
      </c>
      <c r="L35" s="207" t="s">
        <v>43</v>
      </c>
    </row>
    <row r="36" spans="1:12" ht="15.75" x14ac:dyDescent="0.25">
      <c r="A36" s="369"/>
      <c r="B36" s="280" t="s">
        <v>1</v>
      </c>
      <c r="C36" s="207" t="str">
        <f>+C35</f>
        <v>14h00</v>
      </c>
      <c r="D36" s="329" t="s">
        <v>569</v>
      </c>
      <c r="E36" s="207"/>
      <c r="F36" s="207"/>
      <c r="G36" s="207"/>
      <c r="H36" s="207" t="s">
        <v>22</v>
      </c>
      <c r="I36" s="207"/>
      <c r="J36" s="207"/>
      <c r="K36" s="328" t="s">
        <v>44</v>
      </c>
      <c r="L36" s="207" t="s">
        <v>43</v>
      </c>
    </row>
    <row r="37" spans="1:12" ht="15.75" x14ac:dyDescent="0.25">
      <c r="A37" s="369"/>
      <c r="B37" s="280"/>
      <c r="C37" s="207" t="s">
        <v>3</v>
      </c>
      <c r="D37" s="327" t="s">
        <v>578</v>
      </c>
      <c r="E37" s="207"/>
      <c r="F37" s="207"/>
      <c r="G37" s="207"/>
      <c r="H37" s="207"/>
      <c r="I37" s="207" t="s">
        <v>22</v>
      </c>
      <c r="J37" s="207"/>
      <c r="K37" s="328" t="s">
        <v>44</v>
      </c>
      <c r="L37" s="207" t="s">
        <v>43</v>
      </c>
    </row>
    <row r="38" spans="1:12" ht="15.75" x14ac:dyDescent="0.25">
      <c r="A38" s="370"/>
      <c r="B38" s="281"/>
      <c r="C38" s="208" t="s">
        <v>3</v>
      </c>
      <c r="D38" s="330" t="s">
        <v>574</v>
      </c>
      <c r="E38" s="208"/>
      <c r="F38" s="208"/>
      <c r="G38" s="208" t="s">
        <v>22</v>
      </c>
      <c r="H38" s="208"/>
      <c r="I38" s="331"/>
      <c r="J38" s="207"/>
      <c r="K38" s="332" t="s">
        <v>44</v>
      </c>
      <c r="L38" s="333" t="s">
        <v>43</v>
      </c>
    </row>
    <row r="39" spans="1:12" ht="15.75" customHeight="1" x14ac:dyDescent="0.25">
      <c r="A39" s="375" t="s">
        <v>580</v>
      </c>
      <c r="B39" s="375" t="s">
        <v>0</v>
      </c>
      <c r="C39" s="180" t="s">
        <v>23</v>
      </c>
      <c r="D39" s="182" t="s">
        <v>581</v>
      </c>
      <c r="E39" s="180" t="s">
        <v>22</v>
      </c>
      <c r="F39" s="180"/>
      <c r="G39" s="180"/>
      <c r="H39" s="180"/>
      <c r="I39" s="180"/>
      <c r="J39" s="180"/>
      <c r="K39" s="183" t="s">
        <v>44</v>
      </c>
      <c r="L39" s="207" t="s">
        <v>43</v>
      </c>
    </row>
    <row r="40" spans="1:12" ht="15.75" x14ac:dyDescent="0.25">
      <c r="A40" s="369"/>
      <c r="B40" s="369"/>
      <c r="C40" s="207" t="s">
        <v>23</v>
      </c>
      <c r="D40" s="327" t="s">
        <v>579</v>
      </c>
      <c r="E40" s="207"/>
      <c r="F40" s="207" t="s">
        <v>22</v>
      </c>
      <c r="G40" s="207"/>
      <c r="H40" s="207"/>
      <c r="I40" s="207"/>
      <c r="J40" s="207"/>
      <c r="K40" s="328" t="s">
        <v>44</v>
      </c>
      <c r="L40" s="207" t="s">
        <v>43</v>
      </c>
    </row>
    <row r="41" spans="1:12" ht="15.75" x14ac:dyDescent="0.25">
      <c r="A41" s="369"/>
      <c r="B41" s="369"/>
      <c r="C41" s="207" t="str">
        <f>+C40</f>
        <v>8h00</v>
      </c>
      <c r="D41" s="329" t="s">
        <v>569</v>
      </c>
      <c r="E41" s="207"/>
      <c r="F41" s="207"/>
      <c r="G41" s="207"/>
      <c r="H41" s="207" t="s">
        <v>22</v>
      </c>
      <c r="I41" s="207"/>
      <c r="J41" s="207"/>
      <c r="K41" s="328" t="s">
        <v>44</v>
      </c>
      <c r="L41" s="207" t="s">
        <v>43</v>
      </c>
    </row>
    <row r="42" spans="1:12" ht="15.75" x14ac:dyDescent="0.25">
      <c r="A42" s="369"/>
      <c r="B42" s="369"/>
      <c r="C42" s="207" t="s">
        <v>23</v>
      </c>
      <c r="D42" s="327" t="s">
        <v>578</v>
      </c>
      <c r="E42" s="207"/>
      <c r="F42" s="207"/>
      <c r="G42" s="207"/>
      <c r="H42" s="207"/>
      <c r="I42" s="207" t="s">
        <v>22</v>
      </c>
      <c r="J42" s="207"/>
      <c r="K42" s="328" t="s">
        <v>44</v>
      </c>
      <c r="L42" s="207" t="s">
        <v>43</v>
      </c>
    </row>
    <row r="43" spans="1:12" ht="15.75" x14ac:dyDescent="0.25">
      <c r="A43" s="369"/>
      <c r="B43" s="370"/>
      <c r="C43" s="207" t="s">
        <v>23</v>
      </c>
      <c r="D43" s="330" t="s">
        <v>574</v>
      </c>
      <c r="E43" s="208"/>
      <c r="F43" s="208"/>
      <c r="G43" s="208" t="s">
        <v>22</v>
      </c>
      <c r="H43" s="208"/>
      <c r="I43" s="331"/>
      <c r="J43" s="208"/>
      <c r="K43" s="332" t="s">
        <v>44</v>
      </c>
      <c r="L43" s="207" t="s">
        <v>43</v>
      </c>
    </row>
    <row r="44" spans="1:12" ht="15.75" x14ac:dyDescent="0.25">
      <c r="A44" s="369"/>
      <c r="B44" s="375" t="s">
        <v>1</v>
      </c>
      <c r="C44" s="207" t="s">
        <v>3</v>
      </c>
      <c r="D44" s="182" t="s">
        <v>581</v>
      </c>
      <c r="E44" s="180" t="s">
        <v>22</v>
      </c>
      <c r="F44" s="180"/>
      <c r="G44" s="180"/>
      <c r="H44" s="180"/>
      <c r="I44" s="180"/>
      <c r="J44" s="180"/>
      <c r="K44" s="183" t="s">
        <v>44</v>
      </c>
      <c r="L44" s="207" t="s">
        <v>43</v>
      </c>
    </row>
    <row r="45" spans="1:12" ht="15.75" x14ac:dyDescent="0.25">
      <c r="A45" s="369"/>
      <c r="B45" s="369"/>
      <c r="C45" s="207" t="s">
        <v>3</v>
      </c>
      <c r="D45" s="327" t="s">
        <v>579</v>
      </c>
      <c r="E45" s="207"/>
      <c r="F45" s="207" t="s">
        <v>22</v>
      </c>
      <c r="G45" s="207"/>
      <c r="H45" s="207"/>
      <c r="I45" s="207"/>
      <c r="J45" s="207"/>
      <c r="K45" s="328" t="s">
        <v>44</v>
      </c>
      <c r="L45" s="207" t="s">
        <v>43</v>
      </c>
    </row>
    <row r="46" spans="1:12" ht="15.75" x14ac:dyDescent="0.25">
      <c r="A46" s="369"/>
      <c r="B46" s="369"/>
      <c r="C46" s="207" t="str">
        <f>+C45</f>
        <v>14h00</v>
      </c>
      <c r="D46" s="329" t="s">
        <v>569</v>
      </c>
      <c r="E46" s="207"/>
      <c r="F46" s="207"/>
      <c r="G46" s="207"/>
      <c r="H46" s="207" t="s">
        <v>22</v>
      </c>
      <c r="I46" s="207"/>
      <c r="J46" s="207"/>
      <c r="K46" s="328" t="s">
        <v>44</v>
      </c>
      <c r="L46" s="207" t="s">
        <v>43</v>
      </c>
    </row>
    <row r="47" spans="1:12" ht="15.75" x14ac:dyDescent="0.25">
      <c r="A47" s="369"/>
      <c r="B47" s="369"/>
      <c r="C47" s="207" t="s">
        <v>3</v>
      </c>
      <c r="D47" s="327" t="s">
        <v>578</v>
      </c>
      <c r="E47" s="207"/>
      <c r="F47" s="207"/>
      <c r="G47" s="207"/>
      <c r="H47" s="207"/>
      <c r="I47" s="207" t="s">
        <v>22</v>
      </c>
      <c r="J47" s="207"/>
      <c r="K47" s="328" t="s">
        <v>44</v>
      </c>
      <c r="L47" s="207" t="s">
        <v>43</v>
      </c>
    </row>
    <row r="48" spans="1:12" ht="15.75" x14ac:dyDescent="0.25">
      <c r="A48" s="370"/>
      <c r="B48" s="370"/>
      <c r="C48" s="208" t="s">
        <v>3</v>
      </c>
      <c r="D48" s="330" t="s">
        <v>574</v>
      </c>
      <c r="E48" s="330"/>
      <c r="F48" s="330"/>
      <c r="G48" s="208" t="s">
        <v>22</v>
      </c>
      <c r="H48" s="330"/>
      <c r="I48" s="330"/>
      <c r="J48" s="208"/>
      <c r="K48" s="332" t="s">
        <v>44</v>
      </c>
      <c r="L48" s="207" t="s">
        <v>43</v>
      </c>
    </row>
    <row r="49" spans="1:12" ht="15.75" customHeight="1" x14ac:dyDescent="0.25">
      <c r="A49" s="372" t="s">
        <v>582</v>
      </c>
      <c r="B49" s="376" t="s">
        <v>0</v>
      </c>
      <c r="C49" s="334" t="s">
        <v>23</v>
      </c>
      <c r="D49" s="182" t="s">
        <v>583</v>
      </c>
      <c r="E49" s="180" t="s">
        <v>22</v>
      </c>
      <c r="F49" s="180"/>
      <c r="G49" s="180"/>
      <c r="H49" s="180"/>
      <c r="I49" s="180"/>
      <c r="J49" s="180"/>
      <c r="K49" s="183" t="s">
        <v>44</v>
      </c>
      <c r="L49" s="207" t="s">
        <v>43</v>
      </c>
    </row>
    <row r="50" spans="1:12" ht="15.75" x14ac:dyDescent="0.25">
      <c r="A50" s="372"/>
      <c r="B50" s="366"/>
      <c r="C50" s="207" t="s">
        <v>23</v>
      </c>
      <c r="D50" s="327" t="s">
        <v>579</v>
      </c>
      <c r="E50" s="207"/>
      <c r="F50" s="207" t="s">
        <v>22</v>
      </c>
      <c r="G50" s="207"/>
      <c r="H50" s="207"/>
      <c r="I50" s="207"/>
      <c r="J50" s="207"/>
      <c r="K50" s="328" t="s">
        <v>44</v>
      </c>
      <c r="L50" s="207" t="s">
        <v>43</v>
      </c>
    </row>
    <row r="51" spans="1:12" ht="15.75" x14ac:dyDescent="0.25">
      <c r="A51" s="372"/>
      <c r="B51" s="366"/>
      <c r="C51" s="207" t="str">
        <f>+C50</f>
        <v>8h00</v>
      </c>
      <c r="D51" s="329" t="s">
        <v>569</v>
      </c>
      <c r="E51" s="207"/>
      <c r="F51" s="207"/>
      <c r="G51" s="207"/>
      <c r="H51" s="207" t="s">
        <v>22</v>
      </c>
      <c r="I51" s="207"/>
      <c r="J51" s="207"/>
      <c r="K51" s="328" t="s">
        <v>44</v>
      </c>
      <c r="L51" s="207" t="s">
        <v>43</v>
      </c>
    </row>
    <row r="52" spans="1:12" ht="15.75" x14ac:dyDescent="0.25">
      <c r="A52" s="372"/>
      <c r="B52" s="366"/>
      <c r="C52" s="207" t="s">
        <v>23</v>
      </c>
      <c r="D52" s="327" t="s">
        <v>584</v>
      </c>
      <c r="E52" s="207"/>
      <c r="F52" s="207"/>
      <c r="G52" s="207"/>
      <c r="H52" s="207"/>
      <c r="I52" s="207" t="s">
        <v>22</v>
      </c>
      <c r="J52" s="207"/>
      <c r="K52" s="328" t="s">
        <v>44</v>
      </c>
      <c r="L52" s="207" t="s">
        <v>43</v>
      </c>
    </row>
    <row r="53" spans="1:12" ht="15.75" x14ac:dyDescent="0.25">
      <c r="A53" s="372"/>
      <c r="B53" s="368"/>
      <c r="C53" s="207" t="s">
        <v>23</v>
      </c>
      <c r="D53" s="330" t="s">
        <v>585</v>
      </c>
      <c r="E53" s="208"/>
      <c r="F53" s="208"/>
      <c r="G53" s="208" t="s">
        <v>22</v>
      </c>
      <c r="H53" s="208"/>
      <c r="I53" s="331"/>
      <c r="J53" s="208"/>
      <c r="K53" s="332" t="s">
        <v>44</v>
      </c>
      <c r="L53" s="207" t="s">
        <v>43</v>
      </c>
    </row>
    <row r="54" spans="1:12" ht="15.75" x14ac:dyDescent="0.25">
      <c r="A54" s="372"/>
      <c r="B54" s="365" t="s">
        <v>1</v>
      </c>
      <c r="C54" s="207" t="s">
        <v>3</v>
      </c>
      <c r="D54" s="182" t="s">
        <v>583</v>
      </c>
      <c r="E54" s="180" t="s">
        <v>22</v>
      </c>
      <c r="F54" s="180"/>
      <c r="G54" s="180"/>
      <c r="H54" s="180"/>
      <c r="I54" s="180"/>
      <c r="J54" s="180"/>
      <c r="K54" s="183" t="s">
        <v>44</v>
      </c>
      <c r="L54" s="207" t="s">
        <v>43</v>
      </c>
    </row>
    <row r="55" spans="1:12" ht="15.75" x14ac:dyDescent="0.25">
      <c r="A55" s="372"/>
      <c r="B55" s="366"/>
      <c r="C55" s="207" t="s">
        <v>3</v>
      </c>
      <c r="D55" s="327" t="s">
        <v>579</v>
      </c>
      <c r="E55" s="207"/>
      <c r="F55" s="207" t="s">
        <v>22</v>
      </c>
      <c r="G55" s="207"/>
      <c r="H55" s="207"/>
      <c r="I55" s="207"/>
      <c r="J55" s="207"/>
      <c r="K55" s="328" t="s">
        <v>44</v>
      </c>
      <c r="L55" s="207" t="s">
        <v>43</v>
      </c>
    </row>
    <row r="56" spans="1:12" ht="15.75" x14ac:dyDescent="0.25">
      <c r="A56" s="372"/>
      <c r="B56" s="366"/>
      <c r="C56" s="207" t="str">
        <f>+C55</f>
        <v>14h00</v>
      </c>
      <c r="D56" s="329" t="s">
        <v>569</v>
      </c>
      <c r="E56" s="207"/>
      <c r="F56" s="207"/>
      <c r="G56" s="207"/>
      <c r="H56" s="207" t="s">
        <v>22</v>
      </c>
      <c r="I56" s="207"/>
      <c r="J56" s="207"/>
      <c r="K56" s="328" t="s">
        <v>44</v>
      </c>
      <c r="L56" s="207" t="s">
        <v>43</v>
      </c>
    </row>
    <row r="57" spans="1:12" ht="15.75" x14ac:dyDescent="0.25">
      <c r="A57" s="372"/>
      <c r="B57" s="366"/>
      <c r="C57" s="207" t="s">
        <v>3</v>
      </c>
      <c r="D57" s="327" t="s">
        <v>584</v>
      </c>
      <c r="E57" s="207"/>
      <c r="F57" s="207"/>
      <c r="G57" s="207"/>
      <c r="H57" s="207"/>
      <c r="I57" s="207" t="s">
        <v>22</v>
      </c>
      <c r="J57" s="207"/>
      <c r="K57" s="328" t="s">
        <v>44</v>
      </c>
      <c r="L57" s="207" t="s">
        <v>43</v>
      </c>
    </row>
    <row r="58" spans="1:12" ht="15.75" x14ac:dyDescent="0.25">
      <c r="A58" s="373"/>
      <c r="B58" s="374"/>
      <c r="C58" s="333" t="s">
        <v>3</v>
      </c>
      <c r="D58" s="330" t="s">
        <v>585</v>
      </c>
      <c r="E58" s="208"/>
      <c r="F58" s="208"/>
      <c r="G58" s="208" t="s">
        <v>22</v>
      </c>
      <c r="H58" s="208"/>
      <c r="I58" s="331"/>
      <c r="J58" s="208"/>
      <c r="K58" s="332" t="s">
        <v>44</v>
      </c>
      <c r="L58" s="207" t="s">
        <v>43</v>
      </c>
    </row>
    <row r="59" spans="1:12" ht="15.75" customHeight="1" x14ac:dyDescent="0.25">
      <c r="A59" s="371" t="s">
        <v>586</v>
      </c>
      <c r="B59" s="365" t="s">
        <v>0</v>
      </c>
      <c r="C59" s="180" t="s">
        <v>23</v>
      </c>
      <c r="D59" s="182" t="s">
        <v>587</v>
      </c>
      <c r="E59" s="180" t="s">
        <v>22</v>
      </c>
      <c r="F59" s="180"/>
      <c r="G59" s="180"/>
      <c r="H59" s="180"/>
      <c r="I59" s="180"/>
      <c r="J59" s="180"/>
      <c r="K59" s="183" t="s">
        <v>44</v>
      </c>
      <c r="L59" s="180" t="s">
        <v>43</v>
      </c>
    </row>
    <row r="60" spans="1:12" ht="15.75" x14ac:dyDescent="0.25">
      <c r="A60" s="372"/>
      <c r="B60" s="366"/>
      <c r="C60" s="207" t="s">
        <v>23</v>
      </c>
      <c r="D60" s="327" t="s">
        <v>579</v>
      </c>
      <c r="E60" s="207"/>
      <c r="F60" s="207" t="s">
        <v>22</v>
      </c>
      <c r="G60" s="207"/>
      <c r="H60" s="207"/>
      <c r="I60" s="207"/>
      <c r="J60" s="207"/>
      <c r="K60" s="328" t="s">
        <v>44</v>
      </c>
      <c r="L60" s="207" t="s">
        <v>43</v>
      </c>
    </row>
    <row r="61" spans="1:12" ht="15.75" x14ac:dyDescent="0.25">
      <c r="A61" s="372"/>
      <c r="B61" s="366"/>
      <c r="C61" s="207" t="str">
        <f>+C60</f>
        <v>8h00</v>
      </c>
      <c r="D61" s="329" t="s">
        <v>569</v>
      </c>
      <c r="E61" s="207"/>
      <c r="F61" s="207"/>
      <c r="G61" s="207"/>
      <c r="H61" s="207" t="s">
        <v>22</v>
      </c>
      <c r="I61" s="207"/>
      <c r="J61" s="207"/>
      <c r="K61" s="328" t="s">
        <v>44</v>
      </c>
      <c r="L61" s="207" t="s">
        <v>43</v>
      </c>
    </row>
    <row r="62" spans="1:12" ht="15.75" x14ac:dyDescent="0.25">
      <c r="A62" s="372"/>
      <c r="B62" s="366"/>
      <c r="C62" s="207" t="s">
        <v>23</v>
      </c>
      <c r="D62" s="327" t="s">
        <v>588</v>
      </c>
      <c r="E62" s="207"/>
      <c r="F62" s="207"/>
      <c r="G62" s="207"/>
      <c r="H62" s="207"/>
      <c r="I62" s="207" t="s">
        <v>22</v>
      </c>
      <c r="J62" s="328"/>
      <c r="K62" s="328" t="s">
        <v>44</v>
      </c>
      <c r="L62" s="207" t="s">
        <v>43</v>
      </c>
    </row>
    <row r="63" spans="1:12" ht="15.75" x14ac:dyDescent="0.25">
      <c r="A63" s="373"/>
      <c r="B63" s="374"/>
      <c r="C63" s="332" t="s">
        <v>23</v>
      </c>
      <c r="D63" s="330" t="s">
        <v>585</v>
      </c>
      <c r="E63" s="208"/>
      <c r="F63" s="208"/>
      <c r="G63" s="208" t="s">
        <v>22</v>
      </c>
      <c r="H63" s="208"/>
      <c r="I63" s="331"/>
      <c r="J63" s="208"/>
      <c r="K63" s="332" t="s">
        <v>44</v>
      </c>
      <c r="L63" s="208" t="s">
        <v>43</v>
      </c>
    </row>
    <row r="64" spans="1:12" x14ac:dyDescent="0.25">
      <c r="D64" s="27"/>
    </row>
    <row r="65" spans="1:12" x14ac:dyDescent="0.25">
      <c r="D65" s="27"/>
    </row>
    <row r="69" spans="1:12" x14ac:dyDescent="0.25">
      <c r="D69" s="27"/>
    </row>
    <row r="70" spans="1:12" x14ac:dyDescent="0.25">
      <c r="D70" s="27"/>
    </row>
    <row r="71" spans="1:12" s="162" customFormat="1" x14ac:dyDescent="0.25">
      <c r="A71" s="163"/>
      <c r="B71" s="163"/>
      <c r="C71" s="164"/>
      <c r="D71" s="164"/>
      <c r="E71" s="109"/>
      <c r="F71" s="109"/>
      <c r="G71" s="109"/>
      <c r="H71" s="109"/>
      <c r="I71" s="109"/>
      <c r="J71" s="165"/>
      <c r="K71" s="166"/>
      <c r="L71" s="109"/>
    </row>
    <row r="72" spans="1:12" s="162" customFormat="1" x14ac:dyDescent="0.25">
      <c r="A72" s="163"/>
      <c r="B72" s="163"/>
      <c r="C72" s="164"/>
      <c r="D72" s="164"/>
      <c r="E72" s="109"/>
      <c r="F72" s="109"/>
      <c r="G72" s="109"/>
      <c r="H72" s="109"/>
      <c r="I72" s="109"/>
      <c r="J72" s="165"/>
      <c r="K72" s="166"/>
      <c r="L72" s="109"/>
    </row>
    <row r="73" spans="1:12" s="162" customFormat="1" x14ac:dyDescent="0.25">
      <c r="A73" s="163"/>
      <c r="B73" s="163"/>
      <c r="C73" s="164"/>
      <c r="D73" s="164"/>
      <c r="E73" s="109"/>
      <c r="F73" s="109"/>
      <c r="G73" s="109"/>
      <c r="H73" s="109"/>
      <c r="I73" s="109"/>
      <c r="J73" s="165"/>
      <c r="K73" s="166"/>
      <c r="L73" s="109"/>
    </row>
    <row r="74" spans="1:12" s="162" customFormat="1" x14ac:dyDescent="0.25">
      <c r="A74" s="163"/>
      <c r="B74" s="163"/>
      <c r="C74" s="164"/>
      <c r="D74" s="164"/>
      <c r="E74" s="109"/>
      <c r="F74" s="109"/>
      <c r="G74" s="109"/>
      <c r="H74" s="109"/>
      <c r="I74" s="109"/>
      <c r="J74" s="165"/>
      <c r="K74" s="166"/>
      <c r="L74" s="109"/>
    </row>
    <row r="75" spans="1:12" s="162" customFormat="1" x14ac:dyDescent="0.25">
      <c r="A75" s="163"/>
      <c r="B75" s="163"/>
      <c r="C75" s="164"/>
      <c r="D75" s="164"/>
      <c r="E75" s="109"/>
      <c r="F75" s="109"/>
      <c r="G75" s="109"/>
      <c r="H75" s="109"/>
      <c r="I75" s="109"/>
      <c r="J75" s="165"/>
      <c r="K75" s="166"/>
      <c r="L75" s="109"/>
    </row>
    <row r="76" spans="1:12" s="162" customFormat="1" x14ac:dyDescent="0.25">
      <c r="A76" s="163"/>
      <c r="B76" s="163"/>
      <c r="C76" s="164"/>
      <c r="D76" s="164"/>
      <c r="E76" s="109"/>
      <c r="F76" s="109"/>
      <c r="G76" s="109"/>
      <c r="H76" s="109"/>
      <c r="I76" s="109"/>
      <c r="J76" s="165"/>
      <c r="K76" s="166"/>
      <c r="L76" s="109"/>
    </row>
    <row r="77" spans="1:12" s="162" customFormat="1" x14ac:dyDescent="0.25">
      <c r="A77" s="163"/>
      <c r="B77" s="163"/>
      <c r="C77" s="164"/>
      <c r="D77" s="164"/>
      <c r="E77" s="109"/>
      <c r="F77" s="109"/>
      <c r="G77" s="109"/>
      <c r="H77" s="109"/>
      <c r="I77" s="109"/>
      <c r="J77" s="165"/>
      <c r="K77" s="166"/>
      <c r="L77" s="109"/>
    </row>
  </sheetData>
  <mergeCells count="26">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 ref="A1:L1"/>
    <mergeCell ref="A2:L2"/>
    <mergeCell ref="A4:L4"/>
    <mergeCell ref="A5:L5"/>
    <mergeCell ref="A7:A8"/>
    <mergeCell ref="L7:L8"/>
    <mergeCell ref="K7:K8"/>
    <mergeCell ref="B7:C8"/>
    <mergeCell ref="D7:D8"/>
    <mergeCell ref="E7:I7"/>
    <mergeCell ref="J7:J8"/>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topLeftCell="A76" workbookViewId="0">
      <selection activeCell="D81" sqref="D81"/>
    </sheetView>
  </sheetViews>
  <sheetFormatPr defaultRowHeight="15" x14ac:dyDescent="0.25"/>
  <cols>
    <col min="1" max="1" width="13.42578125" customWidth="1"/>
    <col min="3" max="3" width="14.42578125" customWidth="1"/>
    <col min="4" max="4" width="46.85546875" customWidth="1"/>
    <col min="5" max="5" width="9.85546875" customWidth="1"/>
    <col min="6" max="6" width="9.140625" customWidth="1"/>
    <col min="7" max="7" width="10.7109375" customWidth="1"/>
    <col min="8" max="8" width="15" customWidth="1"/>
    <col min="9" max="9" width="5.28515625" customWidth="1"/>
    <col min="10" max="10" width="14.42578125" customWidth="1"/>
  </cols>
  <sheetData>
    <row r="1" spans="1:11" s="24" customFormat="1" ht="15.75" x14ac:dyDescent="0.25">
      <c r="A1" s="355" t="s">
        <v>47</v>
      </c>
      <c r="B1" s="355"/>
      <c r="C1" s="355"/>
      <c r="D1" s="355"/>
      <c r="E1" s="355"/>
      <c r="F1" s="355"/>
      <c r="G1" s="355"/>
      <c r="H1" s="355"/>
      <c r="I1" s="355"/>
      <c r="J1" s="355"/>
      <c r="K1" s="355"/>
    </row>
    <row r="2" spans="1:11" s="24" customFormat="1" ht="15.75" x14ac:dyDescent="0.25">
      <c r="A2" s="355" t="s">
        <v>54</v>
      </c>
      <c r="B2" s="355"/>
      <c r="C2" s="355"/>
      <c r="D2" s="355"/>
      <c r="E2" s="355"/>
      <c r="F2" s="355"/>
      <c r="G2" s="355"/>
      <c r="H2" s="355"/>
      <c r="I2" s="355"/>
      <c r="J2" s="355"/>
      <c r="K2" s="355"/>
    </row>
    <row r="3" spans="1:11" s="1" customFormat="1" ht="18.75" x14ac:dyDescent="0.3">
      <c r="A3" s="349" t="s">
        <v>326</v>
      </c>
      <c r="B3" s="349"/>
      <c r="C3" s="349"/>
      <c r="D3" s="349"/>
      <c r="E3" s="349"/>
      <c r="F3" s="349"/>
      <c r="G3" s="349"/>
      <c r="H3" s="349"/>
    </row>
    <row r="4" spans="1:11" s="1" customFormat="1" ht="18.75" x14ac:dyDescent="0.3">
      <c r="A4" s="349" t="s">
        <v>327</v>
      </c>
      <c r="B4" s="349"/>
      <c r="C4" s="349"/>
      <c r="D4" s="349"/>
      <c r="E4" s="349"/>
      <c r="F4" s="349"/>
      <c r="G4" s="349"/>
      <c r="H4" s="349"/>
    </row>
    <row r="5" spans="1:11" s="1" customFormat="1" ht="19.5" x14ac:dyDescent="0.35">
      <c r="A5" s="381" t="s">
        <v>508</v>
      </c>
      <c r="B5" s="381"/>
      <c r="C5" s="381"/>
      <c r="D5" s="381"/>
      <c r="E5" s="381"/>
      <c r="F5" s="381"/>
      <c r="G5" s="381"/>
      <c r="H5" s="381"/>
    </row>
    <row r="6" spans="1:11" s="1" customFormat="1" ht="19.5" x14ac:dyDescent="0.35">
      <c r="A6" s="382"/>
      <c r="B6" s="382"/>
      <c r="C6" s="382"/>
      <c r="D6" s="382"/>
      <c r="E6" s="382"/>
      <c r="F6" s="382"/>
      <c r="G6" s="382"/>
      <c r="H6" s="382"/>
    </row>
    <row r="7" spans="1:11" s="1" customFormat="1" ht="19.5" x14ac:dyDescent="0.35">
      <c r="A7" s="252"/>
      <c r="B7" s="252"/>
      <c r="C7" s="252"/>
      <c r="D7" s="5"/>
      <c r="E7" s="252"/>
      <c r="F7" s="252"/>
      <c r="G7" s="31"/>
      <c r="H7" s="5"/>
    </row>
    <row r="8" spans="1:11" s="1" customFormat="1" ht="37.9" customHeight="1" x14ac:dyDescent="0.3">
      <c r="A8" s="300" t="s">
        <v>55</v>
      </c>
      <c r="B8" s="383" t="s">
        <v>56</v>
      </c>
      <c r="C8" s="383"/>
      <c r="D8" s="263" t="s">
        <v>48</v>
      </c>
      <c r="E8" s="210" t="s">
        <v>120</v>
      </c>
      <c r="F8" s="210" t="s">
        <v>68</v>
      </c>
      <c r="G8" s="263" t="s">
        <v>49</v>
      </c>
      <c r="H8" s="263" t="s">
        <v>50</v>
      </c>
    </row>
    <row r="9" spans="1:11" s="3" customFormat="1" ht="56.25" x14ac:dyDescent="0.3">
      <c r="A9" s="379" t="s">
        <v>358</v>
      </c>
      <c r="B9" s="384" t="s">
        <v>0</v>
      </c>
      <c r="C9" s="301" t="s">
        <v>23</v>
      </c>
      <c r="D9" s="302" t="s">
        <v>509</v>
      </c>
      <c r="E9" s="263" t="s">
        <v>4</v>
      </c>
      <c r="F9" s="263"/>
      <c r="G9" s="263" t="s">
        <v>69</v>
      </c>
      <c r="H9" s="303" t="s">
        <v>80</v>
      </c>
    </row>
    <row r="10" spans="1:11" s="1" customFormat="1" ht="57.75" customHeight="1" x14ac:dyDescent="0.3">
      <c r="A10" s="379"/>
      <c r="B10" s="385"/>
      <c r="C10" s="301" t="str">
        <f>C9</f>
        <v>8h00</v>
      </c>
      <c r="D10" s="304" t="str">
        <f>D9</f>
        <v>Làm việc với TVK sa bàn trụ sở Huyện</v>
      </c>
      <c r="E10" s="213"/>
      <c r="F10" s="213"/>
      <c r="G10" s="213" t="s">
        <v>69</v>
      </c>
      <c r="H10" s="214" t="s">
        <v>80</v>
      </c>
    </row>
    <row r="11" spans="1:11" s="1" customFormat="1" ht="75" x14ac:dyDescent="0.3">
      <c r="A11" s="379"/>
      <c r="B11" s="385"/>
      <c r="C11" s="301" t="s">
        <v>23</v>
      </c>
      <c r="D11" s="212" t="s">
        <v>360</v>
      </c>
      <c r="E11" s="213"/>
      <c r="F11" s="213"/>
      <c r="G11" s="213" t="s">
        <v>75</v>
      </c>
      <c r="H11" s="214" t="s">
        <v>80</v>
      </c>
      <c r="I11" s="3"/>
    </row>
    <row r="12" spans="1:11" s="1" customFormat="1" ht="56.25" x14ac:dyDescent="0.3">
      <c r="A12" s="379"/>
      <c r="B12" s="385"/>
      <c r="C12" s="301" t="s">
        <v>23</v>
      </c>
      <c r="D12" s="212" t="s">
        <v>510</v>
      </c>
      <c r="E12" s="213"/>
      <c r="F12" s="213"/>
      <c r="G12" s="213" t="s">
        <v>76</v>
      </c>
      <c r="H12" s="214" t="s">
        <v>80</v>
      </c>
    </row>
    <row r="13" spans="1:11" s="1" customFormat="1" ht="56.25" x14ac:dyDescent="0.3">
      <c r="A13" s="379"/>
      <c r="B13" s="385"/>
      <c r="C13" s="301" t="s">
        <v>23</v>
      </c>
      <c r="D13" s="212" t="s">
        <v>511</v>
      </c>
      <c r="E13" s="213"/>
      <c r="F13" s="213"/>
      <c r="G13" s="213" t="s">
        <v>77</v>
      </c>
      <c r="H13" s="214" t="s">
        <v>80</v>
      </c>
      <c r="I13" s="3"/>
    </row>
    <row r="14" spans="1:11" s="1" customFormat="1" ht="56.25" x14ac:dyDescent="0.3">
      <c r="A14" s="379"/>
      <c r="B14" s="385"/>
      <c r="C14" s="301" t="s">
        <v>23</v>
      </c>
      <c r="D14" s="305" t="s">
        <v>512</v>
      </c>
      <c r="E14" s="213"/>
      <c r="F14" s="213"/>
      <c r="G14" s="213" t="s">
        <v>78</v>
      </c>
      <c r="H14" s="214" t="s">
        <v>80</v>
      </c>
    </row>
    <row r="15" spans="1:11" s="1" customFormat="1" ht="93.75" x14ac:dyDescent="0.3">
      <c r="A15" s="379"/>
      <c r="B15" s="385"/>
      <c r="C15" s="301" t="s">
        <v>23</v>
      </c>
      <c r="D15" s="305" t="s">
        <v>513</v>
      </c>
      <c r="E15" s="213"/>
      <c r="F15" s="213"/>
      <c r="G15" s="213" t="s">
        <v>79</v>
      </c>
      <c r="H15" s="214" t="s">
        <v>80</v>
      </c>
    </row>
    <row r="16" spans="1:11" s="1" customFormat="1" ht="37.5" x14ac:dyDescent="0.3">
      <c r="A16" s="379"/>
      <c r="B16" s="386"/>
      <c r="C16" s="301" t="s">
        <v>23</v>
      </c>
      <c r="D16" s="218" t="s">
        <v>223</v>
      </c>
      <c r="E16" s="213"/>
      <c r="F16" s="213"/>
      <c r="G16" s="213" t="s">
        <v>74</v>
      </c>
      <c r="H16" s="214" t="s">
        <v>81</v>
      </c>
    </row>
    <row r="17" spans="1:9" s="3" customFormat="1" ht="37.5" x14ac:dyDescent="0.3">
      <c r="A17" s="379"/>
      <c r="B17" s="384" t="s">
        <v>1</v>
      </c>
      <c r="C17" s="301" t="s">
        <v>3</v>
      </c>
      <c r="D17" s="302" t="s">
        <v>514</v>
      </c>
      <c r="E17" s="263" t="s">
        <v>4</v>
      </c>
      <c r="F17" s="263"/>
      <c r="G17" s="263" t="s">
        <v>74</v>
      </c>
      <c r="H17" s="303" t="s">
        <v>25</v>
      </c>
    </row>
    <row r="18" spans="1:9" s="1" customFormat="1" ht="37.5" x14ac:dyDescent="0.3">
      <c r="A18" s="379"/>
      <c r="B18" s="385"/>
      <c r="C18" s="301" t="s">
        <v>3</v>
      </c>
      <c r="D18" s="304" t="str">
        <f>D17</f>
        <v>Khảo sát phát sinh dự án trường TH Đa Tốn</v>
      </c>
      <c r="E18" s="213"/>
      <c r="F18" s="213"/>
      <c r="G18" s="213" t="s">
        <v>69</v>
      </c>
      <c r="H18" s="214" t="s">
        <v>80</v>
      </c>
    </row>
    <row r="19" spans="1:9" s="1" customFormat="1" ht="93.75" x14ac:dyDescent="0.3">
      <c r="A19" s="379"/>
      <c r="B19" s="385"/>
      <c r="C19" s="301" t="s">
        <v>3</v>
      </c>
      <c r="D19" s="306" t="s">
        <v>349</v>
      </c>
      <c r="E19" s="213"/>
      <c r="F19" s="213"/>
      <c r="G19" s="213" t="s">
        <v>75</v>
      </c>
      <c r="H19" s="214" t="s">
        <v>80</v>
      </c>
    </row>
    <row r="20" spans="1:9" s="1" customFormat="1" ht="56.25" x14ac:dyDescent="0.3">
      <c r="A20" s="379"/>
      <c r="B20" s="385"/>
      <c r="C20" s="301" t="s">
        <v>3</v>
      </c>
      <c r="D20" s="212" t="s">
        <v>224</v>
      </c>
      <c r="E20" s="213"/>
      <c r="F20" s="213"/>
      <c r="G20" s="213" t="s">
        <v>76</v>
      </c>
      <c r="H20" s="214" t="s">
        <v>80</v>
      </c>
      <c r="I20" s="212"/>
    </row>
    <row r="21" spans="1:9" s="1" customFormat="1" ht="56.25" x14ac:dyDescent="0.3">
      <c r="A21" s="379"/>
      <c r="B21" s="385"/>
      <c r="C21" s="301" t="s">
        <v>3</v>
      </c>
      <c r="D21" s="212" t="s">
        <v>225</v>
      </c>
      <c r="E21" s="213"/>
      <c r="F21" s="213"/>
      <c r="G21" s="213" t="s">
        <v>77</v>
      </c>
      <c r="H21" s="212" t="s">
        <v>80</v>
      </c>
    </row>
    <row r="22" spans="1:9" s="1" customFormat="1" ht="56.25" x14ac:dyDescent="0.3">
      <c r="A22" s="379"/>
      <c r="B22" s="385"/>
      <c r="C22" s="301" t="s">
        <v>3</v>
      </c>
      <c r="D22" s="305" t="s">
        <v>512</v>
      </c>
      <c r="E22" s="213"/>
      <c r="F22" s="213"/>
      <c r="G22" s="213" t="s">
        <v>78</v>
      </c>
      <c r="H22" s="212" t="s">
        <v>80</v>
      </c>
    </row>
    <row r="23" spans="1:9" s="1" customFormat="1" ht="56.25" x14ac:dyDescent="0.3">
      <c r="A23" s="379"/>
      <c r="B23" s="385"/>
      <c r="C23" s="301" t="s">
        <v>3</v>
      </c>
      <c r="D23" s="305" t="s">
        <v>376</v>
      </c>
      <c r="E23" s="213"/>
      <c r="F23" s="213"/>
      <c r="G23" s="213" t="s">
        <v>79</v>
      </c>
      <c r="H23" s="214" t="s">
        <v>81</v>
      </c>
    </row>
    <row r="24" spans="1:9" s="1" customFormat="1" ht="37.5" x14ac:dyDescent="0.3">
      <c r="A24" s="379"/>
      <c r="B24" s="386"/>
      <c r="C24" s="301" t="s">
        <v>3</v>
      </c>
      <c r="D24" s="212" t="s">
        <v>156</v>
      </c>
      <c r="E24" s="213"/>
      <c r="F24" s="213"/>
      <c r="G24" s="213" t="s">
        <v>74</v>
      </c>
      <c r="H24" s="214" t="s">
        <v>80</v>
      </c>
    </row>
    <row r="25" spans="1:9" s="3" customFormat="1" ht="56.25" x14ac:dyDescent="0.3">
      <c r="A25" s="379" t="s">
        <v>361</v>
      </c>
      <c r="B25" s="384" t="s">
        <v>0</v>
      </c>
      <c r="C25" s="301" t="s">
        <v>116</v>
      </c>
      <c r="D25" s="302" t="s">
        <v>515</v>
      </c>
      <c r="E25" s="263" t="s">
        <v>4</v>
      </c>
      <c r="F25" s="263"/>
      <c r="G25" s="263" t="s">
        <v>69</v>
      </c>
      <c r="H25" s="303" t="s">
        <v>372</v>
      </c>
    </row>
    <row r="26" spans="1:9" s="1" customFormat="1" ht="37.5" x14ac:dyDescent="0.3">
      <c r="A26" s="379"/>
      <c r="B26" s="385"/>
      <c r="C26" s="301" t="s">
        <v>23</v>
      </c>
      <c r="D26" s="304" t="s">
        <v>362</v>
      </c>
      <c r="E26" s="213"/>
      <c r="F26" s="213"/>
      <c r="G26" s="213" t="s">
        <v>69</v>
      </c>
      <c r="H26" s="214" t="s">
        <v>80</v>
      </c>
    </row>
    <row r="27" spans="1:9" s="1" customFormat="1" ht="131.25" x14ac:dyDescent="0.3">
      <c r="A27" s="379"/>
      <c r="B27" s="385"/>
      <c r="C27" s="301" t="s">
        <v>23</v>
      </c>
      <c r="D27" s="212" t="s">
        <v>350</v>
      </c>
      <c r="E27" s="213"/>
      <c r="F27" s="213"/>
      <c r="G27" s="213" t="s">
        <v>75</v>
      </c>
      <c r="H27" s="214" t="s">
        <v>80</v>
      </c>
    </row>
    <row r="28" spans="1:9" s="1" customFormat="1" ht="56.25" x14ac:dyDescent="0.3">
      <c r="A28" s="379"/>
      <c r="B28" s="385"/>
      <c r="C28" s="301" t="s">
        <v>23</v>
      </c>
      <c r="D28" s="212" t="s">
        <v>351</v>
      </c>
      <c r="E28" s="213"/>
      <c r="F28" s="213"/>
      <c r="G28" s="213" t="s">
        <v>76</v>
      </c>
      <c r="H28" s="214" t="s">
        <v>80</v>
      </c>
    </row>
    <row r="29" spans="1:9" s="1" customFormat="1" ht="56.25" x14ac:dyDescent="0.3">
      <c r="A29" s="379"/>
      <c r="B29" s="385"/>
      <c r="C29" s="301" t="s">
        <v>23</v>
      </c>
      <c r="D29" s="212" t="s">
        <v>516</v>
      </c>
      <c r="E29" s="213"/>
      <c r="F29" s="213"/>
      <c r="G29" s="213" t="s">
        <v>77</v>
      </c>
      <c r="H29" s="214" t="s">
        <v>81</v>
      </c>
    </row>
    <row r="30" spans="1:9" s="1" customFormat="1" ht="56.25" x14ac:dyDescent="0.3">
      <c r="A30" s="379"/>
      <c r="B30" s="385"/>
      <c r="C30" s="301" t="s">
        <v>23</v>
      </c>
      <c r="D30" s="305" t="s">
        <v>517</v>
      </c>
      <c r="E30" s="213"/>
      <c r="F30" s="213"/>
      <c r="G30" s="213" t="s">
        <v>78</v>
      </c>
      <c r="H30" s="214" t="s">
        <v>81</v>
      </c>
      <c r="I30" s="307"/>
    </row>
    <row r="31" spans="1:9" s="1" customFormat="1" ht="93.75" x14ac:dyDescent="0.3">
      <c r="A31" s="379"/>
      <c r="B31" s="385"/>
      <c r="C31" s="301" t="s">
        <v>23</v>
      </c>
      <c r="D31" s="305" t="s">
        <v>518</v>
      </c>
      <c r="E31" s="213"/>
      <c r="F31" s="213"/>
      <c r="G31" s="213" t="s">
        <v>79</v>
      </c>
      <c r="H31" s="214" t="s">
        <v>519</v>
      </c>
    </row>
    <row r="32" spans="1:9" s="1" customFormat="1" ht="18.75" x14ac:dyDescent="0.3">
      <c r="A32" s="379"/>
      <c r="B32" s="386"/>
      <c r="C32" s="301" t="s">
        <v>23</v>
      </c>
      <c r="D32" s="212" t="s">
        <v>226</v>
      </c>
      <c r="E32" s="213"/>
      <c r="F32" s="213"/>
      <c r="G32" s="213" t="s">
        <v>74</v>
      </c>
      <c r="H32" s="214" t="s">
        <v>140</v>
      </c>
    </row>
    <row r="33" spans="1:9" s="1" customFormat="1" ht="56.25" x14ac:dyDescent="0.3">
      <c r="A33" s="379"/>
      <c r="B33" s="384" t="s">
        <v>1</v>
      </c>
      <c r="C33" s="301" t="s">
        <v>3</v>
      </c>
      <c r="D33" s="302" t="s">
        <v>520</v>
      </c>
      <c r="E33" s="263" t="s">
        <v>4</v>
      </c>
      <c r="F33" s="263"/>
      <c r="G33" s="263" t="s">
        <v>521</v>
      </c>
      <c r="H33" s="303" t="s">
        <v>80</v>
      </c>
    </row>
    <row r="34" spans="1:9" s="1" customFormat="1" ht="52.9" customHeight="1" x14ac:dyDescent="0.3">
      <c r="A34" s="379"/>
      <c r="B34" s="385"/>
      <c r="C34" s="301" t="s">
        <v>3</v>
      </c>
      <c r="D34" s="304" t="s">
        <v>362</v>
      </c>
      <c r="E34" s="213"/>
      <c r="F34" s="213"/>
      <c r="G34" s="213" t="s">
        <v>69</v>
      </c>
      <c r="H34" s="214" t="s">
        <v>319</v>
      </c>
      <c r="I34" s="212"/>
    </row>
    <row r="35" spans="1:9" s="1" customFormat="1" ht="56.25" x14ac:dyDescent="0.3">
      <c r="A35" s="379"/>
      <c r="B35" s="385"/>
      <c r="C35" s="301" t="s">
        <v>3</v>
      </c>
      <c r="D35" s="212" t="s">
        <v>364</v>
      </c>
      <c r="E35" s="213"/>
      <c r="F35" s="213"/>
      <c r="G35" s="213" t="s">
        <v>75</v>
      </c>
      <c r="H35" s="212" t="s">
        <v>25</v>
      </c>
    </row>
    <row r="36" spans="1:9" s="1" customFormat="1" ht="56.25" x14ac:dyDescent="0.3">
      <c r="A36" s="379"/>
      <c r="B36" s="385"/>
      <c r="C36" s="301" t="s">
        <v>3</v>
      </c>
      <c r="D36" s="212" t="s">
        <v>522</v>
      </c>
      <c r="E36" s="213"/>
      <c r="F36" s="213"/>
      <c r="G36" s="213" t="s">
        <v>76</v>
      </c>
      <c r="H36" s="214" t="s">
        <v>80</v>
      </c>
      <c r="I36" s="212"/>
    </row>
    <row r="37" spans="1:9" s="1" customFormat="1" ht="56.25" x14ac:dyDescent="0.3">
      <c r="A37" s="379"/>
      <c r="B37" s="385"/>
      <c r="C37" s="301" t="s">
        <v>3</v>
      </c>
      <c r="D37" s="212" t="s">
        <v>227</v>
      </c>
      <c r="E37" s="213"/>
      <c r="F37" s="213"/>
      <c r="G37" s="213" t="s">
        <v>77</v>
      </c>
      <c r="H37" s="214" t="s">
        <v>80</v>
      </c>
    </row>
    <row r="38" spans="1:9" s="1" customFormat="1" ht="56.25" x14ac:dyDescent="0.3">
      <c r="A38" s="379"/>
      <c r="B38" s="385"/>
      <c r="C38" s="301" t="s">
        <v>3</v>
      </c>
      <c r="D38" s="305" t="s">
        <v>523</v>
      </c>
      <c r="E38" s="213"/>
      <c r="F38" s="213"/>
      <c r="G38" s="213" t="s">
        <v>78</v>
      </c>
      <c r="H38" s="214" t="s">
        <v>80</v>
      </c>
      <c r="I38" s="307"/>
    </row>
    <row r="39" spans="1:9" s="1" customFormat="1" ht="56.25" x14ac:dyDescent="0.3">
      <c r="A39" s="379"/>
      <c r="B39" s="385"/>
      <c r="C39" s="301" t="s">
        <v>3</v>
      </c>
      <c r="D39" s="305" t="s">
        <v>524</v>
      </c>
      <c r="E39" s="213"/>
      <c r="F39" s="213"/>
      <c r="G39" s="213" t="s">
        <v>79</v>
      </c>
      <c r="H39" s="214" t="s">
        <v>80</v>
      </c>
    </row>
    <row r="40" spans="1:9" s="1" customFormat="1" ht="37.5" x14ac:dyDescent="0.3">
      <c r="A40" s="379"/>
      <c r="B40" s="386"/>
      <c r="C40" s="301" t="s">
        <v>3</v>
      </c>
      <c r="D40" s="212" t="s">
        <v>228</v>
      </c>
      <c r="E40" s="213"/>
      <c r="F40" s="213"/>
      <c r="G40" s="213" t="s">
        <v>74</v>
      </c>
      <c r="H40" s="214" t="s">
        <v>80</v>
      </c>
    </row>
    <row r="41" spans="1:9" s="1" customFormat="1" ht="56.25" x14ac:dyDescent="0.3">
      <c r="A41" s="384" t="s">
        <v>365</v>
      </c>
      <c r="B41" s="262" t="s">
        <v>0</v>
      </c>
      <c r="C41" s="301" t="s">
        <v>23</v>
      </c>
      <c r="D41" s="302" t="s">
        <v>366</v>
      </c>
      <c r="E41" s="263" t="s">
        <v>4</v>
      </c>
      <c r="F41" s="263"/>
      <c r="G41" s="263"/>
      <c r="H41" s="303" t="s">
        <v>80</v>
      </c>
    </row>
    <row r="42" spans="1:9" s="1" customFormat="1" ht="37.5" x14ac:dyDescent="0.3">
      <c r="A42" s="385"/>
      <c r="B42" s="262"/>
      <c r="C42" s="301" t="s">
        <v>23</v>
      </c>
      <c r="D42" s="304" t="s">
        <v>362</v>
      </c>
      <c r="E42" s="263"/>
      <c r="F42" s="263"/>
      <c r="G42" s="213" t="s">
        <v>69</v>
      </c>
      <c r="H42" s="214" t="s">
        <v>80</v>
      </c>
    </row>
    <row r="43" spans="1:9" s="1" customFormat="1" ht="75" x14ac:dyDescent="0.3">
      <c r="A43" s="385"/>
      <c r="B43" s="262"/>
      <c r="C43" s="301" t="s">
        <v>23</v>
      </c>
      <c r="D43" s="212" t="s">
        <v>367</v>
      </c>
      <c r="E43" s="263"/>
      <c r="F43" s="263"/>
      <c r="G43" s="213" t="s">
        <v>75</v>
      </c>
      <c r="H43" s="303"/>
    </row>
    <row r="44" spans="1:9" s="1" customFormat="1" ht="56.25" x14ac:dyDescent="0.3">
      <c r="A44" s="385"/>
      <c r="B44" s="262"/>
      <c r="C44" s="301" t="s">
        <v>23</v>
      </c>
      <c r="D44" s="212" t="s">
        <v>368</v>
      </c>
      <c r="E44" s="213"/>
      <c r="F44" s="213"/>
      <c r="G44" s="213" t="s">
        <v>76</v>
      </c>
      <c r="H44" s="214" t="s">
        <v>80</v>
      </c>
    </row>
    <row r="45" spans="1:9" s="1" customFormat="1" ht="56.25" x14ac:dyDescent="0.3">
      <c r="A45" s="385"/>
      <c r="B45" s="262"/>
      <c r="C45" s="301" t="s">
        <v>23</v>
      </c>
      <c r="D45" s="212" t="s">
        <v>525</v>
      </c>
      <c r="E45" s="263"/>
      <c r="F45" s="263"/>
      <c r="G45" s="213" t="s">
        <v>77</v>
      </c>
      <c r="H45" s="303"/>
    </row>
    <row r="46" spans="1:9" s="1" customFormat="1" ht="37.5" x14ac:dyDescent="0.3">
      <c r="A46" s="385"/>
      <c r="B46" s="262"/>
      <c r="C46" s="301" t="s">
        <v>23</v>
      </c>
      <c r="D46" s="305" t="s">
        <v>369</v>
      </c>
      <c r="E46" s="263"/>
      <c r="F46" s="263"/>
      <c r="G46" s="213" t="s">
        <v>78</v>
      </c>
      <c r="H46" s="214" t="s">
        <v>80</v>
      </c>
    </row>
    <row r="47" spans="1:9" s="1" customFormat="1" ht="75" x14ac:dyDescent="0.3">
      <c r="A47" s="385"/>
      <c r="B47" s="262"/>
      <c r="C47" s="301" t="s">
        <v>23</v>
      </c>
      <c r="D47" s="212" t="s">
        <v>526</v>
      </c>
      <c r="E47" s="263"/>
      <c r="F47" s="263"/>
      <c r="G47" s="213" t="s">
        <v>79</v>
      </c>
      <c r="H47" s="214" t="s">
        <v>80</v>
      </c>
    </row>
    <row r="48" spans="1:9" s="1" customFormat="1" ht="18.75" x14ac:dyDescent="0.3">
      <c r="A48" s="385"/>
      <c r="B48" s="262"/>
      <c r="C48" s="301" t="s">
        <v>23</v>
      </c>
      <c r="D48" s="302"/>
      <c r="E48" s="263"/>
      <c r="F48" s="263"/>
      <c r="G48" s="213" t="s">
        <v>74</v>
      </c>
      <c r="H48" s="303"/>
    </row>
    <row r="49" spans="1:9" s="1" customFormat="1" ht="37.5" x14ac:dyDescent="0.3">
      <c r="A49" s="385"/>
      <c r="B49" s="262" t="s">
        <v>1</v>
      </c>
      <c r="C49" s="263" t="s">
        <v>370</v>
      </c>
      <c r="D49" s="302" t="s">
        <v>371</v>
      </c>
      <c r="E49" s="263" t="s">
        <v>4</v>
      </c>
      <c r="F49" s="263"/>
      <c r="G49" s="263" t="s">
        <v>69</v>
      </c>
      <c r="H49" s="303" t="s">
        <v>372</v>
      </c>
    </row>
    <row r="50" spans="1:9" s="1" customFormat="1" ht="37.5" x14ac:dyDescent="0.3">
      <c r="A50" s="385"/>
      <c r="B50" s="262"/>
      <c r="C50" s="301" t="s">
        <v>3</v>
      </c>
      <c r="D50" s="304" t="str">
        <f>D49</f>
        <v>báo cáo UBND huyện về phương án tận dụng thiết bị trụ sở Huyện</v>
      </c>
      <c r="E50" s="263"/>
      <c r="F50" s="263"/>
      <c r="G50" s="213" t="s">
        <v>69</v>
      </c>
      <c r="H50" s="214" t="s">
        <v>80</v>
      </c>
    </row>
    <row r="51" spans="1:9" s="1" customFormat="1" ht="75" x14ac:dyDescent="0.3">
      <c r="A51" s="385"/>
      <c r="B51" s="262"/>
      <c r="C51" s="301" t="s">
        <v>3</v>
      </c>
      <c r="D51" s="212" t="s">
        <v>373</v>
      </c>
      <c r="E51" s="263"/>
      <c r="F51" s="263"/>
      <c r="G51" s="213" t="s">
        <v>75</v>
      </c>
      <c r="H51" s="214" t="s">
        <v>81</v>
      </c>
    </row>
    <row r="52" spans="1:9" s="1" customFormat="1" ht="56.25" x14ac:dyDescent="0.3">
      <c r="A52" s="385"/>
      <c r="B52" s="262"/>
      <c r="C52" s="301" t="s">
        <v>3</v>
      </c>
      <c r="D52" s="212" t="s">
        <v>374</v>
      </c>
      <c r="E52" s="213"/>
      <c r="F52" s="213"/>
      <c r="G52" s="213" t="s">
        <v>76</v>
      </c>
      <c r="H52" s="214" t="s">
        <v>81</v>
      </c>
    </row>
    <row r="53" spans="1:9" s="1" customFormat="1" ht="56.25" x14ac:dyDescent="0.3">
      <c r="A53" s="385"/>
      <c r="B53" s="262"/>
      <c r="C53" s="301" t="s">
        <v>3</v>
      </c>
      <c r="D53" s="212" t="s">
        <v>375</v>
      </c>
      <c r="E53" s="263"/>
      <c r="F53" s="263"/>
      <c r="G53" s="213" t="s">
        <v>77</v>
      </c>
      <c r="H53" s="303"/>
    </row>
    <row r="54" spans="1:9" s="1" customFormat="1" ht="37.5" x14ac:dyDescent="0.3">
      <c r="A54" s="385"/>
      <c r="B54" s="262"/>
      <c r="C54" s="301" t="s">
        <v>3</v>
      </c>
      <c r="D54" s="305" t="s">
        <v>369</v>
      </c>
      <c r="E54" s="263"/>
      <c r="F54" s="263"/>
      <c r="G54" s="213" t="s">
        <v>78</v>
      </c>
      <c r="H54" s="214" t="s">
        <v>80</v>
      </c>
    </row>
    <row r="55" spans="1:9" s="1" customFormat="1" ht="56.25" x14ac:dyDescent="0.3">
      <c r="A55" s="385"/>
      <c r="B55" s="262"/>
      <c r="C55" s="301" t="s">
        <v>3</v>
      </c>
      <c r="D55" s="212" t="s">
        <v>527</v>
      </c>
      <c r="E55" s="263"/>
      <c r="F55" s="263"/>
      <c r="G55" s="213" t="s">
        <v>79</v>
      </c>
      <c r="H55" s="214" t="s">
        <v>80</v>
      </c>
    </row>
    <row r="56" spans="1:9" s="1" customFormat="1" ht="18.75" x14ac:dyDescent="0.3">
      <c r="A56" s="386"/>
      <c r="B56" s="262"/>
      <c r="C56" s="301" t="s">
        <v>3</v>
      </c>
      <c r="D56" s="302"/>
      <c r="E56" s="263"/>
      <c r="F56" s="263"/>
      <c r="G56" s="213" t="s">
        <v>74</v>
      </c>
      <c r="H56" s="303"/>
    </row>
    <row r="57" spans="1:9" s="3" customFormat="1" ht="56.45" customHeight="1" x14ac:dyDescent="0.3">
      <c r="A57" s="379" t="s">
        <v>377</v>
      </c>
      <c r="B57" s="384" t="s">
        <v>0</v>
      </c>
      <c r="C57" s="301" t="s">
        <v>23</v>
      </c>
      <c r="D57" s="302" t="s">
        <v>528</v>
      </c>
      <c r="E57" s="263" t="s">
        <v>4</v>
      </c>
      <c r="F57" s="263"/>
      <c r="G57" s="263"/>
      <c r="H57" s="303" t="s">
        <v>378</v>
      </c>
    </row>
    <row r="58" spans="1:9" s="1" customFormat="1" ht="37.5" x14ac:dyDescent="0.3">
      <c r="A58" s="379"/>
      <c r="B58" s="385"/>
      <c r="C58" s="301" t="s">
        <v>23</v>
      </c>
      <c r="D58" s="304" t="s">
        <v>379</v>
      </c>
      <c r="E58" s="213"/>
      <c r="F58" s="213"/>
      <c r="G58" s="213" t="s">
        <v>69</v>
      </c>
      <c r="H58" s="214" t="s">
        <v>81</v>
      </c>
      <c r="I58" s="212">
        <f>I57</f>
        <v>0</v>
      </c>
    </row>
    <row r="59" spans="1:9" s="1" customFormat="1" ht="56.25" x14ac:dyDescent="0.3">
      <c r="A59" s="379"/>
      <c r="B59" s="385"/>
      <c r="C59" s="301" t="s">
        <v>23</v>
      </c>
      <c r="D59" s="212" t="s">
        <v>380</v>
      </c>
      <c r="E59" s="213"/>
      <c r="F59" s="213"/>
      <c r="G59" s="213" t="s">
        <v>75</v>
      </c>
      <c r="H59" s="214" t="s">
        <v>80</v>
      </c>
      <c r="I59" s="212"/>
    </row>
    <row r="60" spans="1:9" s="1" customFormat="1" ht="56.25" x14ac:dyDescent="0.3">
      <c r="A60" s="379"/>
      <c r="B60" s="385"/>
      <c r="C60" s="301" t="s">
        <v>23</v>
      </c>
      <c r="D60" s="212" t="s">
        <v>381</v>
      </c>
      <c r="E60" s="213"/>
      <c r="F60" s="213"/>
      <c r="G60" s="213" t="s">
        <v>76</v>
      </c>
      <c r="H60" s="214" t="s">
        <v>80</v>
      </c>
      <c r="I60" s="212"/>
    </row>
    <row r="61" spans="1:9" s="1" customFormat="1" ht="37.5" x14ac:dyDescent="0.3">
      <c r="A61" s="379"/>
      <c r="B61" s="385"/>
      <c r="C61" s="301" t="s">
        <v>23</v>
      </c>
      <c r="D61" s="212" t="s">
        <v>382</v>
      </c>
      <c r="E61" s="213"/>
      <c r="F61" s="213"/>
      <c r="G61" s="213" t="s">
        <v>77</v>
      </c>
      <c r="H61" s="214" t="s">
        <v>25</v>
      </c>
    </row>
    <row r="62" spans="1:9" s="1" customFormat="1" ht="56.25" x14ac:dyDescent="0.3">
      <c r="A62" s="379"/>
      <c r="B62" s="385"/>
      <c r="C62" s="301" t="s">
        <v>23</v>
      </c>
      <c r="D62" s="305" t="s">
        <v>383</v>
      </c>
      <c r="E62" s="213"/>
      <c r="F62" s="213"/>
      <c r="G62" s="213" t="s">
        <v>78</v>
      </c>
      <c r="H62" s="214" t="s">
        <v>80</v>
      </c>
      <c r="I62" s="308"/>
    </row>
    <row r="63" spans="1:9" s="1" customFormat="1" ht="56.25" x14ac:dyDescent="0.3">
      <c r="A63" s="379"/>
      <c r="B63" s="385"/>
      <c r="C63" s="301" t="s">
        <v>23</v>
      </c>
      <c r="D63" s="305" t="s">
        <v>529</v>
      </c>
      <c r="E63" s="263"/>
      <c r="F63" s="263"/>
      <c r="G63" s="213" t="s">
        <v>79</v>
      </c>
      <c r="H63" s="214" t="s">
        <v>80</v>
      </c>
      <c r="I63" s="186"/>
    </row>
    <row r="64" spans="1:9" s="1" customFormat="1" ht="37.5" x14ac:dyDescent="0.3">
      <c r="A64" s="379"/>
      <c r="B64" s="386"/>
      <c r="C64" s="301" t="s">
        <v>23</v>
      </c>
      <c r="D64" s="304" t="s">
        <v>379</v>
      </c>
      <c r="E64" s="213"/>
      <c r="F64" s="213"/>
      <c r="G64" s="213" t="s">
        <v>74</v>
      </c>
      <c r="H64" s="214" t="s">
        <v>81</v>
      </c>
    </row>
    <row r="65" spans="1:9" s="1" customFormat="1" ht="56.25" x14ac:dyDescent="0.3">
      <c r="A65" s="379"/>
      <c r="B65" s="384" t="s">
        <v>1</v>
      </c>
      <c r="C65" s="263" t="s">
        <v>3</v>
      </c>
      <c r="D65" s="302" t="s">
        <v>221</v>
      </c>
      <c r="E65" s="263" t="s">
        <v>4</v>
      </c>
      <c r="F65" s="263"/>
      <c r="G65" s="263"/>
      <c r="H65" s="303" t="s">
        <v>80</v>
      </c>
    </row>
    <row r="66" spans="1:9" s="1" customFormat="1" ht="56.25" x14ac:dyDescent="0.3">
      <c r="A66" s="379"/>
      <c r="B66" s="385"/>
      <c r="C66" s="301" t="s">
        <v>3</v>
      </c>
      <c r="D66" s="304" t="str">
        <f>D65</f>
        <v>Báo cáo quy mô (dự kiến)</v>
      </c>
      <c r="E66" s="213"/>
      <c r="F66" s="213"/>
      <c r="G66" s="213" t="s">
        <v>69</v>
      </c>
      <c r="H66" s="303" t="s">
        <v>80</v>
      </c>
    </row>
    <row r="67" spans="1:9" s="1" customFormat="1" ht="56.25" x14ac:dyDescent="0.3">
      <c r="A67" s="379"/>
      <c r="B67" s="385"/>
      <c r="C67" s="301" t="s">
        <v>3</v>
      </c>
      <c r="D67" s="212" t="s">
        <v>284</v>
      </c>
      <c r="E67" s="213"/>
      <c r="F67" s="213"/>
      <c r="G67" s="213" t="s">
        <v>75</v>
      </c>
      <c r="H67" s="214" t="s">
        <v>80</v>
      </c>
    </row>
    <row r="68" spans="1:9" s="1" customFormat="1" ht="37.5" x14ac:dyDescent="0.3">
      <c r="A68" s="379"/>
      <c r="B68" s="385"/>
      <c r="C68" s="301" t="s">
        <v>3</v>
      </c>
      <c r="D68" s="212" t="s">
        <v>221</v>
      </c>
      <c r="E68" s="213"/>
      <c r="F68" s="213"/>
      <c r="G68" s="213" t="s">
        <v>76</v>
      </c>
      <c r="H68" s="214" t="s">
        <v>80</v>
      </c>
      <c r="I68" s="212"/>
    </row>
    <row r="69" spans="1:9" s="1" customFormat="1" ht="37.5" x14ac:dyDescent="0.3">
      <c r="A69" s="379"/>
      <c r="B69" s="385"/>
      <c r="C69" s="301" t="s">
        <v>3</v>
      </c>
      <c r="D69" s="309" t="s">
        <v>221</v>
      </c>
      <c r="E69" s="213"/>
      <c r="F69" s="213"/>
      <c r="G69" s="213" t="s">
        <v>77</v>
      </c>
      <c r="H69" s="212" t="s">
        <v>80</v>
      </c>
      <c r="I69" s="310"/>
    </row>
    <row r="70" spans="1:9" s="1" customFormat="1" ht="60" customHeight="1" x14ac:dyDescent="0.3">
      <c r="A70" s="379"/>
      <c r="B70" s="385"/>
      <c r="C70" s="301" t="s">
        <v>3</v>
      </c>
      <c r="D70" s="305" t="s">
        <v>302</v>
      </c>
      <c r="E70" s="213"/>
      <c r="F70" s="213"/>
      <c r="G70" s="213" t="s">
        <v>78</v>
      </c>
      <c r="H70" s="214" t="s">
        <v>80</v>
      </c>
    </row>
    <row r="71" spans="1:9" s="1" customFormat="1" ht="75" x14ac:dyDescent="0.3">
      <c r="A71" s="379"/>
      <c r="B71" s="385"/>
      <c r="C71" s="301" t="s">
        <v>3</v>
      </c>
      <c r="D71" s="212" t="s">
        <v>530</v>
      </c>
      <c r="E71" s="213"/>
      <c r="F71" s="213"/>
      <c r="G71" s="213" t="s">
        <v>79</v>
      </c>
      <c r="H71" s="214" t="s">
        <v>80</v>
      </c>
      <c r="I71" s="310"/>
    </row>
    <row r="72" spans="1:9" s="1" customFormat="1" ht="37.5" x14ac:dyDescent="0.3">
      <c r="A72" s="379"/>
      <c r="B72" s="386"/>
      <c r="C72" s="301" t="s">
        <v>3</v>
      </c>
      <c r="D72" s="212" t="s">
        <v>229</v>
      </c>
      <c r="E72" s="213"/>
      <c r="F72" s="213"/>
      <c r="G72" s="213" t="s">
        <v>74</v>
      </c>
      <c r="H72" s="214" t="s">
        <v>80</v>
      </c>
    </row>
    <row r="73" spans="1:9" s="1" customFormat="1" ht="56.25" x14ac:dyDescent="0.3">
      <c r="A73" s="379" t="s">
        <v>384</v>
      </c>
      <c r="B73" s="384" t="s">
        <v>0</v>
      </c>
      <c r="C73" s="301" t="s">
        <v>23</v>
      </c>
      <c r="D73" s="302" t="s">
        <v>249</v>
      </c>
      <c r="E73" s="263" t="s">
        <v>4</v>
      </c>
      <c r="F73" s="263"/>
      <c r="G73" s="263"/>
      <c r="H73" s="303" t="s">
        <v>80</v>
      </c>
    </row>
    <row r="74" spans="1:9" s="1" customFormat="1" ht="37.5" x14ac:dyDescent="0.3">
      <c r="A74" s="379"/>
      <c r="B74" s="385"/>
      <c r="C74" s="301" t="s">
        <v>23</v>
      </c>
      <c r="D74" s="212" t="s">
        <v>250</v>
      </c>
      <c r="E74" s="213"/>
      <c r="F74" s="213"/>
      <c r="G74" s="213" t="s">
        <v>69</v>
      </c>
      <c r="H74" s="214" t="s">
        <v>80</v>
      </c>
    </row>
    <row r="75" spans="1:9" s="1" customFormat="1" ht="75" x14ac:dyDescent="0.3">
      <c r="A75" s="379"/>
      <c r="B75" s="385"/>
      <c r="C75" s="301" t="s">
        <v>23</v>
      </c>
      <c r="D75" s="212" t="s">
        <v>285</v>
      </c>
      <c r="E75" s="213"/>
      <c r="F75" s="213"/>
      <c r="G75" s="213" t="s">
        <v>75</v>
      </c>
      <c r="H75" s="214" t="s">
        <v>80</v>
      </c>
    </row>
    <row r="76" spans="1:9" s="1" customFormat="1" ht="56.25" x14ac:dyDescent="0.3">
      <c r="A76" s="379"/>
      <c r="B76" s="385"/>
      <c r="C76" s="301" t="s">
        <v>23</v>
      </c>
      <c r="D76" s="212" t="s">
        <v>531</v>
      </c>
      <c r="E76" s="213"/>
      <c r="F76" s="213"/>
      <c r="G76" s="213" t="s">
        <v>76</v>
      </c>
      <c r="H76" s="214" t="s">
        <v>81</v>
      </c>
      <c r="I76" s="212"/>
    </row>
    <row r="77" spans="1:9" s="1" customFormat="1" ht="37.5" x14ac:dyDescent="0.3">
      <c r="A77" s="379"/>
      <c r="B77" s="385"/>
      <c r="C77" s="301" t="s">
        <v>23</v>
      </c>
      <c r="D77" s="212" t="s">
        <v>234</v>
      </c>
      <c r="E77" s="212"/>
      <c r="F77" s="213"/>
      <c r="G77" s="213" t="s">
        <v>77</v>
      </c>
      <c r="H77" s="214" t="s">
        <v>25</v>
      </c>
    </row>
    <row r="78" spans="1:9" s="1" customFormat="1" ht="56.25" x14ac:dyDescent="0.3">
      <c r="A78" s="379"/>
      <c r="B78" s="385"/>
      <c r="C78" s="301" t="s">
        <v>23</v>
      </c>
      <c r="D78" s="305" t="s">
        <v>532</v>
      </c>
      <c r="E78" s="213"/>
      <c r="F78" s="213"/>
      <c r="G78" s="213" t="s">
        <v>78</v>
      </c>
      <c r="H78" s="214" t="s">
        <v>80</v>
      </c>
      <c r="I78" s="311"/>
    </row>
    <row r="79" spans="1:9" s="1" customFormat="1" ht="75" x14ac:dyDescent="0.3">
      <c r="A79" s="379"/>
      <c r="B79" s="385"/>
      <c r="C79" s="301" t="s">
        <v>23</v>
      </c>
      <c r="D79" s="212" t="s">
        <v>533</v>
      </c>
      <c r="E79" s="213"/>
      <c r="F79" s="213"/>
      <c r="G79" s="213" t="s">
        <v>79</v>
      </c>
      <c r="H79" s="214" t="s">
        <v>80</v>
      </c>
    </row>
    <row r="80" spans="1:9" s="1" customFormat="1" ht="37.5" x14ac:dyDescent="0.3">
      <c r="A80" s="379"/>
      <c r="B80" s="386"/>
      <c r="C80" s="301" t="s">
        <v>23</v>
      </c>
      <c r="D80" s="312" t="s">
        <v>235</v>
      </c>
      <c r="E80" s="213"/>
      <c r="F80" s="213"/>
      <c r="G80" s="213" t="s">
        <v>74</v>
      </c>
      <c r="H80" s="214" t="s">
        <v>80</v>
      </c>
    </row>
    <row r="81" spans="1:9" s="3" customFormat="1" ht="56.25" x14ac:dyDescent="0.3">
      <c r="A81" s="379"/>
      <c r="B81" s="384" t="s">
        <v>1</v>
      </c>
      <c r="C81" s="263" t="s">
        <v>230</v>
      </c>
      <c r="D81" s="302" t="s">
        <v>534</v>
      </c>
      <c r="E81" s="263" t="s">
        <v>4</v>
      </c>
      <c r="F81" s="263"/>
      <c r="G81" s="263" t="s">
        <v>521</v>
      </c>
      <c r="H81" s="303" t="s">
        <v>80</v>
      </c>
    </row>
    <row r="82" spans="1:9" s="1" customFormat="1" ht="37.5" x14ac:dyDescent="0.3">
      <c r="A82" s="379"/>
      <c r="B82" s="385"/>
      <c r="C82" s="301" t="s">
        <v>3</v>
      </c>
      <c r="D82" s="212" t="s">
        <v>298</v>
      </c>
      <c r="E82" s="213"/>
      <c r="F82" s="213"/>
      <c r="G82" s="213" t="s">
        <v>69</v>
      </c>
      <c r="H82" s="214" t="s">
        <v>80</v>
      </c>
    </row>
    <row r="83" spans="1:9" s="1" customFormat="1" ht="75" x14ac:dyDescent="0.3">
      <c r="A83" s="379"/>
      <c r="B83" s="385"/>
      <c r="C83" s="301" t="s">
        <v>3</v>
      </c>
      <c r="D83" s="212" t="s">
        <v>352</v>
      </c>
      <c r="E83" s="213"/>
      <c r="F83" s="213"/>
      <c r="G83" s="213" t="s">
        <v>75</v>
      </c>
      <c r="H83" s="214" t="s">
        <v>80</v>
      </c>
    </row>
    <row r="84" spans="1:9" s="1" customFormat="1" ht="56.25" x14ac:dyDescent="0.3">
      <c r="A84" s="379"/>
      <c r="B84" s="385"/>
      <c r="C84" s="301" t="s">
        <v>3</v>
      </c>
      <c r="D84" s="212" t="s">
        <v>535</v>
      </c>
      <c r="E84" s="213"/>
      <c r="F84" s="213"/>
      <c r="G84" s="213" t="s">
        <v>76</v>
      </c>
      <c r="H84" s="214" t="s">
        <v>80</v>
      </c>
      <c r="I84" s="212"/>
    </row>
    <row r="85" spans="1:9" s="1" customFormat="1" ht="37.5" x14ac:dyDescent="0.3">
      <c r="A85" s="379"/>
      <c r="B85" s="385"/>
      <c r="C85" s="301" t="s">
        <v>3</v>
      </c>
      <c r="D85" s="313" t="s">
        <v>236</v>
      </c>
      <c r="E85" s="213"/>
      <c r="F85" s="213"/>
      <c r="G85" s="213" t="s">
        <v>77</v>
      </c>
      <c r="H85" s="212" t="s">
        <v>80</v>
      </c>
    </row>
    <row r="86" spans="1:9" s="1" customFormat="1" ht="56.25" x14ac:dyDescent="0.3">
      <c r="A86" s="379"/>
      <c r="B86" s="385"/>
      <c r="C86" s="301" t="s">
        <v>23</v>
      </c>
      <c r="D86" s="305" t="s">
        <v>532</v>
      </c>
      <c r="E86" s="213"/>
      <c r="F86" s="213"/>
      <c r="G86" s="213" t="s">
        <v>78</v>
      </c>
      <c r="H86" s="214" t="s">
        <v>80</v>
      </c>
    </row>
    <row r="87" spans="1:9" s="1" customFormat="1" ht="56.25" x14ac:dyDescent="0.3">
      <c r="A87" s="379"/>
      <c r="B87" s="385"/>
      <c r="C87" s="301" t="s">
        <v>3</v>
      </c>
      <c r="D87" s="212" t="s">
        <v>536</v>
      </c>
      <c r="E87" s="213"/>
      <c r="F87" s="213"/>
      <c r="G87" s="213" t="s">
        <v>79</v>
      </c>
      <c r="H87" s="214" t="s">
        <v>81</v>
      </c>
    </row>
    <row r="88" spans="1:9" s="1" customFormat="1" ht="37.5" x14ac:dyDescent="0.3">
      <c r="A88" s="379"/>
      <c r="B88" s="386"/>
      <c r="C88" s="301" t="s">
        <v>3</v>
      </c>
      <c r="D88" s="212" t="s">
        <v>229</v>
      </c>
      <c r="E88" s="213"/>
      <c r="F88" s="213"/>
      <c r="G88" s="213" t="s">
        <v>74</v>
      </c>
      <c r="H88" s="214" t="s">
        <v>80</v>
      </c>
    </row>
    <row r="89" spans="1:9" s="3" customFormat="1" ht="37.5" x14ac:dyDescent="0.3">
      <c r="A89" s="379" t="s">
        <v>385</v>
      </c>
      <c r="B89" s="262" t="s">
        <v>0</v>
      </c>
      <c r="C89" s="301" t="s">
        <v>23</v>
      </c>
      <c r="D89" s="302" t="s">
        <v>386</v>
      </c>
      <c r="E89" s="263" t="s">
        <v>4</v>
      </c>
      <c r="F89" s="263"/>
      <c r="G89" s="263"/>
      <c r="H89" s="303" t="s">
        <v>25</v>
      </c>
    </row>
    <row r="90" spans="1:9" s="1" customFormat="1" ht="18.75" x14ac:dyDescent="0.3">
      <c r="A90" s="379"/>
      <c r="B90" s="253"/>
      <c r="C90" s="301" t="s">
        <v>23</v>
      </c>
      <c r="D90" s="212" t="s">
        <v>237</v>
      </c>
      <c r="E90" s="213"/>
      <c r="F90" s="213"/>
      <c r="G90" s="213" t="s">
        <v>69</v>
      </c>
      <c r="H90" s="212"/>
    </row>
    <row r="91" spans="1:9" s="1" customFormat="1" ht="37.5" x14ac:dyDescent="0.3">
      <c r="A91" s="379"/>
      <c r="B91" s="253"/>
      <c r="C91" s="301" t="s">
        <v>23</v>
      </c>
      <c r="D91" s="214" t="s">
        <v>238</v>
      </c>
      <c r="E91" s="213"/>
      <c r="F91" s="213"/>
      <c r="G91" s="213" t="s">
        <v>75</v>
      </c>
      <c r="H91" s="212"/>
    </row>
    <row r="92" spans="1:9" s="1" customFormat="1" ht="37.5" x14ac:dyDescent="0.3">
      <c r="A92" s="379"/>
      <c r="B92" s="253"/>
      <c r="C92" s="301" t="s">
        <v>23</v>
      </c>
      <c r="D92" s="214" t="s">
        <v>238</v>
      </c>
      <c r="E92" s="213"/>
      <c r="F92" s="213"/>
      <c r="G92" s="213" t="s">
        <v>76</v>
      </c>
      <c r="H92" s="214"/>
    </row>
    <row r="93" spans="1:9" s="1" customFormat="1" ht="37.5" x14ac:dyDescent="0.3">
      <c r="A93" s="379"/>
      <c r="B93" s="253"/>
      <c r="C93" s="301" t="s">
        <v>23</v>
      </c>
      <c r="D93" s="212" t="s">
        <v>238</v>
      </c>
      <c r="E93" s="213"/>
      <c r="F93" s="213"/>
      <c r="G93" s="213" t="s">
        <v>77</v>
      </c>
      <c r="H93" s="212"/>
    </row>
    <row r="94" spans="1:9" s="1" customFormat="1" ht="37.5" x14ac:dyDescent="0.3">
      <c r="A94" s="379"/>
      <c r="B94" s="253"/>
      <c r="C94" s="301" t="s">
        <v>23</v>
      </c>
      <c r="D94" s="214" t="s">
        <v>238</v>
      </c>
      <c r="E94" s="213"/>
      <c r="F94" s="213"/>
      <c r="G94" s="213" t="s">
        <v>78</v>
      </c>
      <c r="H94" s="214"/>
    </row>
    <row r="95" spans="1:9" s="1" customFormat="1" ht="37.5" x14ac:dyDescent="0.3">
      <c r="A95" s="379"/>
      <c r="B95" s="253"/>
      <c r="C95" s="301" t="s">
        <v>23</v>
      </c>
      <c r="D95" s="214" t="s">
        <v>238</v>
      </c>
      <c r="E95" s="213"/>
      <c r="F95" s="213"/>
      <c r="G95" s="213" t="s">
        <v>79</v>
      </c>
      <c r="H95" s="214"/>
    </row>
    <row r="96" spans="1:9" s="1" customFormat="1" ht="37.5" x14ac:dyDescent="0.3">
      <c r="A96" s="379"/>
      <c r="B96" s="254"/>
      <c r="C96" s="301" t="s">
        <v>23</v>
      </c>
      <c r="D96" s="214" t="s">
        <v>238</v>
      </c>
      <c r="E96" s="213"/>
      <c r="F96" s="213"/>
      <c r="G96" s="213" t="s">
        <v>74</v>
      </c>
      <c r="H96" s="212"/>
    </row>
    <row r="97" spans="1:8" s="1" customFormat="1" ht="37.5" x14ac:dyDescent="0.3">
      <c r="A97" s="379"/>
      <c r="B97" s="262" t="s">
        <v>1</v>
      </c>
      <c r="C97" s="301" t="s">
        <v>3</v>
      </c>
      <c r="D97" s="302" t="s">
        <v>244</v>
      </c>
      <c r="E97" s="263" t="s">
        <v>4</v>
      </c>
      <c r="F97" s="263"/>
      <c r="G97" s="263"/>
      <c r="H97" s="303" t="str">
        <f>H89</f>
        <v>Hiện trường</v>
      </c>
    </row>
    <row r="98" spans="1:8" s="1" customFormat="1" ht="18.75" x14ac:dyDescent="0.3">
      <c r="A98" s="379"/>
      <c r="B98" s="253"/>
      <c r="C98" s="301" t="s">
        <v>3</v>
      </c>
      <c r="D98" s="212" t="s">
        <v>237</v>
      </c>
      <c r="E98" s="213"/>
      <c r="F98" s="213"/>
      <c r="G98" s="213" t="s">
        <v>69</v>
      </c>
      <c r="H98" s="212"/>
    </row>
    <row r="99" spans="1:8" s="1" customFormat="1" ht="37.5" x14ac:dyDescent="0.3">
      <c r="A99" s="379"/>
      <c r="B99" s="253"/>
      <c r="C99" s="301" t="s">
        <v>3</v>
      </c>
      <c r="D99" s="214" t="s">
        <v>238</v>
      </c>
      <c r="E99" s="213"/>
      <c r="F99" s="213"/>
      <c r="G99" s="213" t="s">
        <v>75</v>
      </c>
      <c r="H99" s="212"/>
    </row>
    <row r="100" spans="1:8" s="1" customFormat="1" ht="37.5" x14ac:dyDescent="0.3">
      <c r="A100" s="379"/>
      <c r="B100" s="253"/>
      <c r="C100" s="301" t="s">
        <v>3</v>
      </c>
      <c r="D100" s="214" t="s">
        <v>238</v>
      </c>
      <c r="E100" s="213"/>
      <c r="F100" s="213"/>
      <c r="G100" s="213" t="s">
        <v>76</v>
      </c>
      <c r="H100" s="214"/>
    </row>
    <row r="101" spans="1:8" s="1" customFormat="1" ht="37.5" x14ac:dyDescent="0.3">
      <c r="A101" s="379"/>
      <c r="B101" s="253"/>
      <c r="C101" s="301" t="s">
        <v>3</v>
      </c>
      <c r="D101" s="212" t="s">
        <v>238</v>
      </c>
      <c r="E101" s="213"/>
      <c r="F101" s="213"/>
      <c r="G101" s="213" t="s">
        <v>77</v>
      </c>
      <c r="H101" s="212"/>
    </row>
    <row r="102" spans="1:8" s="1" customFormat="1" ht="37.5" x14ac:dyDescent="0.3">
      <c r="A102" s="379"/>
      <c r="B102" s="253"/>
      <c r="C102" s="301" t="s">
        <v>3</v>
      </c>
      <c r="D102" s="214" t="s">
        <v>238</v>
      </c>
      <c r="E102" s="213"/>
      <c r="F102" s="213"/>
      <c r="G102" s="213" t="s">
        <v>78</v>
      </c>
      <c r="H102" s="214"/>
    </row>
    <row r="103" spans="1:8" s="1" customFormat="1" ht="37.5" x14ac:dyDescent="0.3">
      <c r="A103" s="379"/>
      <c r="B103" s="253"/>
      <c r="C103" s="301" t="s">
        <v>3</v>
      </c>
      <c r="D103" s="214" t="s">
        <v>238</v>
      </c>
      <c r="E103" s="213"/>
      <c r="F103" s="213"/>
      <c r="G103" s="213" t="s">
        <v>79</v>
      </c>
      <c r="H103" s="214"/>
    </row>
    <row r="104" spans="1:8" s="1" customFormat="1" ht="37.5" x14ac:dyDescent="0.3">
      <c r="A104" s="379"/>
      <c r="B104" s="253"/>
      <c r="C104" s="301" t="s">
        <v>3</v>
      </c>
      <c r="D104" s="214" t="s">
        <v>238</v>
      </c>
      <c r="E104" s="213"/>
      <c r="F104" s="213"/>
      <c r="G104" s="213" t="s">
        <v>74</v>
      </c>
      <c r="H104" s="214"/>
    </row>
    <row r="105" spans="1:8" s="1" customFormat="1" ht="18.75" x14ac:dyDescent="0.3">
      <c r="A105" s="380" t="s">
        <v>2</v>
      </c>
      <c r="B105" s="380"/>
      <c r="C105" s="380"/>
      <c r="D105" s="6"/>
      <c r="E105" s="352" t="s">
        <v>51</v>
      </c>
      <c r="F105" s="352"/>
      <c r="G105" s="352"/>
      <c r="H105" s="352"/>
    </row>
    <row r="106" spans="1:8" s="1" customFormat="1" ht="18.75" x14ac:dyDescent="0.3">
      <c r="A106" s="377" t="s">
        <v>52</v>
      </c>
      <c r="B106" s="377"/>
      <c r="C106" s="378"/>
      <c r="D106" s="6"/>
      <c r="E106" s="251"/>
      <c r="F106" s="251"/>
      <c r="G106" s="113"/>
      <c r="H106" s="8"/>
    </row>
    <row r="107" spans="1:8" s="1" customFormat="1" ht="18.75" x14ac:dyDescent="0.3">
      <c r="C107" s="32"/>
      <c r="D107" s="6"/>
      <c r="E107" s="251"/>
      <c r="F107" s="251"/>
      <c r="G107" s="113"/>
      <c r="H107" s="8"/>
    </row>
    <row r="108" spans="1:8" s="1" customFormat="1" ht="18.75" x14ac:dyDescent="0.3">
      <c r="C108" s="32"/>
      <c r="D108" s="6"/>
      <c r="E108" s="349" t="s">
        <v>53</v>
      </c>
      <c r="F108" s="349"/>
      <c r="G108" s="349"/>
      <c r="H108" s="349"/>
    </row>
    <row r="109" spans="1:8" s="1" customFormat="1" ht="18.75" x14ac:dyDescent="0.3">
      <c r="C109" s="32"/>
      <c r="D109" s="6"/>
      <c r="E109" s="32"/>
      <c r="F109" s="32"/>
      <c r="G109" s="114"/>
      <c r="H109" s="6"/>
    </row>
    <row r="110" spans="1:8" s="1" customFormat="1" ht="18.75" x14ac:dyDescent="0.3">
      <c r="C110" s="32"/>
      <c r="D110" s="6"/>
      <c r="E110" s="32"/>
      <c r="F110" s="32"/>
      <c r="G110" s="114"/>
      <c r="H110" s="6"/>
    </row>
    <row r="111" spans="1:8" s="1" customFormat="1" ht="18.75" x14ac:dyDescent="0.3">
      <c r="C111" s="32"/>
      <c r="D111" s="6"/>
      <c r="E111" s="32"/>
      <c r="F111" s="32"/>
      <c r="G111" s="114"/>
      <c r="H111" s="6"/>
    </row>
    <row r="112" spans="1:8" s="1" customFormat="1" ht="18.75" x14ac:dyDescent="0.3">
      <c r="C112" s="32"/>
      <c r="D112" s="6"/>
      <c r="E112" s="32"/>
      <c r="F112" s="32"/>
      <c r="G112" s="114"/>
      <c r="H112" s="6"/>
    </row>
    <row r="113" spans="3:8" s="1" customFormat="1" ht="18.75" x14ac:dyDescent="0.3">
      <c r="C113" s="32"/>
      <c r="D113" s="6"/>
      <c r="E113" s="32"/>
      <c r="F113" s="32"/>
      <c r="G113" s="114"/>
      <c r="H113" s="6"/>
    </row>
    <row r="114" spans="3:8" s="1" customFormat="1" ht="18.75" x14ac:dyDescent="0.3">
      <c r="C114" s="32"/>
      <c r="D114" s="6"/>
      <c r="E114" s="32"/>
      <c r="F114" s="32"/>
      <c r="G114" s="114"/>
      <c r="H114" s="6"/>
    </row>
    <row r="115" spans="3:8" s="1" customFormat="1" ht="18.75" x14ac:dyDescent="0.3">
      <c r="C115" s="32"/>
      <c r="D115" s="6"/>
      <c r="E115" s="32"/>
      <c r="F115" s="32"/>
      <c r="G115" s="114"/>
      <c r="H115" s="6"/>
    </row>
  </sheetData>
  <mergeCells count="25">
    <mergeCell ref="A25:A40"/>
    <mergeCell ref="B25:B32"/>
    <mergeCell ref="B33:B40"/>
    <mergeCell ref="A41:A56"/>
    <mergeCell ref="A73:A88"/>
    <mergeCell ref="B73:B80"/>
    <mergeCell ref="B81:B88"/>
    <mergeCell ref="A57:A72"/>
    <mergeCell ref="B57:B64"/>
    <mergeCell ref="B65:B72"/>
    <mergeCell ref="A6:H6"/>
    <mergeCell ref="B8:C8"/>
    <mergeCell ref="A9:A24"/>
    <mergeCell ref="B9:B16"/>
    <mergeCell ref="B17:B24"/>
    <mergeCell ref="A1:K1"/>
    <mergeCell ref="A2:K2"/>
    <mergeCell ref="A3:H3"/>
    <mergeCell ref="A4:H4"/>
    <mergeCell ref="A5:H5"/>
    <mergeCell ref="E105:H105"/>
    <mergeCell ref="E108:H108"/>
    <mergeCell ref="A106:C106"/>
    <mergeCell ref="A89:A104"/>
    <mergeCell ref="A105:C10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4"/>
  <sheetViews>
    <sheetView workbookViewId="0">
      <selection activeCell="E10" sqref="E10"/>
    </sheetView>
  </sheetViews>
  <sheetFormatPr defaultRowHeight="15" x14ac:dyDescent="0.25"/>
  <cols>
    <col min="2" max="2" width="7.140625" customWidth="1"/>
    <col min="3" max="3" width="9.7109375" customWidth="1"/>
    <col min="4" max="4" width="54.5703125" customWidth="1"/>
    <col min="5" max="5" width="25" customWidth="1"/>
    <col min="6" max="6" width="15.140625" bestFit="1" customWidth="1"/>
    <col min="7" max="7" width="7.28515625" bestFit="1" customWidth="1"/>
    <col min="8" max="8" width="0" hidden="1" customWidth="1"/>
    <col min="9" max="9" width="5.85546875" bestFit="1" customWidth="1"/>
    <col min="10" max="10" width="20.5703125" customWidth="1"/>
    <col min="11" max="11" width="15.140625" customWidth="1"/>
  </cols>
  <sheetData>
    <row r="1" spans="1:12" s="24" customFormat="1" ht="15.75" x14ac:dyDescent="0.25">
      <c r="A1" s="355" t="s">
        <v>47</v>
      </c>
      <c r="B1" s="355"/>
      <c r="C1" s="355"/>
      <c r="D1" s="355"/>
      <c r="E1" s="355"/>
      <c r="F1" s="355"/>
      <c r="G1" s="355"/>
      <c r="H1" s="355"/>
      <c r="I1" s="355"/>
      <c r="J1" s="355"/>
      <c r="K1" s="355"/>
      <c r="L1" s="355"/>
    </row>
    <row r="2" spans="1:12" s="24" customFormat="1" ht="15.75" x14ac:dyDescent="0.25">
      <c r="A2" s="355" t="s">
        <v>114</v>
      </c>
      <c r="B2" s="355"/>
      <c r="C2" s="355"/>
      <c r="D2" s="355"/>
      <c r="E2" s="355"/>
      <c r="F2" s="355"/>
      <c r="G2" s="355"/>
      <c r="H2" s="355"/>
      <c r="I2" s="355"/>
      <c r="J2" s="355"/>
      <c r="K2" s="355"/>
      <c r="L2" s="355"/>
    </row>
    <row r="3" spans="1:12" s="33" customFormat="1" ht="21" customHeight="1" x14ac:dyDescent="0.2">
      <c r="A3" s="390"/>
      <c r="B3" s="390"/>
      <c r="C3" s="390"/>
      <c r="D3" s="390"/>
      <c r="E3" s="390"/>
      <c r="F3" s="390"/>
      <c r="G3" s="390"/>
    </row>
    <row r="4" spans="1:12" s="33" customFormat="1" ht="18.75" x14ac:dyDescent="0.2">
      <c r="A4" s="391" t="s">
        <v>487</v>
      </c>
      <c r="B4" s="391"/>
      <c r="C4" s="391"/>
      <c r="D4" s="391"/>
      <c r="E4" s="391"/>
      <c r="F4" s="391"/>
      <c r="G4" s="391"/>
    </row>
    <row r="5" spans="1:12" s="33" customFormat="1" ht="15.75" x14ac:dyDescent="0.2">
      <c r="A5" s="390" t="s">
        <v>488</v>
      </c>
      <c r="B5" s="390"/>
      <c r="C5" s="390"/>
      <c r="D5" s="390"/>
      <c r="E5" s="390"/>
      <c r="F5" s="390"/>
      <c r="G5" s="390"/>
    </row>
    <row r="6" spans="1:12" s="33" customFormat="1" ht="31.5" x14ac:dyDescent="0.2">
      <c r="A6" s="255" t="s">
        <v>55</v>
      </c>
      <c r="B6" s="387" t="s">
        <v>56</v>
      </c>
      <c r="C6" s="387"/>
      <c r="D6" s="255" t="s">
        <v>57</v>
      </c>
      <c r="E6" s="255" t="s">
        <v>50</v>
      </c>
      <c r="F6" s="255" t="s">
        <v>58</v>
      </c>
      <c r="G6" s="255" t="s">
        <v>59</v>
      </c>
    </row>
    <row r="7" spans="1:12" s="34" customFormat="1" ht="31.5" x14ac:dyDescent="0.2">
      <c r="A7" s="387" t="s">
        <v>60</v>
      </c>
      <c r="B7" s="387" t="s">
        <v>0</v>
      </c>
      <c r="C7" s="387"/>
      <c r="D7" s="243" t="s">
        <v>413</v>
      </c>
      <c r="E7" s="256" t="s">
        <v>414</v>
      </c>
      <c r="F7" s="388" t="s">
        <v>96</v>
      </c>
      <c r="G7" s="388"/>
    </row>
    <row r="8" spans="1:12" s="24" customFormat="1" ht="15.75" x14ac:dyDescent="0.25">
      <c r="A8" s="387"/>
      <c r="B8" s="387" t="s">
        <v>1</v>
      </c>
      <c r="C8" s="387"/>
      <c r="D8" s="243" t="s">
        <v>252</v>
      </c>
      <c r="E8" s="256" t="s">
        <v>95</v>
      </c>
      <c r="F8" s="388"/>
      <c r="G8" s="388"/>
    </row>
    <row r="9" spans="1:12" s="34" customFormat="1" ht="15.75" x14ac:dyDescent="0.2">
      <c r="A9" s="387" t="s">
        <v>61</v>
      </c>
      <c r="B9" s="387" t="s">
        <v>0</v>
      </c>
      <c r="C9" s="387"/>
      <c r="D9" s="243" t="s">
        <v>252</v>
      </c>
      <c r="E9" s="256" t="s">
        <v>95</v>
      </c>
      <c r="F9" s="388"/>
      <c r="G9" s="388"/>
    </row>
    <row r="10" spans="1:12" s="24" customFormat="1" ht="47.25" x14ac:dyDescent="0.25">
      <c r="A10" s="387"/>
      <c r="B10" s="387" t="s">
        <v>1</v>
      </c>
      <c r="C10" s="387"/>
      <c r="D10" s="243" t="s">
        <v>415</v>
      </c>
      <c r="E10" s="256" t="s">
        <v>95</v>
      </c>
      <c r="F10" s="388"/>
      <c r="G10" s="388"/>
    </row>
    <row r="11" spans="1:12" s="34" customFormat="1" ht="31.5" x14ac:dyDescent="0.2">
      <c r="A11" s="387" t="s">
        <v>62</v>
      </c>
      <c r="B11" s="387" t="s">
        <v>0</v>
      </c>
      <c r="C11" s="387"/>
      <c r="D11" s="243" t="s">
        <v>416</v>
      </c>
      <c r="E11" s="256" t="s">
        <v>95</v>
      </c>
      <c r="F11" s="388"/>
      <c r="G11" s="388"/>
    </row>
    <row r="12" spans="1:12" s="24" customFormat="1" ht="31.5" x14ac:dyDescent="0.25">
      <c r="A12" s="387"/>
      <c r="B12" s="387" t="s">
        <v>1</v>
      </c>
      <c r="C12" s="387"/>
      <c r="D12" s="243" t="s">
        <v>417</v>
      </c>
      <c r="E12" s="256" t="s">
        <v>95</v>
      </c>
      <c r="F12" s="388"/>
      <c r="G12" s="388"/>
    </row>
    <row r="13" spans="1:12" s="34" customFormat="1" ht="47.25" x14ac:dyDescent="0.2">
      <c r="A13" s="387" t="s">
        <v>63</v>
      </c>
      <c r="B13" s="387" t="s">
        <v>0</v>
      </c>
      <c r="C13" s="387"/>
      <c r="D13" s="243" t="s">
        <v>418</v>
      </c>
      <c r="E13" s="256" t="s">
        <v>95</v>
      </c>
      <c r="F13" s="388"/>
      <c r="G13" s="388"/>
    </row>
    <row r="14" spans="1:12" s="24" customFormat="1" ht="63" x14ac:dyDescent="0.25">
      <c r="A14" s="387"/>
      <c r="B14" s="387" t="s">
        <v>1</v>
      </c>
      <c r="C14" s="387"/>
      <c r="D14" s="243" t="s">
        <v>419</v>
      </c>
      <c r="E14" s="256" t="s">
        <v>420</v>
      </c>
      <c r="F14" s="388"/>
      <c r="G14" s="388"/>
    </row>
    <row r="15" spans="1:12" s="34" customFormat="1" ht="15.75" x14ac:dyDescent="0.2">
      <c r="A15" s="387" t="s">
        <v>64</v>
      </c>
      <c r="B15" s="387" t="s">
        <v>0</v>
      </c>
      <c r="C15" s="387"/>
      <c r="D15" s="243" t="s">
        <v>252</v>
      </c>
      <c r="E15" s="256" t="s">
        <v>95</v>
      </c>
      <c r="F15" s="388"/>
      <c r="G15" s="388"/>
    </row>
    <row r="16" spans="1:12" s="24" customFormat="1" ht="15.75" x14ac:dyDescent="0.25">
      <c r="A16" s="387"/>
      <c r="B16" s="387" t="s">
        <v>1</v>
      </c>
      <c r="C16" s="387"/>
      <c r="D16" s="243" t="s">
        <v>252</v>
      </c>
      <c r="E16" s="256" t="s">
        <v>95</v>
      </c>
      <c r="F16" s="388"/>
      <c r="G16" s="388"/>
    </row>
    <row r="17" spans="1:9" s="34" customFormat="1" ht="15.75" x14ac:dyDescent="0.2">
      <c r="A17" s="387" t="s">
        <v>65</v>
      </c>
      <c r="B17" s="387" t="s">
        <v>0</v>
      </c>
      <c r="C17" s="387"/>
      <c r="D17" s="243" t="s">
        <v>252</v>
      </c>
      <c r="E17" s="256" t="s">
        <v>95</v>
      </c>
      <c r="F17" s="388"/>
      <c r="G17" s="388"/>
    </row>
    <row r="18" spans="1:9" s="24" customFormat="1" ht="15.75" x14ac:dyDescent="0.25">
      <c r="A18" s="387"/>
      <c r="B18" s="387" t="s">
        <v>1</v>
      </c>
      <c r="C18" s="387"/>
      <c r="D18" s="244" t="s">
        <v>66</v>
      </c>
      <c r="E18" s="256"/>
      <c r="F18" s="388"/>
      <c r="G18" s="388"/>
    </row>
    <row r="19" spans="1:9" s="24" customFormat="1" ht="15.75" x14ac:dyDescent="0.25">
      <c r="A19" s="389"/>
      <c r="B19" s="389"/>
      <c r="C19" s="389"/>
      <c r="D19" s="389"/>
      <c r="E19" s="389"/>
      <c r="F19" s="389"/>
      <c r="G19" s="389"/>
    </row>
    <row r="20" spans="1:9" s="35" customFormat="1" ht="47.25" x14ac:dyDescent="0.25">
      <c r="A20" s="387" t="s">
        <v>60</v>
      </c>
      <c r="B20" s="387" t="s">
        <v>0</v>
      </c>
      <c r="C20" s="387"/>
      <c r="D20" s="296" t="s">
        <v>489</v>
      </c>
      <c r="E20" s="246" t="s">
        <v>81</v>
      </c>
      <c r="F20" s="388" t="s">
        <v>98</v>
      </c>
      <c r="G20" s="388"/>
    </row>
    <row r="21" spans="1:9" s="35" customFormat="1" ht="47.25" x14ac:dyDescent="0.25">
      <c r="A21" s="387"/>
      <c r="B21" s="392" t="s">
        <v>1</v>
      </c>
      <c r="C21" s="392"/>
      <c r="D21" s="245" t="s">
        <v>490</v>
      </c>
      <c r="E21" s="297" t="s">
        <v>421</v>
      </c>
      <c r="F21" s="388"/>
      <c r="G21" s="388"/>
    </row>
    <row r="22" spans="1:9" s="36" customFormat="1" ht="47.25" x14ac:dyDescent="0.25">
      <c r="A22" s="392" t="s">
        <v>61</v>
      </c>
      <c r="B22" s="392" t="s">
        <v>0</v>
      </c>
      <c r="C22" s="392"/>
      <c r="D22" s="245" t="s">
        <v>491</v>
      </c>
      <c r="E22" s="297" t="s">
        <v>334</v>
      </c>
      <c r="F22" s="388"/>
      <c r="G22" s="388"/>
      <c r="I22" s="35"/>
    </row>
    <row r="23" spans="1:9" s="36" customFormat="1" ht="120.75" customHeight="1" x14ac:dyDescent="0.25">
      <c r="A23" s="392"/>
      <c r="B23" s="392" t="s">
        <v>1</v>
      </c>
      <c r="C23" s="392"/>
      <c r="D23" s="247" t="s">
        <v>492</v>
      </c>
      <c r="E23" s="246" t="s">
        <v>411</v>
      </c>
      <c r="F23" s="388"/>
      <c r="G23" s="388"/>
      <c r="I23" s="35"/>
    </row>
    <row r="24" spans="1:9" s="36" customFormat="1" ht="31.5" x14ac:dyDescent="0.25">
      <c r="A24" s="387" t="s">
        <v>62</v>
      </c>
      <c r="B24" s="392" t="s">
        <v>0</v>
      </c>
      <c r="C24" s="392"/>
      <c r="D24" s="247" t="s">
        <v>493</v>
      </c>
      <c r="E24" s="246" t="s">
        <v>43</v>
      </c>
      <c r="F24" s="388"/>
      <c r="G24" s="388"/>
    </row>
    <row r="25" spans="1:9" s="36" customFormat="1" ht="52.5" customHeight="1" x14ac:dyDescent="0.25">
      <c r="A25" s="387"/>
      <c r="B25" s="392" t="s">
        <v>1</v>
      </c>
      <c r="C25" s="392"/>
      <c r="D25" s="247" t="s">
        <v>494</v>
      </c>
      <c r="E25" s="246" t="s">
        <v>43</v>
      </c>
      <c r="F25" s="388"/>
      <c r="G25" s="388"/>
    </row>
    <row r="26" spans="1:9" s="33" customFormat="1" ht="31.5" x14ac:dyDescent="0.2">
      <c r="A26" s="387" t="s">
        <v>63</v>
      </c>
      <c r="B26" s="392" t="s">
        <v>0</v>
      </c>
      <c r="C26" s="392"/>
      <c r="D26" s="247" t="s">
        <v>423</v>
      </c>
      <c r="E26" s="246" t="s">
        <v>43</v>
      </c>
      <c r="F26" s="388"/>
      <c r="G26" s="388"/>
    </row>
    <row r="27" spans="1:9" s="33" customFormat="1" ht="48" customHeight="1" x14ac:dyDescent="0.2">
      <c r="A27" s="387"/>
      <c r="B27" s="392" t="s">
        <v>1</v>
      </c>
      <c r="C27" s="392"/>
      <c r="D27" s="245" t="s">
        <v>495</v>
      </c>
      <c r="E27" s="246" t="s">
        <v>496</v>
      </c>
      <c r="F27" s="388"/>
      <c r="G27" s="388"/>
    </row>
    <row r="28" spans="1:9" s="33" customFormat="1" ht="39" customHeight="1" x14ac:dyDescent="0.2">
      <c r="A28" s="387" t="s">
        <v>64</v>
      </c>
      <c r="B28" s="392" t="s">
        <v>0</v>
      </c>
      <c r="C28" s="392"/>
      <c r="D28" s="296" t="s">
        <v>497</v>
      </c>
      <c r="E28" s="246" t="s">
        <v>81</v>
      </c>
      <c r="F28" s="388"/>
      <c r="G28" s="388"/>
    </row>
    <row r="29" spans="1:9" s="33" customFormat="1" ht="45" customHeight="1" x14ac:dyDescent="0.2">
      <c r="A29" s="387"/>
      <c r="B29" s="392" t="s">
        <v>1</v>
      </c>
      <c r="C29" s="392"/>
      <c r="D29" s="245" t="s">
        <v>422</v>
      </c>
      <c r="E29" s="246" t="s">
        <v>81</v>
      </c>
      <c r="F29" s="388"/>
      <c r="G29" s="388"/>
      <c r="I29" s="298"/>
    </row>
    <row r="30" spans="1:9" s="33" customFormat="1" ht="31.5" x14ac:dyDescent="0.2">
      <c r="A30" s="387" t="s">
        <v>65</v>
      </c>
      <c r="B30" s="392" t="s">
        <v>0</v>
      </c>
      <c r="C30" s="392"/>
      <c r="D30" s="299" t="s">
        <v>498</v>
      </c>
      <c r="E30" s="246" t="s">
        <v>43</v>
      </c>
      <c r="F30" s="388"/>
      <c r="G30" s="388"/>
    </row>
    <row r="31" spans="1:9" s="33" customFormat="1" ht="15.75" x14ac:dyDescent="0.2">
      <c r="A31" s="387"/>
      <c r="B31" s="387" t="s">
        <v>1</v>
      </c>
      <c r="C31" s="387"/>
      <c r="D31" s="244" t="s">
        <v>66</v>
      </c>
      <c r="E31" s="256"/>
      <c r="F31" s="388"/>
      <c r="G31" s="388"/>
    </row>
    <row r="32" spans="1:9" s="24" customFormat="1" ht="15.75" x14ac:dyDescent="0.25">
      <c r="A32" s="389"/>
      <c r="B32" s="389"/>
      <c r="C32" s="389"/>
      <c r="D32" s="389"/>
      <c r="E32" s="389"/>
      <c r="F32" s="389"/>
      <c r="G32" s="389"/>
    </row>
    <row r="33" spans="1:7" s="33" customFormat="1" ht="31.5" x14ac:dyDescent="0.2">
      <c r="A33" s="387" t="s">
        <v>60</v>
      </c>
      <c r="B33" s="387" t="s">
        <v>0</v>
      </c>
      <c r="C33" s="387"/>
      <c r="D33" s="216" t="s">
        <v>424</v>
      </c>
      <c r="E33" s="256" t="s">
        <v>43</v>
      </c>
      <c r="F33" s="388" t="s">
        <v>99</v>
      </c>
      <c r="G33" s="388"/>
    </row>
    <row r="34" spans="1:7" s="33" customFormat="1" ht="31.5" x14ac:dyDescent="0.2">
      <c r="A34" s="387"/>
      <c r="B34" s="387" t="s">
        <v>1</v>
      </c>
      <c r="C34" s="387"/>
      <c r="D34" s="216" t="s">
        <v>335</v>
      </c>
      <c r="E34" s="256" t="s">
        <v>43</v>
      </c>
      <c r="F34" s="388"/>
      <c r="G34" s="388"/>
    </row>
    <row r="35" spans="1:7" s="33" customFormat="1" ht="31.5" x14ac:dyDescent="0.2">
      <c r="A35" s="387" t="s">
        <v>61</v>
      </c>
      <c r="B35" s="387" t="s">
        <v>0</v>
      </c>
      <c r="C35" s="387"/>
      <c r="D35" s="216" t="s">
        <v>425</v>
      </c>
      <c r="E35" s="256" t="s">
        <v>43</v>
      </c>
      <c r="F35" s="388"/>
      <c r="G35" s="388"/>
    </row>
    <row r="36" spans="1:7" s="33" customFormat="1" ht="31.5" x14ac:dyDescent="0.2">
      <c r="A36" s="387"/>
      <c r="B36" s="387" t="s">
        <v>1</v>
      </c>
      <c r="C36" s="387"/>
      <c r="D36" s="216" t="s">
        <v>336</v>
      </c>
      <c r="E36" s="256" t="s">
        <v>43</v>
      </c>
      <c r="F36" s="388"/>
      <c r="G36" s="388"/>
    </row>
    <row r="37" spans="1:7" s="33" customFormat="1" ht="15.75" x14ac:dyDescent="0.2">
      <c r="A37" s="387" t="s">
        <v>62</v>
      </c>
      <c r="B37" s="387" t="s">
        <v>0</v>
      </c>
      <c r="C37" s="387"/>
      <c r="D37" s="216" t="s">
        <v>337</v>
      </c>
      <c r="E37" s="256" t="s">
        <v>43</v>
      </c>
      <c r="F37" s="388"/>
      <c r="G37" s="388"/>
    </row>
    <row r="38" spans="1:7" s="33" customFormat="1" ht="31.5" x14ac:dyDescent="0.2">
      <c r="A38" s="387"/>
      <c r="B38" s="387" t="s">
        <v>1</v>
      </c>
      <c r="C38" s="387"/>
      <c r="D38" s="216" t="s">
        <v>426</v>
      </c>
      <c r="E38" s="256" t="s">
        <v>43</v>
      </c>
      <c r="F38" s="388"/>
      <c r="G38" s="388"/>
    </row>
    <row r="39" spans="1:7" s="33" customFormat="1" ht="34.5" customHeight="1" x14ac:dyDescent="0.2">
      <c r="A39" s="387" t="s">
        <v>63</v>
      </c>
      <c r="B39" s="387" t="s">
        <v>0</v>
      </c>
      <c r="C39" s="387"/>
      <c r="D39" s="216" t="s">
        <v>499</v>
      </c>
      <c r="E39" s="256" t="s">
        <v>43</v>
      </c>
      <c r="F39" s="388"/>
      <c r="G39" s="388"/>
    </row>
    <row r="40" spans="1:7" s="33" customFormat="1" ht="31.5" x14ac:dyDescent="0.2">
      <c r="A40" s="387"/>
      <c r="B40" s="387" t="s">
        <v>1</v>
      </c>
      <c r="C40" s="387"/>
      <c r="D40" s="248" t="s">
        <v>427</v>
      </c>
      <c r="E40" s="256" t="s">
        <v>43</v>
      </c>
      <c r="F40" s="388"/>
      <c r="G40" s="388"/>
    </row>
    <row r="41" spans="1:7" s="33" customFormat="1" ht="15.75" x14ac:dyDescent="0.2">
      <c r="A41" s="387" t="s">
        <v>64</v>
      </c>
      <c r="B41" s="387" t="s">
        <v>0</v>
      </c>
      <c r="C41" s="387"/>
      <c r="D41" s="216" t="s">
        <v>428</v>
      </c>
      <c r="E41" s="256" t="s">
        <v>43</v>
      </c>
      <c r="F41" s="388"/>
      <c r="G41" s="388"/>
    </row>
    <row r="42" spans="1:7" s="33" customFormat="1" ht="15.75" x14ac:dyDescent="0.2">
      <c r="A42" s="387"/>
      <c r="B42" s="387" t="s">
        <v>1</v>
      </c>
      <c r="C42" s="387"/>
      <c r="D42" s="216" t="s">
        <v>429</v>
      </c>
      <c r="E42" s="256" t="s">
        <v>43</v>
      </c>
      <c r="F42" s="388"/>
      <c r="G42" s="388"/>
    </row>
    <row r="43" spans="1:7" s="33" customFormat="1" ht="15.75" x14ac:dyDescent="0.2">
      <c r="A43" s="387" t="s">
        <v>65</v>
      </c>
      <c r="B43" s="387" t="s">
        <v>0</v>
      </c>
      <c r="C43" s="387"/>
      <c r="D43" s="216" t="s">
        <v>430</v>
      </c>
      <c r="E43" s="256" t="s">
        <v>43</v>
      </c>
      <c r="F43" s="388"/>
      <c r="G43" s="388"/>
    </row>
    <row r="44" spans="1:7" s="33" customFormat="1" ht="15.75" x14ac:dyDescent="0.2">
      <c r="A44" s="387"/>
      <c r="B44" s="387" t="s">
        <v>1</v>
      </c>
      <c r="C44" s="387"/>
      <c r="D44" s="244" t="s">
        <v>66</v>
      </c>
      <c r="E44" s="256"/>
      <c r="F44" s="388"/>
      <c r="G44" s="388"/>
    </row>
    <row r="45" spans="1:7" s="33" customFormat="1" ht="15.75" x14ac:dyDescent="0.2">
      <c r="A45" s="389"/>
      <c r="B45" s="389"/>
      <c r="C45" s="389"/>
      <c r="D45" s="389"/>
      <c r="E45" s="389"/>
      <c r="F45" s="389"/>
      <c r="G45" s="389"/>
    </row>
    <row r="46" spans="1:7" s="33" customFormat="1" ht="34.5" customHeight="1" x14ac:dyDescent="0.2">
      <c r="A46" s="387" t="s">
        <v>60</v>
      </c>
      <c r="B46" s="387" t="s">
        <v>0</v>
      </c>
      <c r="C46" s="387"/>
      <c r="D46" s="216" t="s">
        <v>339</v>
      </c>
      <c r="E46" s="256" t="s">
        <v>338</v>
      </c>
      <c r="F46" s="388" t="s">
        <v>100</v>
      </c>
      <c r="G46" s="388"/>
    </row>
    <row r="47" spans="1:7" s="33" customFormat="1" ht="15.75" x14ac:dyDescent="0.2">
      <c r="A47" s="387"/>
      <c r="B47" s="387" t="s">
        <v>1</v>
      </c>
      <c r="C47" s="387"/>
      <c r="D47" s="216" t="s">
        <v>339</v>
      </c>
      <c r="E47" s="256" t="s">
        <v>277</v>
      </c>
      <c r="F47" s="388"/>
      <c r="G47" s="388"/>
    </row>
    <row r="48" spans="1:7" s="33" customFormat="1" ht="42" customHeight="1" x14ac:dyDescent="0.2">
      <c r="A48" s="387" t="s">
        <v>61</v>
      </c>
      <c r="B48" s="387" t="s">
        <v>0</v>
      </c>
      <c r="C48" s="387"/>
      <c r="D48" s="216" t="s">
        <v>431</v>
      </c>
      <c r="E48" s="256" t="s">
        <v>340</v>
      </c>
      <c r="F48" s="388"/>
      <c r="G48" s="388"/>
    </row>
    <row r="49" spans="1:9" s="33" customFormat="1" ht="15.75" x14ac:dyDescent="0.2">
      <c r="A49" s="387"/>
      <c r="B49" s="387" t="s">
        <v>1</v>
      </c>
      <c r="C49" s="387"/>
      <c r="D49" s="216" t="s">
        <v>339</v>
      </c>
      <c r="E49" s="256" t="s">
        <v>341</v>
      </c>
      <c r="F49" s="388"/>
      <c r="G49" s="388"/>
    </row>
    <row r="50" spans="1:9" s="33" customFormat="1" ht="31.5" x14ac:dyDescent="0.2">
      <c r="A50" s="387" t="s">
        <v>62</v>
      </c>
      <c r="B50" s="387" t="s">
        <v>0</v>
      </c>
      <c r="C50" s="387"/>
      <c r="D50" s="216" t="s">
        <v>432</v>
      </c>
      <c r="E50" s="256" t="s">
        <v>340</v>
      </c>
      <c r="F50" s="388"/>
      <c r="G50" s="388"/>
    </row>
    <row r="51" spans="1:9" s="33" customFormat="1" ht="31.5" x14ac:dyDescent="0.2">
      <c r="A51" s="387"/>
      <c r="B51" s="387" t="s">
        <v>1</v>
      </c>
      <c r="C51" s="387"/>
      <c r="D51" s="216" t="s">
        <v>433</v>
      </c>
      <c r="E51" s="256" t="s">
        <v>434</v>
      </c>
      <c r="F51" s="388"/>
      <c r="G51" s="388"/>
    </row>
    <row r="52" spans="1:9" s="33" customFormat="1" ht="31.5" x14ac:dyDescent="0.2">
      <c r="A52" s="387" t="s">
        <v>63</v>
      </c>
      <c r="B52" s="387" t="s">
        <v>0</v>
      </c>
      <c r="C52" s="387"/>
      <c r="D52" s="216" t="s">
        <v>435</v>
      </c>
      <c r="E52" s="256" t="s">
        <v>434</v>
      </c>
      <c r="F52" s="388"/>
      <c r="G52" s="388"/>
    </row>
    <row r="53" spans="1:9" s="33" customFormat="1" ht="15.75" x14ac:dyDescent="0.2">
      <c r="A53" s="387"/>
      <c r="B53" s="387" t="s">
        <v>1</v>
      </c>
      <c r="C53" s="387"/>
      <c r="D53" s="216" t="s">
        <v>278</v>
      </c>
      <c r="E53" s="256" t="s">
        <v>43</v>
      </c>
      <c r="F53" s="388"/>
      <c r="G53" s="388"/>
    </row>
    <row r="54" spans="1:9" s="33" customFormat="1" ht="15.75" x14ac:dyDescent="0.2">
      <c r="A54" s="387" t="s">
        <v>64</v>
      </c>
      <c r="B54" s="387" t="s">
        <v>0</v>
      </c>
      <c r="C54" s="387"/>
      <c r="D54" s="216" t="str">
        <f>+D53</f>
        <v>Làm pháp lý các dự án và công tác nội nghiệp</v>
      </c>
      <c r="E54" s="256" t="str">
        <f>+E53</f>
        <v>Ban QLDA</v>
      </c>
      <c r="F54" s="388"/>
      <c r="G54" s="388"/>
    </row>
    <row r="55" spans="1:9" s="33" customFormat="1" ht="15.75" x14ac:dyDescent="0.2">
      <c r="A55" s="387"/>
      <c r="B55" s="387" t="s">
        <v>1</v>
      </c>
      <c r="C55" s="387"/>
      <c r="D55" s="216" t="str">
        <f>+D53</f>
        <v>Làm pháp lý các dự án và công tác nội nghiệp</v>
      </c>
      <c r="E55" s="256" t="s">
        <v>43</v>
      </c>
      <c r="F55" s="388"/>
      <c r="G55" s="388"/>
    </row>
    <row r="56" spans="1:9" s="33" customFormat="1" ht="15.75" x14ac:dyDescent="0.2">
      <c r="A56" s="387" t="s">
        <v>65</v>
      </c>
      <c r="B56" s="387" t="s">
        <v>0</v>
      </c>
      <c r="C56" s="387"/>
      <c r="D56" s="216" t="s">
        <v>279</v>
      </c>
      <c r="E56" s="256" t="s">
        <v>43</v>
      </c>
      <c r="F56" s="388"/>
      <c r="G56" s="388"/>
    </row>
    <row r="57" spans="1:9" s="33" customFormat="1" ht="15.75" x14ac:dyDescent="0.2">
      <c r="A57" s="387"/>
      <c r="B57" s="387" t="s">
        <v>1</v>
      </c>
      <c r="C57" s="387"/>
      <c r="D57" s="244" t="s">
        <v>66</v>
      </c>
      <c r="E57" s="256"/>
      <c r="F57" s="388"/>
      <c r="G57" s="388"/>
    </row>
    <row r="58" spans="1:9" s="33" customFormat="1" ht="15.75" x14ac:dyDescent="0.2">
      <c r="A58" s="389"/>
      <c r="B58" s="389"/>
      <c r="C58" s="389"/>
      <c r="D58" s="389"/>
      <c r="E58" s="389"/>
      <c r="F58" s="389"/>
      <c r="G58" s="389"/>
    </row>
    <row r="59" spans="1:9" s="33" customFormat="1" ht="15.75" x14ac:dyDescent="0.2">
      <c r="A59" s="387" t="s">
        <v>60</v>
      </c>
      <c r="B59" s="387" t="s">
        <v>0</v>
      </c>
      <c r="C59" s="387"/>
      <c r="D59" s="216" t="s">
        <v>342</v>
      </c>
      <c r="E59" s="256" t="s">
        <v>43</v>
      </c>
      <c r="F59" s="388" t="s">
        <v>101</v>
      </c>
      <c r="G59" s="388"/>
    </row>
    <row r="60" spans="1:9" s="33" customFormat="1" ht="15.75" x14ac:dyDescent="0.2">
      <c r="A60" s="387"/>
      <c r="B60" s="387" t="s">
        <v>1</v>
      </c>
      <c r="C60" s="387"/>
      <c r="D60" s="216" t="s">
        <v>343</v>
      </c>
      <c r="E60" s="256" t="s">
        <v>43</v>
      </c>
      <c r="F60" s="388"/>
      <c r="G60" s="388"/>
    </row>
    <row r="61" spans="1:9" s="33" customFormat="1" ht="15.75" x14ac:dyDescent="0.2">
      <c r="A61" s="387" t="s">
        <v>61</v>
      </c>
      <c r="B61" s="387" t="s">
        <v>0</v>
      </c>
      <c r="C61" s="387"/>
      <c r="D61" s="216" t="s">
        <v>344</v>
      </c>
      <c r="E61" s="256" t="s">
        <v>43</v>
      </c>
      <c r="F61" s="388"/>
      <c r="G61" s="388"/>
      <c r="I61" s="33">
        <v>448</v>
      </c>
    </row>
    <row r="62" spans="1:9" s="33" customFormat="1" ht="31.5" x14ac:dyDescent="0.2">
      <c r="A62" s="387"/>
      <c r="B62" s="387" t="s">
        <v>1</v>
      </c>
      <c r="C62" s="387"/>
      <c r="D62" s="216" t="s">
        <v>345</v>
      </c>
      <c r="E62" s="256" t="s">
        <v>43</v>
      </c>
      <c r="F62" s="388"/>
      <c r="G62" s="388"/>
      <c r="I62" s="33">
        <f>I61*0.6</f>
        <v>268.8</v>
      </c>
    </row>
    <row r="63" spans="1:9" s="33" customFormat="1" ht="15.75" x14ac:dyDescent="0.2">
      <c r="A63" s="387" t="s">
        <v>62</v>
      </c>
      <c r="B63" s="387" t="s">
        <v>0</v>
      </c>
      <c r="C63" s="387"/>
      <c r="D63" s="216" t="s">
        <v>280</v>
      </c>
      <c r="E63" s="256" t="s">
        <v>43</v>
      </c>
      <c r="F63" s="388"/>
      <c r="G63" s="388"/>
    </row>
    <row r="64" spans="1:9" s="33" customFormat="1" ht="15.75" x14ac:dyDescent="0.2">
      <c r="A64" s="387"/>
      <c r="B64" s="387" t="s">
        <v>1</v>
      </c>
      <c r="C64" s="387"/>
      <c r="D64" s="216" t="s">
        <v>346</v>
      </c>
      <c r="E64" s="256" t="s">
        <v>43</v>
      </c>
      <c r="F64" s="388"/>
      <c r="G64" s="388"/>
    </row>
    <row r="65" spans="1:7" s="33" customFormat="1" ht="31.5" x14ac:dyDescent="0.2">
      <c r="A65" s="387" t="s">
        <v>63</v>
      </c>
      <c r="B65" s="387" t="s">
        <v>0</v>
      </c>
      <c r="C65" s="387"/>
      <c r="D65" s="216" t="s">
        <v>347</v>
      </c>
      <c r="E65" s="256" t="s">
        <v>43</v>
      </c>
      <c r="F65" s="388"/>
      <c r="G65" s="388"/>
    </row>
    <row r="66" spans="1:7" s="33" customFormat="1" ht="15.75" x14ac:dyDescent="0.2">
      <c r="A66" s="387"/>
      <c r="B66" s="387" t="s">
        <v>1</v>
      </c>
      <c r="C66" s="387"/>
      <c r="D66" s="216" t="s">
        <v>281</v>
      </c>
      <c r="E66" s="256" t="s">
        <v>43</v>
      </c>
      <c r="F66" s="388"/>
      <c r="G66" s="388"/>
    </row>
    <row r="67" spans="1:7" s="33" customFormat="1" ht="15.75" x14ac:dyDescent="0.2">
      <c r="A67" s="387" t="s">
        <v>64</v>
      </c>
      <c r="B67" s="387" t="s">
        <v>0</v>
      </c>
      <c r="C67" s="387"/>
      <c r="D67" s="216" t="s">
        <v>281</v>
      </c>
      <c r="E67" s="256" t="s">
        <v>43</v>
      </c>
      <c r="F67" s="388"/>
      <c r="G67" s="388"/>
    </row>
    <row r="68" spans="1:7" s="33" customFormat="1" ht="15.75" x14ac:dyDescent="0.2">
      <c r="A68" s="387"/>
      <c r="B68" s="387" t="s">
        <v>1</v>
      </c>
      <c r="C68" s="387"/>
      <c r="D68" s="216" t="s">
        <v>281</v>
      </c>
      <c r="E68" s="256" t="s">
        <v>43</v>
      </c>
      <c r="F68" s="388"/>
      <c r="G68" s="388"/>
    </row>
    <row r="69" spans="1:7" s="33" customFormat="1" ht="15.75" x14ac:dyDescent="0.2">
      <c r="A69" s="387" t="s">
        <v>65</v>
      </c>
      <c r="B69" s="387" t="s">
        <v>0</v>
      </c>
      <c r="C69" s="387"/>
      <c r="D69" s="216" t="s">
        <v>281</v>
      </c>
      <c r="E69" s="256" t="s">
        <v>43</v>
      </c>
      <c r="F69" s="388"/>
      <c r="G69" s="388"/>
    </row>
    <row r="70" spans="1:7" s="33" customFormat="1" ht="15.75" x14ac:dyDescent="0.2">
      <c r="A70" s="387"/>
      <c r="B70" s="387" t="s">
        <v>1</v>
      </c>
      <c r="C70" s="387"/>
      <c r="D70" s="216" t="s">
        <v>281</v>
      </c>
      <c r="E70" s="256"/>
      <c r="F70" s="388"/>
      <c r="G70" s="388"/>
    </row>
    <row r="71" spans="1:7" s="33" customFormat="1" ht="15.75" x14ac:dyDescent="0.2">
      <c r="A71" s="257"/>
      <c r="B71" s="257"/>
      <c r="C71" s="257"/>
      <c r="D71" s="257"/>
      <c r="E71" s="257"/>
      <c r="F71" s="257"/>
      <c r="G71" s="257"/>
    </row>
    <row r="72" spans="1:7" s="33" customFormat="1" ht="15.75" x14ac:dyDescent="0.2">
      <c r="A72" s="387" t="s">
        <v>60</v>
      </c>
      <c r="B72" s="387" t="s">
        <v>0</v>
      </c>
      <c r="C72" s="387"/>
      <c r="D72" s="216" t="s">
        <v>97</v>
      </c>
      <c r="E72" s="256" t="s">
        <v>95</v>
      </c>
      <c r="F72" s="388" t="s">
        <v>160</v>
      </c>
      <c r="G72" s="256"/>
    </row>
    <row r="73" spans="1:7" s="33" customFormat="1" ht="15.75" x14ac:dyDescent="0.2">
      <c r="A73" s="387"/>
      <c r="B73" s="387" t="s">
        <v>1</v>
      </c>
      <c r="C73" s="387"/>
      <c r="D73" s="216" t="s">
        <v>500</v>
      </c>
      <c r="E73" s="256" t="s">
        <v>140</v>
      </c>
      <c r="F73" s="388"/>
      <c r="G73" s="256"/>
    </row>
    <row r="74" spans="1:7" s="33" customFormat="1" ht="15.75" x14ac:dyDescent="0.2">
      <c r="A74" s="387" t="s">
        <v>61</v>
      </c>
      <c r="B74" s="387" t="s">
        <v>0</v>
      </c>
      <c r="C74" s="387"/>
      <c r="D74" s="216" t="s">
        <v>97</v>
      </c>
      <c r="E74" s="256" t="s">
        <v>95</v>
      </c>
      <c r="F74" s="388"/>
      <c r="G74" s="256"/>
    </row>
    <row r="75" spans="1:7" s="33" customFormat="1" ht="15.75" x14ac:dyDescent="0.2">
      <c r="A75" s="387"/>
      <c r="B75" s="387" t="s">
        <v>1</v>
      </c>
      <c r="C75" s="387"/>
      <c r="D75" s="216" t="s">
        <v>97</v>
      </c>
      <c r="E75" s="256" t="s">
        <v>95</v>
      </c>
      <c r="F75" s="388"/>
      <c r="G75" s="256"/>
    </row>
    <row r="76" spans="1:7" s="33" customFormat="1" ht="15.75" x14ac:dyDescent="0.2">
      <c r="A76" s="387" t="s">
        <v>62</v>
      </c>
      <c r="B76" s="387" t="s">
        <v>0</v>
      </c>
      <c r="C76" s="387"/>
      <c r="D76" s="216" t="s">
        <v>97</v>
      </c>
      <c r="E76" s="256" t="s">
        <v>95</v>
      </c>
      <c r="F76" s="388"/>
      <c r="G76" s="256"/>
    </row>
    <row r="77" spans="1:7" s="33" customFormat="1" ht="15.75" x14ac:dyDescent="0.2">
      <c r="A77" s="387"/>
      <c r="B77" s="387" t="s">
        <v>1</v>
      </c>
      <c r="C77" s="387"/>
      <c r="D77" s="216" t="s">
        <v>501</v>
      </c>
      <c r="E77" s="256" t="s">
        <v>502</v>
      </c>
      <c r="F77" s="388"/>
      <c r="G77" s="256"/>
    </row>
    <row r="78" spans="1:7" s="33" customFormat="1" ht="15.75" x14ac:dyDescent="0.2">
      <c r="A78" s="387" t="s">
        <v>63</v>
      </c>
      <c r="B78" s="387" t="s">
        <v>0</v>
      </c>
      <c r="C78" s="387"/>
      <c r="D78" s="216" t="s">
        <v>97</v>
      </c>
      <c r="E78" s="256" t="s">
        <v>95</v>
      </c>
      <c r="F78" s="388"/>
      <c r="G78" s="256"/>
    </row>
    <row r="79" spans="1:7" s="33" customFormat="1" ht="15.75" x14ac:dyDescent="0.2">
      <c r="A79" s="387"/>
      <c r="B79" s="387" t="s">
        <v>1</v>
      </c>
      <c r="C79" s="387"/>
      <c r="D79" s="216" t="s">
        <v>97</v>
      </c>
      <c r="E79" s="256" t="s">
        <v>95</v>
      </c>
      <c r="F79" s="388"/>
      <c r="G79" s="256"/>
    </row>
    <row r="80" spans="1:7" s="33" customFormat="1" ht="15.75" x14ac:dyDescent="0.2">
      <c r="A80" s="387" t="s">
        <v>64</v>
      </c>
      <c r="B80" s="387" t="s">
        <v>0</v>
      </c>
      <c r="C80" s="387"/>
      <c r="D80" s="216" t="s">
        <v>97</v>
      </c>
      <c r="E80" s="256" t="s">
        <v>95</v>
      </c>
      <c r="F80" s="388"/>
      <c r="G80" s="256"/>
    </row>
    <row r="81" spans="1:7" s="33" customFormat="1" ht="15.75" x14ac:dyDescent="0.2">
      <c r="A81" s="387"/>
      <c r="B81" s="387" t="s">
        <v>1</v>
      </c>
      <c r="C81" s="387"/>
      <c r="D81" s="216" t="s">
        <v>503</v>
      </c>
      <c r="E81" s="256" t="s">
        <v>25</v>
      </c>
      <c r="F81" s="388"/>
      <c r="G81" s="256"/>
    </row>
    <row r="82" spans="1:7" s="33" customFormat="1" ht="15.75" x14ac:dyDescent="0.2">
      <c r="A82" s="387" t="s">
        <v>65</v>
      </c>
      <c r="B82" s="387" t="s">
        <v>0</v>
      </c>
      <c r="C82" s="387"/>
      <c r="D82" s="216" t="s">
        <v>97</v>
      </c>
      <c r="E82" s="256" t="s">
        <v>95</v>
      </c>
      <c r="F82" s="388"/>
      <c r="G82" s="256"/>
    </row>
    <row r="83" spans="1:7" s="33" customFormat="1" ht="15.75" x14ac:dyDescent="0.2">
      <c r="A83" s="387"/>
      <c r="B83" s="387" t="s">
        <v>1</v>
      </c>
      <c r="C83" s="387"/>
      <c r="D83" s="244"/>
      <c r="E83" s="249"/>
      <c r="F83" s="388"/>
      <c r="G83" s="256"/>
    </row>
    <row r="84" spans="1:7" s="33" customFormat="1" ht="15.75" x14ac:dyDescent="0.2">
      <c r="A84" s="257"/>
      <c r="B84" s="257"/>
      <c r="C84" s="257"/>
      <c r="D84" s="257"/>
      <c r="E84" s="257"/>
      <c r="F84" s="257"/>
      <c r="G84" s="257"/>
    </row>
    <row r="85" spans="1:7" s="33" customFormat="1" ht="15.75" x14ac:dyDescent="0.2">
      <c r="A85" s="387" t="s">
        <v>60</v>
      </c>
      <c r="B85" s="387" t="s">
        <v>0</v>
      </c>
      <c r="C85" s="387"/>
      <c r="D85" s="216" t="s">
        <v>504</v>
      </c>
      <c r="E85" s="256" t="s">
        <v>348</v>
      </c>
      <c r="F85" s="388" t="s">
        <v>222</v>
      </c>
      <c r="G85" s="256"/>
    </row>
    <row r="86" spans="1:7" s="33" customFormat="1" ht="15.75" x14ac:dyDescent="0.2">
      <c r="A86" s="387"/>
      <c r="B86" s="387" t="s">
        <v>1</v>
      </c>
      <c r="C86" s="387"/>
      <c r="D86" s="216" t="s">
        <v>505</v>
      </c>
      <c r="E86" s="256" t="s">
        <v>411</v>
      </c>
      <c r="F86" s="388"/>
      <c r="G86" s="256"/>
    </row>
    <row r="87" spans="1:7" s="33" customFormat="1" ht="15.75" x14ac:dyDescent="0.2">
      <c r="A87" s="387" t="s">
        <v>61</v>
      </c>
      <c r="B87" s="387" t="s">
        <v>0</v>
      </c>
      <c r="C87" s="387"/>
      <c r="D87" s="216" t="s">
        <v>436</v>
      </c>
      <c r="E87" s="256" t="s">
        <v>95</v>
      </c>
      <c r="F87" s="388"/>
      <c r="G87" s="256"/>
    </row>
    <row r="88" spans="1:7" s="33" customFormat="1" ht="15.75" x14ac:dyDescent="0.2">
      <c r="A88" s="387"/>
      <c r="B88" s="387" t="s">
        <v>1</v>
      </c>
      <c r="C88" s="387"/>
      <c r="D88" s="216" t="s">
        <v>506</v>
      </c>
      <c r="E88" s="256" t="s">
        <v>348</v>
      </c>
      <c r="F88" s="388"/>
      <c r="G88" s="256"/>
    </row>
    <row r="89" spans="1:7" s="33" customFormat="1" ht="15.75" x14ac:dyDescent="0.2">
      <c r="A89" s="387" t="s">
        <v>62</v>
      </c>
      <c r="B89" s="387" t="s">
        <v>0</v>
      </c>
      <c r="C89" s="387"/>
      <c r="D89" s="216" t="s">
        <v>282</v>
      </c>
      <c r="E89" s="256" t="s">
        <v>95</v>
      </c>
      <c r="F89" s="388"/>
      <c r="G89" s="256"/>
    </row>
    <row r="90" spans="1:7" s="33" customFormat="1" ht="31.5" x14ac:dyDescent="0.2">
      <c r="A90" s="387"/>
      <c r="B90" s="387" t="s">
        <v>1</v>
      </c>
      <c r="C90" s="387"/>
      <c r="D90" s="216" t="s">
        <v>507</v>
      </c>
      <c r="E90" s="256" t="s">
        <v>348</v>
      </c>
      <c r="F90" s="388"/>
      <c r="G90" s="256"/>
    </row>
    <row r="91" spans="1:7" s="33" customFormat="1" ht="15.75" x14ac:dyDescent="0.2">
      <c r="A91" s="387" t="s">
        <v>63</v>
      </c>
      <c r="B91" s="387" t="s">
        <v>0</v>
      </c>
      <c r="C91" s="387"/>
      <c r="D91" s="216" t="s">
        <v>437</v>
      </c>
      <c r="E91" s="256" t="s">
        <v>95</v>
      </c>
      <c r="F91" s="388"/>
      <c r="G91" s="256"/>
    </row>
    <row r="92" spans="1:7" s="33" customFormat="1" ht="15.75" x14ac:dyDescent="0.2">
      <c r="A92" s="387"/>
      <c r="B92" s="387" t="s">
        <v>1</v>
      </c>
      <c r="C92" s="387"/>
      <c r="D92" s="248" t="s">
        <v>221</v>
      </c>
      <c r="E92" s="256" t="s">
        <v>95</v>
      </c>
      <c r="F92" s="388"/>
      <c r="G92" s="256"/>
    </row>
    <row r="93" spans="1:7" s="33" customFormat="1" ht="15.75" x14ac:dyDescent="0.2">
      <c r="A93" s="387" t="s">
        <v>64</v>
      </c>
      <c r="B93" s="387" t="s">
        <v>0</v>
      </c>
      <c r="C93" s="387"/>
      <c r="D93" s="216" t="s">
        <v>438</v>
      </c>
      <c r="E93" s="256" t="s">
        <v>95</v>
      </c>
      <c r="F93" s="388"/>
      <c r="G93" s="256"/>
    </row>
    <row r="94" spans="1:7" s="33" customFormat="1" ht="15.75" x14ac:dyDescent="0.2">
      <c r="A94" s="387"/>
      <c r="B94" s="387" t="s">
        <v>1</v>
      </c>
      <c r="C94" s="387"/>
      <c r="D94" s="216" t="s">
        <v>97</v>
      </c>
      <c r="E94" s="256" t="s">
        <v>95</v>
      </c>
      <c r="F94" s="388"/>
      <c r="G94" s="256"/>
    </row>
    <row r="95" spans="1:7" s="33" customFormat="1" ht="15.75" x14ac:dyDescent="0.2">
      <c r="A95" s="387" t="s">
        <v>65</v>
      </c>
      <c r="B95" s="387" t="s">
        <v>0</v>
      </c>
      <c r="C95" s="387"/>
      <c r="D95" s="216" t="s">
        <v>283</v>
      </c>
      <c r="E95" s="256" t="s">
        <v>95</v>
      </c>
      <c r="F95" s="388"/>
      <c r="G95" s="256"/>
    </row>
    <row r="96" spans="1:7" s="33" customFormat="1" ht="15.75" x14ac:dyDescent="0.2">
      <c r="A96" s="387"/>
      <c r="B96" s="387" t="s">
        <v>1</v>
      </c>
      <c r="C96" s="387"/>
      <c r="D96" s="244" t="s">
        <v>66</v>
      </c>
      <c r="E96" s="249"/>
      <c r="F96" s="388"/>
      <c r="G96" s="256"/>
    </row>
    <row r="97" spans="5:5" s="33" customFormat="1" ht="14.25" x14ac:dyDescent="0.2">
      <c r="E97" s="58"/>
    </row>
    <row r="98" spans="5:5" s="33" customFormat="1" ht="14.25" x14ac:dyDescent="0.2">
      <c r="E98" s="58"/>
    </row>
    <row r="99" spans="5:5" s="33" customFormat="1" ht="14.25" x14ac:dyDescent="0.2">
      <c r="E99" s="58"/>
    </row>
    <row r="100" spans="5:5" s="33" customFormat="1" ht="14.25" x14ac:dyDescent="0.2">
      <c r="E100" s="58"/>
    </row>
    <row r="101" spans="5:5" s="33" customFormat="1" ht="14.25" x14ac:dyDescent="0.2">
      <c r="E101" s="58"/>
    </row>
    <row r="102" spans="5:5" s="33" customFormat="1" ht="14.25" x14ac:dyDescent="0.2">
      <c r="E102" s="58"/>
    </row>
    <row r="103" spans="5:5" s="33" customFormat="1" ht="14.25" x14ac:dyDescent="0.2">
      <c r="E103" s="58"/>
    </row>
    <row r="104" spans="5:5" s="33" customFormat="1" ht="14.25" x14ac:dyDescent="0.2">
      <c r="E104" s="58"/>
    </row>
    <row r="105" spans="5:5" s="33" customFormat="1" ht="14.25" x14ac:dyDescent="0.2">
      <c r="E105" s="58"/>
    </row>
    <row r="106" spans="5:5" s="33" customFormat="1" ht="14.25" x14ac:dyDescent="0.2">
      <c r="E106" s="58"/>
    </row>
    <row r="107" spans="5:5" s="33" customFormat="1" ht="14.25" x14ac:dyDescent="0.2">
      <c r="E107" s="58"/>
    </row>
    <row r="108" spans="5:5" s="33" customFormat="1" ht="14.25" x14ac:dyDescent="0.2">
      <c r="E108" s="58"/>
    </row>
    <row r="109" spans="5:5" s="33" customFormat="1" ht="14.25" x14ac:dyDescent="0.2">
      <c r="E109" s="58"/>
    </row>
    <row r="110" spans="5:5" s="33" customFormat="1" ht="14.25" x14ac:dyDescent="0.2">
      <c r="E110" s="58"/>
    </row>
    <row r="111" spans="5:5" s="33" customFormat="1" ht="14.25" x14ac:dyDescent="0.2">
      <c r="E111" s="58"/>
    </row>
    <row r="112" spans="5:5" s="33" customFormat="1" ht="14.25" x14ac:dyDescent="0.2">
      <c r="E112" s="58"/>
    </row>
    <row r="113" spans="5:5" s="33" customFormat="1" ht="14.25" x14ac:dyDescent="0.2">
      <c r="E113" s="58"/>
    </row>
    <row r="114" spans="5:5" s="33" customFormat="1" ht="14.25" x14ac:dyDescent="0.2">
      <c r="E114" s="58"/>
    </row>
  </sheetData>
  <mergeCells count="148">
    <mergeCell ref="A72:A73"/>
    <mergeCell ref="B72:C72"/>
    <mergeCell ref="F72:F83"/>
    <mergeCell ref="B73:C73"/>
    <mergeCell ref="A74:A75"/>
    <mergeCell ref="B74:C74"/>
    <mergeCell ref="B75:C75"/>
    <mergeCell ref="A76:A77"/>
    <mergeCell ref="B76:C76"/>
    <mergeCell ref="B77:C77"/>
    <mergeCell ref="A78:A79"/>
    <mergeCell ref="B78:C78"/>
    <mergeCell ref="A80:A81"/>
    <mergeCell ref="A82:A83"/>
    <mergeCell ref="B83:C83"/>
    <mergeCell ref="B82:C82"/>
    <mergeCell ref="B81:C81"/>
    <mergeCell ref="B79:C79"/>
    <mergeCell ref="B80:C80"/>
    <mergeCell ref="A58:G58"/>
    <mergeCell ref="A59:A60"/>
    <mergeCell ref="F59:F70"/>
    <mergeCell ref="G59:G70"/>
    <mergeCell ref="A61:A62"/>
    <mergeCell ref="A63:A64"/>
    <mergeCell ref="A65:A66"/>
    <mergeCell ref="A67:A68"/>
    <mergeCell ref="A69:A70"/>
    <mergeCell ref="B70:C70"/>
    <mergeCell ref="B61:C61"/>
    <mergeCell ref="B68:C68"/>
    <mergeCell ref="B62:C62"/>
    <mergeCell ref="B63:C63"/>
    <mergeCell ref="B64:C64"/>
    <mergeCell ref="B65:C65"/>
    <mergeCell ref="B66:C66"/>
    <mergeCell ref="B67:C67"/>
    <mergeCell ref="B69:C69"/>
    <mergeCell ref="B59:C59"/>
    <mergeCell ref="B60:C60"/>
    <mergeCell ref="A45:G45"/>
    <mergeCell ref="A46:A47"/>
    <mergeCell ref="F46:F57"/>
    <mergeCell ref="G46:G57"/>
    <mergeCell ref="A48:A49"/>
    <mergeCell ref="A50:A51"/>
    <mergeCell ref="A52:A53"/>
    <mergeCell ref="A54:A55"/>
    <mergeCell ref="A56:A57"/>
    <mergeCell ref="B57:C57"/>
    <mergeCell ref="B48:C48"/>
    <mergeCell ref="B49:C49"/>
    <mergeCell ref="B50:C50"/>
    <mergeCell ref="B51:C51"/>
    <mergeCell ref="B56:C56"/>
    <mergeCell ref="B52:C52"/>
    <mergeCell ref="B55:C55"/>
    <mergeCell ref="B53:C53"/>
    <mergeCell ref="B54:C54"/>
    <mergeCell ref="B47:C47"/>
    <mergeCell ref="B46:C46"/>
    <mergeCell ref="A33:A34"/>
    <mergeCell ref="F33:F44"/>
    <mergeCell ref="G33:G44"/>
    <mergeCell ref="A35:A36"/>
    <mergeCell ref="A37:A38"/>
    <mergeCell ref="A39:A40"/>
    <mergeCell ref="A41:A42"/>
    <mergeCell ref="A43:A44"/>
    <mergeCell ref="B44:C44"/>
    <mergeCell ref="B43:C43"/>
    <mergeCell ref="B38:C38"/>
    <mergeCell ref="B39:C39"/>
    <mergeCell ref="B40:C40"/>
    <mergeCell ref="B41:C41"/>
    <mergeCell ref="B33:C33"/>
    <mergeCell ref="B34:C34"/>
    <mergeCell ref="B35:C35"/>
    <mergeCell ref="B36:C36"/>
    <mergeCell ref="B37:C37"/>
    <mergeCell ref="B42:C42"/>
    <mergeCell ref="A15:A16"/>
    <mergeCell ref="A17:A18"/>
    <mergeCell ref="B18:C18"/>
    <mergeCell ref="B17:C17"/>
    <mergeCell ref="B16:C16"/>
    <mergeCell ref="A28:A29"/>
    <mergeCell ref="A30:A31"/>
    <mergeCell ref="B31:C31"/>
    <mergeCell ref="A32:G32"/>
    <mergeCell ref="B27:C27"/>
    <mergeCell ref="B28:C28"/>
    <mergeCell ref="B21:C21"/>
    <mergeCell ref="B22:C22"/>
    <mergeCell ref="B29:C29"/>
    <mergeCell ref="B23:C23"/>
    <mergeCell ref="B24:C24"/>
    <mergeCell ref="B26:C26"/>
    <mergeCell ref="B30:C30"/>
    <mergeCell ref="B25:C25"/>
    <mergeCell ref="F20:F31"/>
    <mergeCell ref="G20:G31"/>
    <mergeCell ref="A22:A23"/>
    <mergeCell ref="A24:A25"/>
    <mergeCell ref="A26:A27"/>
    <mergeCell ref="A19:G19"/>
    <mergeCell ref="A20:A21"/>
    <mergeCell ref="A1:L1"/>
    <mergeCell ref="A2:L2"/>
    <mergeCell ref="A3:G3"/>
    <mergeCell ref="B12:C12"/>
    <mergeCell ref="B13:C13"/>
    <mergeCell ref="B14:C14"/>
    <mergeCell ref="B15:C15"/>
    <mergeCell ref="B7:C7"/>
    <mergeCell ref="B6:C6"/>
    <mergeCell ref="B8:C8"/>
    <mergeCell ref="B9:C9"/>
    <mergeCell ref="B10:C10"/>
    <mergeCell ref="B11:C11"/>
    <mergeCell ref="A4:G4"/>
    <mergeCell ref="B20:C20"/>
    <mergeCell ref="A5:G5"/>
    <mergeCell ref="A7:A8"/>
    <mergeCell ref="F7:F18"/>
    <mergeCell ref="G7:G18"/>
    <mergeCell ref="A9:A10"/>
    <mergeCell ref="A11:A12"/>
    <mergeCell ref="A13:A14"/>
    <mergeCell ref="A85:A86"/>
    <mergeCell ref="B85:C85"/>
    <mergeCell ref="F85:F96"/>
    <mergeCell ref="B86:C86"/>
    <mergeCell ref="A87:A88"/>
    <mergeCell ref="B87:C87"/>
    <mergeCell ref="B88:C88"/>
    <mergeCell ref="A89:A90"/>
    <mergeCell ref="B89:C89"/>
    <mergeCell ref="B90:C90"/>
    <mergeCell ref="A91:A92"/>
    <mergeCell ref="B91:C91"/>
    <mergeCell ref="B92:C92"/>
    <mergeCell ref="A93:A94"/>
    <mergeCell ref="B93:C93"/>
    <mergeCell ref="B94:C94"/>
    <mergeCell ref="A95:A96"/>
    <mergeCell ref="B95:C95"/>
    <mergeCell ref="B96:C96"/>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topLeftCell="A14" zoomScale="82" zoomScaleNormal="82" workbookViewId="0">
      <selection activeCell="K22" sqref="K22"/>
    </sheetView>
  </sheetViews>
  <sheetFormatPr defaultRowHeight="16.5" x14ac:dyDescent="0.25"/>
  <cols>
    <col min="1" max="1" width="9.28515625" style="57" customWidth="1"/>
    <col min="2" max="2" width="15.28515625" style="56" bestFit="1" customWidth="1"/>
    <col min="3" max="3" width="11.140625" style="56" customWidth="1"/>
    <col min="4" max="4" width="74" style="56" bestFit="1" customWidth="1"/>
    <col min="5" max="8" width="28.42578125" style="56" hidden="1" customWidth="1"/>
    <col min="9" max="9" width="14.7109375" style="56" customWidth="1"/>
    <col min="10" max="10" width="9" style="56"/>
    <col min="11" max="11" width="19.85546875" style="56" customWidth="1"/>
    <col min="12" max="12" width="44.42578125" style="56" customWidth="1"/>
    <col min="13" max="253" width="9" style="56"/>
    <col min="254" max="254" width="5.42578125" style="56" customWidth="1"/>
    <col min="255" max="255" width="7.42578125" style="56" customWidth="1"/>
    <col min="256" max="256" width="5.7109375" style="56" customWidth="1"/>
    <col min="257" max="257" width="37.28515625" style="56" customWidth="1"/>
    <col min="258" max="258" width="6.140625" style="56" customWidth="1"/>
    <col min="259" max="260" width="11.5703125" style="56" customWidth="1"/>
    <col min="261" max="261" width="5.42578125" style="56" customWidth="1"/>
    <col min="262" max="262" width="6.85546875" style="56" customWidth="1"/>
    <col min="263" max="263" width="17.28515625" style="56" customWidth="1"/>
    <col min="264" max="264" width="15.28515625" style="56" customWidth="1"/>
    <col min="265" max="265" width="10.42578125" style="56" customWidth="1"/>
    <col min="266" max="509" width="9" style="56"/>
    <col min="510" max="510" width="5.42578125" style="56" customWidth="1"/>
    <col min="511" max="511" width="7.42578125" style="56" customWidth="1"/>
    <col min="512" max="512" width="5.7109375" style="56" customWidth="1"/>
    <col min="513" max="513" width="37.28515625" style="56" customWidth="1"/>
    <col min="514" max="514" width="6.140625" style="56" customWidth="1"/>
    <col min="515" max="516" width="11.5703125" style="56" customWidth="1"/>
    <col min="517" max="517" width="5.42578125" style="56" customWidth="1"/>
    <col min="518" max="518" width="6.85546875" style="56" customWidth="1"/>
    <col min="519" max="519" width="17.28515625" style="56" customWidth="1"/>
    <col min="520" max="520" width="15.28515625" style="56" customWidth="1"/>
    <col min="521" max="521" width="10.42578125" style="56" customWidth="1"/>
    <col min="522" max="765" width="9" style="56"/>
    <col min="766" max="766" width="5.42578125" style="56" customWidth="1"/>
    <col min="767" max="767" width="7.42578125" style="56" customWidth="1"/>
    <col min="768" max="768" width="5.7109375" style="56" customWidth="1"/>
    <col min="769" max="769" width="37.28515625" style="56" customWidth="1"/>
    <col min="770" max="770" width="6.140625" style="56" customWidth="1"/>
    <col min="771" max="772" width="11.5703125" style="56" customWidth="1"/>
    <col min="773" max="773" width="5.42578125" style="56" customWidth="1"/>
    <col min="774" max="774" width="6.85546875" style="56" customWidth="1"/>
    <col min="775" max="775" width="17.28515625" style="56" customWidth="1"/>
    <col min="776" max="776" width="15.28515625" style="56" customWidth="1"/>
    <col min="777" max="777" width="10.42578125" style="56" customWidth="1"/>
    <col min="778" max="1021" width="9" style="56"/>
    <col min="1022" max="1022" width="5.42578125" style="56" customWidth="1"/>
    <col min="1023" max="1023" width="7.42578125" style="56" customWidth="1"/>
    <col min="1024" max="1024" width="5.7109375" style="56" customWidth="1"/>
    <col min="1025" max="1025" width="37.28515625" style="56" customWidth="1"/>
    <col min="1026" max="1026" width="6.140625" style="56" customWidth="1"/>
    <col min="1027" max="1028" width="11.5703125" style="56" customWidth="1"/>
    <col min="1029" max="1029" width="5.42578125" style="56" customWidth="1"/>
    <col min="1030" max="1030" width="6.85546875" style="56" customWidth="1"/>
    <col min="1031" max="1031" width="17.28515625" style="56" customWidth="1"/>
    <col min="1032" max="1032" width="15.28515625" style="56" customWidth="1"/>
    <col min="1033" max="1033" width="10.42578125" style="56" customWidth="1"/>
    <col min="1034" max="1277" width="9" style="56"/>
    <col min="1278" max="1278" width="5.42578125" style="56" customWidth="1"/>
    <col min="1279" max="1279" width="7.42578125" style="56" customWidth="1"/>
    <col min="1280" max="1280" width="5.7109375" style="56" customWidth="1"/>
    <col min="1281" max="1281" width="37.28515625" style="56" customWidth="1"/>
    <col min="1282" max="1282" width="6.140625" style="56" customWidth="1"/>
    <col min="1283" max="1284" width="11.5703125" style="56" customWidth="1"/>
    <col min="1285" max="1285" width="5.42578125" style="56" customWidth="1"/>
    <col min="1286" max="1286" width="6.85546875" style="56" customWidth="1"/>
    <col min="1287" max="1287" width="17.28515625" style="56" customWidth="1"/>
    <col min="1288" max="1288" width="15.28515625" style="56" customWidth="1"/>
    <col min="1289" max="1289" width="10.42578125" style="56" customWidth="1"/>
    <col min="1290" max="1533" width="9" style="56"/>
    <col min="1534" max="1534" width="5.42578125" style="56" customWidth="1"/>
    <col min="1535" max="1535" width="7.42578125" style="56" customWidth="1"/>
    <col min="1536" max="1536" width="5.7109375" style="56" customWidth="1"/>
    <col min="1537" max="1537" width="37.28515625" style="56" customWidth="1"/>
    <col min="1538" max="1538" width="6.140625" style="56" customWidth="1"/>
    <col min="1539" max="1540" width="11.5703125" style="56" customWidth="1"/>
    <col min="1541" max="1541" width="5.42578125" style="56" customWidth="1"/>
    <col min="1542" max="1542" width="6.85546875" style="56" customWidth="1"/>
    <col min="1543" max="1543" width="17.28515625" style="56" customWidth="1"/>
    <col min="1544" max="1544" width="15.28515625" style="56" customWidth="1"/>
    <col min="1545" max="1545" width="10.42578125" style="56" customWidth="1"/>
    <col min="1546" max="1789" width="9" style="56"/>
    <col min="1790" max="1790" width="5.42578125" style="56" customWidth="1"/>
    <col min="1791" max="1791" width="7.42578125" style="56" customWidth="1"/>
    <col min="1792" max="1792" width="5.7109375" style="56" customWidth="1"/>
    <col min="1793" max="1793" width="37.28515625" style="56" customWidth="1"/>
    <col min="1794" max="1794" width="6.140625" style="56" customWidth="1"/>
    <col min="1795" max="1796" width="11.5703125" style="56" customWidth="1"/>
    <col min="1797" max="1797" width="5.42578125" style="56" customWidth="1"/>
    <col min="1798" max="1798" width="6.85546875" style="56" customWidth="1"/>
    <col min="1799" max="1799" width="17.28515625" style="56" customWidth="1"/>
    <col min="1800" max="1800" width="15.28515625" style="56" customWidth="1"/>
    <col min="1801" max="1801" width="10.42578125" style="56" customWidth="1"/>
    <col min="1802" max="2045" width="9" style="56"/>
    <col min="2046" max="2046" width="5.42578125" style="56" customWidth="1"/>
    <col min="2047" max="2047" width="7.42578125" style="56" customWidth="1"/>
    <col min="2048" max="2048" width="5.7109375" style="56" customWidth="1"/>
    <col min="2049" max="2049" width="37.28515625" style="56" customWidth="1"/>
    <col min="2050" max="2050" width="6.140625" style="56" customWidth="1"/>
    <col min="2051" max="2052" width="11.5703125" style="56" customWidth="1"/>
    <col min="2053" max="2053" width="5.42578125" style="56" customWidth="1"/>
    <col min="2054" max="2054" width="6.85546875" style="56" customWidth="1"/>
    <col min="2055" max="2055" width="17.28515625" style="56" customWidth="1"/>
    <col min="2056" max="2056" width="15.28515625" style="56" customWidth="1"/>
    <col min="2057" max="2057" width="10.42578125" style="56" customWidth="1"/>
    <col min="2058" max="2301" width="9" style="56"/>
    <col min="2302" max="2302" width="5.42578125" style="56" customWidth="1"/>
    <col min="2303" max="2303" width="7.42578125" style="56" customWidth="1"/>
    <col min="2304" max="2304" width="5.7109375" style="56" customWidth="1"/>
    <col min="2305" max="2305" width="37.28515625" style="56" customWidth="1"/>
    <col min="2306" max="2306" width="6.140625" style="56" customWidth="1"/>
    <col min="2307" max="2308" width="11.5703125" style="56" customWidth="1"/>
    <col min="2309" max="2309" width="5.42578125" style="56" customWidth="1"/>
    <col min="2310" max="2310" width="6.85546875" style="56" customWidth="1"/>
    <col min="2311" max="2311" width="17.28515625" style="56" customWidth="1"/>
    <col min="2312" max="2312" width="15.28515625" style="56" customWidth="1"/>
    <col min="2313" max="2313" width="10.42578125" style="56" customWidth="1"/>
    <col min="2314" max="2557" width="9" style="56"/>
    <col min="2558" max="2558" width="5.42578125" style="56" customWidth="1"/>
    <col min="2559" max="2559" width="7.42578125" style="56" customWidth="1"/>
    <col min="2560" max="2560" width="5.7109375" style="56" customWidth="1"/>
    <col min="2561" max="2561" width="37.28515625" style="56" customWidth="1"/>
    <col min="2562" max="2562" width="6.140625" style="56" customWidth="1"/>
    <col min="2563" max="2564" width="11.5703125" style="56" customWidth="1"/>
    <col min="2565" max="2565" width="5.42578125" style="56" customWidth="1"/>
    <col min="2566" max="2566" width="6.85546875" style="56" customWidth="1"/>
    <col min="2567" max="2567" width="17.28515625" style="56" customWidth="1"/>
    <col min="2568" max="2568" width="15.28515625" style="56" customWidth="1"/>
    <col min="2569" max="2569" width="10.42578125" style="56" customWidth="1"/>
    <col min="2570" max="2813" width="9" style="56"/>
    <col min="2814" max="2814" width="5.42578125" style="56" customWidth="1"/>
    <col min="2815" max="2815" width="7.42578125" style="56" customWidth="1"/>
    <col min="2816" max="2816" width="5.7109375" style="56" customWidth="1"/>
    <col min="2817" max="2817" width="37.28515625" style="56" customWidth="1"/>
    <col min="2818" max="2818" width="6.140625" style="56" customWidth="1"/>
    <col min="2819" max="2820" width="11.5703125" style="56" customWidth="1"/>
    <col min="2821" max="2821" width="5.42578125" style="56" customWidth="1"/>
    <col min="2822" max="2822" width="6.85546875" style="56" customWidth="1"/>
    <col min="2823" max="2823" width="17.28515625" style="56" customWidth="1"/>
    <col min="2824" max="2824" width="15.28515625" style="56" customWidth="1"/>
    <col min="2825" max="2825" width="10.42578125" style="56" customWidth="1"/>
    <col min="2826" max="3069" width="9" style="56"/>
    <col min="3070" max="3070" width="5.42578125" style="56" customWidth="1"/>
    <col min="3071" max="3071" width="7.42578125" style="56" customWidth="1"/>
    <col min="3072" max="3072" width="5.7109375" style="56" customWidth="1"/>
    <col min="3073" max="3073" width="37.28515625" style="56" customWidth="1"/>
    <col min="3074" max="3074" width="6.140625" style="56" customWidth="1"/>
    <col min="3075" max="3076" width="11.5703125" style="56" customWidth="1"/>
    <col min="3077" max="3077" width="5.42578125" style="56" customWidth="1"/>
    <col min="3078" max="3078" width="6.85546875" style="56" customWidth="1"/>
    <col min="3079" max="3079" width="17.28515625" style="56" customWidth="1"/>
    <col min="3080" max="3080" width="15.28515625" style="56" customWidth="1"/>
    <col min="3081" max="3081" width="10.42578125" style="56" customWidth="1"/>
    <col min="3082" max="3325" width="9" style="56"/>
    <col min="3326" max="3326" width="5.42578125" style="56" customWidth="1"/>
    <col min="3327" max="3327" width="7.42578125" style="56" customWidth="1"/>
    <col min="3328" max="3328" width="5.7109375" style="56" customWidth="1"/>
    <col min="3329" max="3329" width="37.28515625" style="56" customWidth="1"/>
    <col min="3330" max="3330" width="6.140625" style="56" customWidth="1"/>
    <col min="3331" max="3332" width="11.5703125" style="56" customWidth="1"/>
    <col min="3333" max="3333" width="5.42578125" style="56" customWidth="1"/>
    <col min="3334" max="3334" width="6.85546875" style="56" customWidth="1"/>
    <col min="3335" max="3335" width="17.28515625" style="56" customWidth="1"/>
    <col min="3336" max="3336" width="15.28515625" style="56" customWidth="1"/>
    <col min="3337" max="3337" width="10.42578125" style="56" customWidth="1"/>
    <col min="3338" max="3581" width="9" style="56"/>
    <col min="3582" max="3582" width="5.42578125" style="56" customWidth="1"/>
    <col min="3583" max="3583" width="7.42578125" style="56" customWidth="1"/>
    <col min="3584" max="3584" width="5.7109375" style="56" customWidth="1"/>
    <col min="3585" max="3585" width="37.28515625" style="56" customWidth="1"/>
    <col min="3586" max="3586" width="6.140625" style="56" customWidth="1"/>
    <col min="3587" max="3588" width="11.5703125" style="56" customWidth="1"/>
    <col min="3589" max="3589" width="5.42578125" style="56" customWidth="1"/>
    <col min="3590" max="3590" width="6.85546875" style="56" customWidth="1"/>
    <col min="3591" max="3591" width="17.28515625" style="56" customWidth="1"/>
    <col min="3592" max="3592" width="15.28515625" style="56" customWidth="1"/>
    <col min="3593" max="3593" width="10.42578125" style="56" customWidth="1"/>
    <col min="3594" max="3837" width="9" style="56"/>
    <col min="3838" max="3838" width="5.42578125" style="56" customWidth="1"/>
    <col min="3839" max="3839" width="7.42578125" style="56" customWidth="1"/>
    <col min="3840" max="3840" width="5.7109375" style="56" customWidth="1"/>
    <col min="3841" max="3841" width="37.28515625" style="56" customWidth="1"/>
    <col min="3842" max="3842" width="6.140625" style="56" customWidth="1"/>
    <col min="3843" max="3844" width="11.5703125" style="56" customWidth="1"/>
    <col min="3845" max="3845" width="5.42578125" style="56" customWidth="1"/>
    <col min="3846" max="3846" width="6.85546875" style="56" customWidth="1"/>
    <col min="3847" max="3847" width="17.28515625" style="56" customWidth="1"/>
    <col min="3848" max="3848" width="15.28515625" style="56" customWidth="1"/>
    <col min="3849" max="3849" width="10.42578125" style="56" customWidth="1"/>
    <col min="3850" max="4093" width="9" style="56"/>
    <col min="4094" max="4094" width="5.42578125" style="56" customWidth="1"/>
    <col min="4095" max="4095" width="7.42578125" style="56" customWidth="1"/>
    <col min="4096" max="4096" width="5.7109375" style="56" customWidth="1"/>
    <col min="4097" max="4097" width="37.28515625" style="56" customWidth="1"/>
    <col min="4098" max="4098" width="6.140625" style="56" customWidth="1"/>
    <col min="4099" max="4100" width="11.5703125" style="56" customWidth="1"/>
    <col min="4101" max="4101" width="5.42578125" style="56" customWidth="1"/>
    <col min="4102" max="4102" width="6.85546875" style="56" customWidth="1"/>
    <col min="4103" max="4103" width="17.28515625" style="56" customWidth="1"/>
    <col min="4104" max="4104" width="15.28515625" style="56" customWidth="1"/>
    <col min="4105" max="4105" width="10.42578125" style="56" customWidth="1"/>
    <col min="4106" max="4349" width="9" style="56"/>
    <col min="4350" max="4350" width="5.42578125" style="56" customWidth="1"/>
    <col min="4351" max="4351" width="7.42578125" style="56" customWidth="1"/>
    <col min="4352" max="4352" width="5.7109375" style="56" customWidth="1"/>
    <col min="4353" max="4353" width="37.28515625" style="56" customWidth="1"/>
    <col min="4354" max="4354" width="6.140625" style="56" customWidth="1"/>
    <col min="4355" max="4356" width="11.5703125" style="56" customWidth="1"/>
    <col min="4357" max="4357" width="5.42578125" style="56" customWidth="1"/>
    <col min="4358" max="4358" width="6.85546875" style="56" customWidth="1"/>
    <col min="4359" max="4359" width="17.28515625" style="56" customWidth="1"/>
    <col min="4360" max="4360" width="15.28515625" style="56" customWidth="1"/>
    <col min="4361" max="4361" width="10.42578125" style="56" customWidth="1"/>
    <col min="4362" max="4605" width="9" style="56"/>
    <col min="4606" max="4606" width="5.42578125" style="56" customWidth="1"/>
    <col min="4607" max="4607" width="7.42578125" style="56" customWidth="1"/>
    <col min="4608" max="4608" width="5.7109375" style="56" customWidth="1"/>
    <col min="4609" max="4609" width="37.28515625" style="56" customWidth="1"/>
    <col min="4610" max="4610" width="6.140625" style="56" customWidth="1"/>
    <col min="4611" max="4612" width="11.5703125" style="56" customWidth="1"/>
    <col min="4613" max="4613" width="5.42578125" style="56" customWidth="1"/>
    <col min="4614" max="4614" width="6.85546875" style="56" customWidth="1"/>
    <col min="4615" max="4615" width="17.28515625" style="56" customWidth="1"/>
    <col min="4616" max="4616" width="15.28515625" style="56" customWidth="1"/>
    <col min="4617" max="4617" width="10.42578125" style="56" customWidth="1"/>
    <col min="4618" max="4861" width="9" style="56"/>
    <col min="4862" max="4862" width="5.42578125" style="56" customWidth="1"/>
    <col min="4863" max="4863" width="7.42578125" style="56" customWidth="1"/>
    <col min="4864" max="4864" width="5.7109375" style="56" customWidth="1"/>
    <col min="4865" max="4865" width="37.28515625" style="56" customWidth="1"/>
    <col min="4866" max="4866" width="6.140625" style="56" customWidth="1"/>
    <col min="4867" max="4868" width="11.5703125" style="56" customWidth="1"/>
    <col min="4869" max="4869" width="5.42578125" style="56" customWidth="1"/>
    <col min="4870" max="4870" width="6.85546875" style="56" customWidth="1"/>
    <col min="4871" max="4871" width="17.28515625" style="56" customWidth="1"/>
    <col min="4872" max="4872" width="15.28515625" style="56" customWidth="1"/>
    <col min="4873" max="4873" width="10.42578125" style="56" customWidth="1"/>
    <col min="4874" max="5117" width="9" style="56"/>
    <col min="5118" max="5118" width="5.42578125" style="56" customWidth="1"/>
    <col min="5119" max="5119" width="7.42578125" style="56" customWidth="1"/>
    <col min="5120" max="5120" width="5.7109375" style="56" customWidth="1"/>
    <col min="5121" max="5121" width="37.28515625" style="56" customWidth="1"/>
    <col min="5122" max="5122" width="6.140625" style="56" customWidth="1"/>
    <col min="5123" max="5124" width="11.5703125" style="56" customWidth="1"/>
    <col min="5125" max="5125" width="5.42578125" style="56" customWidth="1"/>
    <col min="5126" max="5126" width="6.85546875" style="56" customWidth="1"/>
    <col min="5127" max="5127" width="17.28515625" style="56" customWidth="1"/>
    <col min="5128" max="5128" width="15.28515625" style="56" customWidth="1"/>
    <col min="5129" max="5129" width="10.42578125" style="56" customWidth="1"/>
    <col min="5130" max="5373" width="9" style="56"/>
    <col min="5374" max="5374" width="5.42578125" style="56" customWidth="1"/>
    <col min="5375" max="5375" width="7.42578125" style="56" customWidth="1"/>
    <col min="5376" max="5376" width="5.7109375" style="56" customWidth="1"/>
    <col min="5377" max="5377" width="37.28515625" style="56" customWidth="1"/>
    <col min="5378" max="5378" width="6.140625" style="56" customWidth="1"/>
    <col min="5379" max="5380" width="11.5703125" style="56" customWidth="1"/>
    <col min="5381" max="5381" width="5.42578125" style="56" customWidth="1"/>
    <col min="5382" max="5382" width="6.85546875" style="56" customWidth="1"/>
    <col min="5383" max="5383" width="17.28515625" style="56" customWidth="1"/>
    <col min="5384" max="5384" width="15.28515625" style="56" customWidth="1"/>
    <col min="5385" max="5385" width="10.42578125" style="56" customWidth="1"/>
    <col min="5386" max="5629" width="9" style="56"/>
    <col min="5630" max="5630" width="5.42578125" style="56" customWidth="1"/>
    <col min="5631" max="5631" width="7.42578125" style="56" customWidth="1"/>
    <col min="5632" max="5632" width="5.7109375" style="56" customWidth="1"/>
    <col min="5633" max="5633" width="37.28515625" style="56" customWidth="1"/>
    <col min="5634" max="5634" width="6.140625" style="56" customWidth="1"/>
    <col min="5635" max="5636" width="11.5703125" style="56" customWidth="1"/>
    <col min="5637" max="5637" width="5.42578125" style="56" customWidth="1"/>
    <col min="5638" max="5638" width="6.85546875" style="56" customWidth="1"/>
    <col min="5639" max="5639" width="17.28515625" style="56" customWidth="1"/>
    <col min="5640" max="5640" width="15.28515625" style="56" customWidth="1"/>
    <col min="5641" max="5641" width="10.42578125" style="56" customWidth="1"/>
    <col min="5642" max="5885" width="9" style="56"/>
    <col min="5886" max="5886" width="5.42578125" style="56" customWidth="1"/>
    <col min="5887" max="5887" width="7.42578125" style="56" customWidth="1"/>
    <col min="5888" max="5888" width="5.7109375" style="56" customWidth="1"/>
    <col min="5889" max="5889" width="37.28515625" style="56" customWidth="1"/>
    <col min="5890" max="5890" width="6.140625" style="56" customWidth="1"/>
    <col min="5891" max="5892" width="11.5703125" style="56" customWidth="1"/>
    <col min="5893" max="5893" width="5.42578125" style="56" customWidth="1"/>
    <col min="5894" max="5894" width="6.85546875" style="56" customWidth="1"/>
    <col min="5895" max="5895" width="17.28515625" style="56" customWidth="1"/>
    <col min="5896" max="5896" width="15.28515625" style="56" customWidth="1"/>
    <col min="5897" max="5897" width="10.42578125" style="56" customWidth="1"/>
    <col min="5898" max="6141" width="9" style="56"/>
    <col min="6142" max="6142" width="5.42578125" style="56" customWidth="1"/>
    <col min="6143" max="6143" width="7.42578125" style="56" customWidth="1"/>
    <col min="6144" max="6144" width="5.7109375" style="56" customWidth="1"/>
    <col min="6145" max="6145" width="37.28515625" style="56" customWidth="1"/>
    <col min="6146" max="6146" width="6.140625" style="56" customWidth="1"/>
    <col min="6147" max="6148" width="11.5703125" style="56" customWidth="1"/>
    <col min="6149" max="6149" width="5.42578125" style="56" customWidth="1"/>
    <col min="6150" max="6150" width="6.85546875" style="56" customWidth="1"/>
    <col min="6151" max="6151" width="17.28515625" style="56" customWidth="1"/>
    <col min="6152" max="6152" width="15.28515625" style="56" customWidth="1"/>
    <col min="6153" max="6153" width="10.42578125" style="56" customWidth="1"/>
    <col min="6154" max="6397" width="9" style="56"/>
    <col min="6398" max="6398" width="5.42578125" style="56" customWidth="1"/>
    <col min="6399" max="6399" width="7.42578125" style="56" customWidth="1"/>
    <col min="6400" max="6400" width="5.7109375" style="56" customWidth="1"/>
    <col min="6401" max="6401" width="37.28515625" style="56" customWidth="1"/>
    <col min="6402" max="6402" width="6.140625" style="56" customWidth="1"/>
    <col min="6403" max="6404" width="11.5703125" style="56" customWidth="1"/>
    <col min="6405" max="6405" width="5.42578125" style="56" customWidth="1"/>
    <col min="6406" max="6406" width="6.85546875" style="56" customWidth="1"/>
    <col min="6407" max="6407" width="17.28515625" style="56" customWidth="1"/>
    <col min="6408" max="6408" width="15.28515625" style="56" customWidth="1"/>
    <col min="6409" max="6409" width="10.42578125" style="56" customWidth="1"/>
    <col min="6410" max="6653" width="9" style="56"/>
    <col min="6654" max="6654" width="5.42578125" style="56" customWidth="1"/>
    <col min="6655" max="6655" width="7.42578125" style="56" customWidth="1"/>
    <col min="6656" max="6656" width="5.7109375" style="56" customWidth="1"/>
    <col min="6657" max="6657" width="37.28515625" style="56" customWidth="1"/>
    <col min="6658" max="6658" width="6.140625" style="56" customWidth="1"/>
    <col min="6659" max="6660" width="11.5703125" style="56" customWidth="1"/>
    <col min="6661" max="6661" width="5.42578125" style="56" customWidth="1"/>
    <col min="6662" max="6662" width="6.85546875" style="56" customWidth="1"/>
    <col min="6663" max="6663" width="17.28515625" style="56" customWidth="1"/>
    <col min="6664" max="6664" width="15.28515625" style="56" customWidth="1"/>
    <col min="6665" max="6665" width="10.42578125" style="56" customWidth="1"/>
    <col min="6666" max="6909" width="9" style="56"/>
    <col min="6910" max="6910" width="5.42578125" style="56" customWidth="1"/>
    <col min="6911" max="6911" width="7.42578125" style="56" customWidth="1"/>
    <col min="6912" max="6912" width="5.7109375" style="56" customWidth="1"/>
    <col min="6913" max="6913" width="37.28515625" style="56" customWidth="1"/>
    <col min="6914" max="6914" width="6.140625" style="56" customWidth="1"/>
    <col min="6915" max="6916" width="11.5703125" style="56" customWidth="1"/>
    <col min="6917" max="6917" width="5.42578125" style="56" customWidth="1"/>
    <col min="6918" max="6918" width="6.85546875" style="56" customWidth="1"/>
    <col min="6919" max="6919" width="17.28515625" style="56" customWidth="1"/>
    <col min="6920" max="6920" width="15.28515625" style="56" customWidth="1"/>
    <col min="6921" max="6921" width="10.42578125" style="56" customWidth="1"/>
    <col min="6922" max="7165" width="9" style="56"/>
    <col min="7166" max="7166" width="5.42578125" style="56" customWidth="1"/>
    <col min="7167" max="7167" width="7.42578125" style="56" customWidth="1"/>
    <col min="7168" max="7168" width="5.7109375" style="56" customWidth="1"/>
    <col min="7169" max="7169" width="37.28515625" style="56" customWidth="1"/>
    <col min="7170" max="7170" width="6.140625" style="56" customWidth="1"/>
    <col min="7171" max="7172" width="11.5703125" style="56" customWidth="1"/>
    <col min="7173" max="7173" width="5.42578125" style="56" customWidth="1"/>
    <col min="7174" max="7174" width="6.85546875" style="56" customWidth="1"/>
    <col min="7175" max="7175" width="17.28515625" style="56" customWidth="1"/>
    <col min="7176" max="7176" width="15.28515625" style="56" customWidth="1"/>
    <col min="7177" max="7177" width="10.42578125" style="56" customWidth="1"/>
    <col min="7178" max="7421" width="9" style="56"/>
    <col min="7422" max="7422" width="5.42578125" style="56" customWidth="1"/>
    <col min="7423" max="7423" width="7.42578125" style="56" customWidth="1"/>
    <col min="7424" max="7424" width="5.7109375" style="56" customWidth="1"/>
    <col min="7425" max="7425" width="37.28515625" style="56" customWidth="1"/>
    <col min="7426" max="7426" width="6.140625" style="56" customWidth="1"/>
    <col min="7427" max="7428" width="11.5703125" style="56" customWidth="1"/>
    <col min="7429" max="7429" width="5.42578125" style="56" customWidth="1"/>
    <col min="7430" max="7430" width="6.85546875" style="56" customWidth="1"/>
    <col min="7431" max="7431" width="17.28515625" style="56" customWidth="1"/>
    <col min="7432" max="7432" width="15.28515625" style="56" customWidth="1"/>
    <col min="7433" max="7433" width="10.42578125" style="56" customWidth="1"/>
    <col min="7434" max="7677" width="9" style="56"/>
    <col min="7678" max="7678" width="5.42578125" style="56" customWidth="1"/>
    <col min="7679" max="7679" width="7.42578125" style="56" customWidth="1"/>
    <col min="7680" max="7680" width="5.7109375" style="56" customWidth="1"/>
    <col min="7681" max="7681" width="37.28515625" style="56" customWidth="1"/>
    <col min="7682" max="7682" width="6.140625" style="56" customWidth="1"/>
    <col min="7683" max="7684" width="11.5703125" style="56" customWidth="1"/>
    <col min="7685" max="7685" width="5.42578125" style="56" customWidth="1"/>
    <col min="7686" max="7686" width="6.85546875" style="56" customWidth="1"/>
    <col min="7687" max="7687" width="17.28515625" style="56" customWidth="1"/>
    <col min="7688" max="7688" width="15.28515625" style="56" customWidth="1"/>
    <col min="7689" max="7689" width="10.42578125" style="56" customWidth="1"/>
    <col min="7690" max="7933" width="9" style="56"/>
    <col min="7934" max="7934" width="5.42578125" style="56" customWidth="1"/>
    <col min="7935" max="7935" width="7.42578125" style="56" customWidth="1"/>
    <col min="7936" max="7936" width="5.7109375" style="56" customWidth="1"/>
    <col min="7937" max="7937" width="37.28515625" style="56" customWidth="1"/>
    <col min="7938" max="7938" width="6.140625" style="56" customWidth="1"/>
    <col min="7939" max="7940" width="11.5703125" style="56" customWidth="1"/>
    <col min="7941" max="7941" width="5.42578125" style="56" customWidth="1"/>
    <col min="7942" max="7942" width="6.85546875" style="56" customWidth="1"/>
    <col min="7943" max="7943" width="17.28515625" style="56" customWidth="1"/>
    <col min="7944" max="7944" width="15.28515625" style="56" customWidth="1"/>
    <col min="7945" max="7945" width="10.42578125" style="56" customWidth="1"/>
    <col min="7946" max="8189" width="9" style="56"/>
    <col min="8190" max="8190" width="5.42578125" style="56" customWidth="1"/>
    <col min="8191" max="8191" width="7.42578125" style="56" customWidth="1"/>
    <col min="8192" max="8192" width="5.7109375" style="56" customWidth="1"/>
    <col min="8193" max="8193" width="37.28515625" style="56" customWidth="1"/>
    <col min="8194" max="8194" width="6.140625" style="56" customWidth="1"/>
    <col min="8195" max="8196" width="11.5703125" style="56" customWidth="1"/>
    <col min="8197" max="8197" width="5.42578125" style="56" customWidth="1"/>
    <col min="8198" max="8198" width="6.85546875" style="56" customWidth="1"/>
    <col min="8199" max="8199" width="17.28515625" style="56" customWidth="1"/>
    <col min="8200" max="8200" width="15.28515625" style="56" customWidth="1"/>
    <col min="8201" max="8201" width="10.42578125" style="56" customWidth="1"/>
    <col min="8202" max="8445" width="9" style="56"/>
    <col min="8446" max="8446" width="5.42578125" style="56" customWidth="1"/>
    <col min="8447" max="8447" width="7.42578125" style="56" customWidth="1"/>
    <col min="8448" max="8448" width="5.7109375" style="56" customWidth="1"/>
    <col min="8449" max="8449" width="37.28515625" style="56" customWidth="1"/>
    <col min="8450" max="8450" width="6.140625" style="56" customWidth="1"/>
    <col min="8451" max="8452" width="11.5703125" style="56" customWidth="1"/>
    <col min="8453" max="8453" width="5.42578125" style="56" customWidth="1"/>
    <col min="8454" max="8454" width="6.85546875" style="56" customWidth="1"/>
    <col min="8455" max="8455" width="17.28515625" style="56" customWidth="1"/>
    <col min="8456" max="8456" width="15.28515625" style="56" customWidth="1"/>
    <col min="8457" max="8457" width="10.42578125" style="56" customWidth="1"/>
    <col min="8458" max="8701" width="9" style="56"/>
    <col min="8702" max="8702" width="5.42578125" style="56" customWidth="1"/>
    <col min="8703" max="8703" width="7.42578125" style="56" customWidth="1"/>
    <col min="8704" max="8704" width="5.7109375" style="56" customWidth="1"/>
    <col min="8705" max="8705" width="37.28515625" style="56" customWidth="1"/>
    <col min="8706" max="8706" width="6.140625" style="56" customWidth="1"/>
    <col min="8707" max="8708" width="11.5703125" style="56" customWidth="1"/>
    <col min="8709" max="8709" width="5.42578125" style="56" customWidth="1"/>
    <col min="8710" max="8710" width="6.85546875" style="56" customWidth="1"/>
    <col min="8711" max="8711" width="17.28515625" style="56" customWidth="1"/>
    <col min="8712" max="8712" width="15.28515625" style="56" customWidth="1"/>
    <col min="8713" max="8713" width="10.42578125" style="56" customWidth="1"/>
    <col min="8714" max="8957" width="9" style="56"/>
    <col min="8958" max="8958" width="5.42578125" style="56" customWidth="1"/>
    <col min="8959" max="8959" width="7.42578125" style="56" customWidth="1"/>
    <col min="8960" max="8960" width="5.7109375" style="56" customWidth="1"/>
    <col min="8961" max="8961" width="37.28515625" style="56" customWidth="1"/>
    <col min="8962" max="8962" width="6.140625" style="56" customWidth="1"/>
    <col min="8963" max="8964" width="11.5703125" style="56" customWidth="1"/>
    <col min="8965" max="8965" width="5.42578125" style="56" customWidth="1"/>
    <col min="8966" max="8966" width="6.85546875" style="56" customWidth="1"/>
    <col min="8967" max="8967" width="17.28515625" style="56" customWidth="1"/>
    <col min="8968" max="8968" width="15.28515625" style="56" customWidth="1"/>
    <col min="8969" max="8969" width="10.42578125" style="56" customWidth="1"/>
    <col min="8970" max="9213" width="9" style="56"/>
    <col min="9214" max="9214" width="5.42578125" style="56" customWidth="1"/>
    <col min="9215" max="9215" width="7.42578125" style="56" customWidth="1"/>
    <col min="9216" max="9216" width="5.7109375" style="56" customWidth="1"/>
    <col min="9217" max="9217" width="37.28515625" style="56" customWidth="1"/>
    <col min="9218" max="9218" width="6.140625" style="56" customWidth="1"/>
    <col min="9219" max="9220" width="11.5703125" style="56" customWidth="1"/>
    <col min="9221" max="9221" width="5.42578125" style="56" customWidth="1"/>
    <col min="9222" max="9222" width="6.85546875" style="56" customWidth="1"/>
    <col min="9223" max="9223" width="17.28515625" style="56" customWidth="1"/>
    <col min="9224" max="9224" width="15.28515625" style="56" customWidth="1"/>
    <col min="9225" max="9225" width="10.42578125" style="56" customWidth="1"/>
    <col min="9226" max="9469" width="9" style="56"/>
    <col min="9470" max="9470" width="5.42578125" style="56" customWidth="1"/>
    <col min="9471" max="9471" width="7.42578125" style="56" customWidth="1"/>
    <col min="9472" max="9472" width="5.7109375" style="56" customWidth="1"/>
    <col min="9473" max="9473" width="37.28515625" style="56" customWidth="1"/>
    <col min="9474" max="9474" width="6.140625" style="56" customWidth="1"/>
    <col min="9475" max="9476" width="11.5703125" style="56" customWidth="1"/>
    <col min="9477" max="9477" width="5.42578125" style="56" customWidth="1"/>
    <col min="9478" max="9478" width="6.85546875" style="56" customWidth="1"/>
    <col min="9479" max="9479" width="17.28515625" style="56" customWidth="1"/>
    <col min="9480" max="9480" width="15.28515625" style="56" customWidth="1"/>
    <col min="9481" max="9481" width="10.42578125" style="56" customWidth="1"/>
    <col min="9482" max="9725" width="9" style="56"/>
    <col min="9726" max="9726" width="5.42578125" style="56" customWidth="1"/>
    <col min="9727" max="9727" width="7.42578125" style="56" customWidth="1"/>
    <col min="9728" max="9728" width="5.7109375" style="56" customWidth="1"/>
    <col min="9729" max="9729" width="37.28515625" style="56" customWidth="1"/>
    <col min="9730" max="9730" width="6.140625" style="56" customWidth="1"/>
    <col min="9731" max="9732" width="11.5703125" style="56" customWidth="1"/>
    <col min="9733" max="9733" width="5.42578125" style="56" customWidth="1"/>
    <col min="9734" max="9734" width="6.85546875" style="56" customWidth="1"/>
    <col min="9735" max="9735" width="17.28515625" style="56" customWidth="1"/>
    <col min="9736" max="9736" width="15.28515625" style="56" customWidth="1"/>
    <col min="9737" max="9737" width="10.42578125" style="56" customWidth="1"/>
    <col min="9738" max="9981" width="9" style="56"/>
    <col min="9982" max="9982" width="5.42578125" style="56" customWidth="1"/>
    <col min="9983" max="9983" width="7.42578125" style="56" customWidth="1"/>
    <col min="9984" max="9984" width="5.7109375" style="56" customWidth="1"/>
    <col min="9985" max="9985" width="37.28515625" style="56" customWidth="1"/>
    <col min="9986" max="9986" width="6.140625" style="56" customWidth="1"/>
    <col min="9987" max="9988" width="11.5703125" style="56" customWidth="1"/>
    <col min="9989" max="9989" width="5.42578125" style="56" customWidth="1"/>
    <col min="9990" max="9990" width="6.85546875" style="56" customWidth="1"/>
    <col min="9991" max="9991" width="17.28515625" style="56" customWidth="1"/>
    <col min="9992" max="9992" width="15.28515625" style="56" customWidth="1"/>
    <col min="9993" max="9993" width="10.42578125" style="56" customWidth="1"/>
    <col min="9994" max="10237" width="9" style="56"/>
    <col min="10238" max="10238" width="5.42578125" style="56" customWidth="1"/>
    <col min="10239" max="10239" width="7.42578125" style="56" customWidth="1"/>
    <col min="10240" max="10240" width="5.7109375" style="56" customWidth="1"/>
    <col min="10241" max="10241" width="37.28515625" style="56" customWidth="1"/>
    <col min="10242" max="10242" width="6.140625" style="56" customWidth="1"/>
    <col min="10243" max="10244" width="11.5703125" style="56" customWidth="1"/>
    <col min="10245" max="10245" width="5.42578125" style="56" customWidth="1"/>
    <col min="10246" max="10246" width="6.85546875" style="56" customWidth="1"/>
    <col min="10247" max="10247" width="17.28515625" style="56" customWidth="1"/>
    <col min="10248" max="10248" width="15.28515625" style="56" customWidth="1"/>
    <col min="10249" max="10249" width="10.42578125" style="56" customWidth="1"/>
    <col min="10250" max="10493" width="9" style="56"/>
    <col min="10494" max="10494" width="5.42578125" style="56" customWidth="1"/>
    <col min="10495" max="10495" width="7.42578125" style="56" customWidth="1"/>
    <col min="10496" max="10496" width="5.7109375" style="56" customWidth="1"/>
    <col min="10497" max="10497" width="37.28515625" style="56" customWidth="1"/>
    <col min="10498" max="10498" width="6.140625" style="56" customWidth="1"/>
    <col min="10499" max="10500" width="11.5703125" style="56" customWidth="1"/>
    <col min="10501" max="10501" width="5.42578125" style="56" customWidth="1"/>
    <col min="10502" max="10502" width="6.85546875" style="56" customWidth="1"/>
    <col min="10503" max="10503" width="17.28515625" style="56" customWidth="1"/>
    <col min="10504" max="10504" width="15.28515625" style="56" customWidth="1"/>
    <col min="10505" max="10505" width="10.42578125" style="56" customWidth="1"/>
    <col min="10506" max="10749" width="9" style="56"/>
    <col min="10750" max="10750" width="5.42578125" style="56" customWidth="1"/>
    <col min="10751" max="10751" width="7.42578125" style="56" customWidth="1"/>
    <col min="10752" max="10752" width="5.7109375" style="56" customWidth="1"/>
    <col min="10753" max="10753" width="37.28515625" style="56" customWidth="1"/>
    <col min="10754" max="10754" width="6.140625" style="56" customWidth="1"/>
    <col min="10755" max="10756" width="11.5703125" style="56" customWidth="1"/>
    <col min="10757" max="10757" width="5.42578125" style="56" customWidth="1"/>
    <col min="10758" max="10758" width="6.85546875" style="56" customWidth="1"/>
    <col min="10759" max="10759" width="17.28515625" style="56" customWidth="1"/>
    <col min="10760" max="10760" width="15.28515625" style="56" customWidth="1"/>
    <col min="10761" max="10761" width="10.42578125" style="56" customWidth="1"/>
    <col min="10762" max="11005" width="9" style="56"/>
    <col min="11006" max="11006" width="5.42578125" style="56" customWidth="1"/>
    <col min="11007" max="11007" width="7.42578125" style="56" customWidth="1"/>
    <col min="11008" max="11008" width="5.7109375" style="56" customWidth="1"/>
    <col min="11009" max="11009" width="37.28515625" style="56" customWidth="1"/>
    <col min="11010" max="11010" width="6.140625" style="56" customWidth="1"/>
    <col min="11011" max="11012" width="11.5703125" style="56" customWidth="1"/>
    <col min="11013" max="11013" width="5.42578125" style="56" customWidth="1"/>
    <col min="11014" max="11014" width="6.85546875" style="56" customWidth="1"/>
    <col min="11015" max="11015" width="17.28515625" style="56" customWidth="1"/>
    <col min="11016" max="11016" width="15.28515625" style="56" customWidth="1"/>
    <col min="11017" max="11017" width="10.42578125" style="56" customWidth="1"/>
    <col min="11018" max="11261" width="9" style="56"/>
    <col min="11262" max="11262" width="5.42578125" style="56" customWidth="1"/>
    <col min="11263" max="11263" width="7.42578125" style="56" customWidth="1"/>
    <col min="11264" max="11264" width="5.7109375" style="56" customWidth="1"/>
    <col min="11265" max="11265" width="37.28515625" style="56" customWidth="1"/>
    <col min="11266" max="11266" width="6.140625" style="56" customWidth="1"/>
    <col min="11267" max="11268" width="11.5703125" style="56" customWidth="1"/>
    <col min="11269" max="11269" width="5.42578125" style="56" customWidth="1"/>
    <col min="11270" max="11270" width="6.85546875" style="56" customWidth="1"/>
    <col min="11271" max="11271" width="17.28515625" style="56" customWidth="1"/>
    <col min="11272" max="11272" width="15.28515625" style="56" customWidth="1"/>
    <col min="11273" max="11273" width="10.42578125" style="56" customWidth="1"/>
    <col min="11274" max="11517" width="9" style="56"/>
    <col min="11518" max="11518" width="5.42578125" style="56" customWidth="1"/>
    <col min="11519" max="11519" width="7.42578125" style="56" customWidth="1"/>
    <col min="11520" max="11520" width="5.7109375" style="56" customWidth="1"/>
    <col min="11521" max="11521" width="37.28515625" style="56" customWidth="1"/>
    <col min="11522" max="11522" width="6.140625" style="56" customWidth="1"/>
    <col min="11523" max="11524" width="11.5703125" style="56" customWidth="1"/>
    <col min="11525" max="11525" width="5.42578125" style="56" customWidth="1"/>
    <col min="11526" max="11526" width="6.85546875" style="56" customWidth="1"/>
    <col min="11527" max="11527" width="17.28515625" style="56" customWidth="1"/>
    <col min="11528" max="11528" width="15.28515625" style="56" customWidth="1"/>
    <col min="11529" max="11529" width="10.42578125" style="56" customWidth="1"/>
    <col min="11530" max="11773" width="9" style="56"/>
    <col min="11774" max="11774" width="5.42578125" style="56" customWidth="1"/>
    <col min="11775" max="11775" width="7.42578125" style="56" customWidth="1"/>
    <col min="11776" max="11776" width="5.7109375" style="56" customWidth="1"/>
    <col min="11777" max="11777" width="37.28515625" style="56" customWidth="1"/>
    <col min="11778" max="11778" width="6.140625" style="56" customWidth="1"/>
    <col min="11779" max="11780" width="11.5703125" style="56" customWidth="1"/>
    <col min="11781" max="11781" width="5.42578125" style="56" customWidth="1"/>
    <col min="11782" max="11782" width="6.85546875" style="56" customWidth="1"/>
    <col min="11783" max="11783" width="17.28515625" style="56" customWidth="1"/>
    <col min="11784" max="11784" width="15.28515625" style="56" customWidth="1"/>
    <col min="11785" max="11785" width="10.42578125" style="56" customWidth="1"/>
    <col min="11786" max="12029" width="9" style="56"/>
    <col min="12030" max="12030" width="5.42578125" style="56" customWidth="1"/>
    <col min="12031" max="12031" width="7.42578125" style="56" customWidth="1"/>
    <col min="12032" max="12032" width="5.7109375" style="56" customWidth="1"/>
    <col min="12033" max="12033" width="37.28515625" style="56" customWidth="1"/>
    <col min="12034" max="12034" width="6.140625" style="56" customWidth="1"/>
    <col min="12035" max="12036" width="11.5703125" style="56" customWidth="1"/>
    <col min="12037" max="12037" width="5.42578125" style="56" customWidth="1"/>
    <col min="12038" max="12038" width="6.85546875" style="56" customWidth="1"/>
    <col min="12039" max="12039" width="17.28515625" style="56" customWidth="1"/>
    <col min="12040" max="12040" width="15.28515625" style="56" customWidth="1"/>
    <col min="12041" max="12041" width="10.42578125" style="56" customWidth="1"/>
    <col min="12042" max="12285" width="9" style="56"/>
    <col min="12286" max="12286" width="5.42578125" style="56" customWidth="1"/>
    <col min="12287" max="12287" width="7.42578125" style="56" customWidth="1"/>
    <col min="12288" max="12288" width="5.7109375" style="56" customWidth="1"/>
    <col min="12289" max="12289" width="37.28515625" style="56" customWidth="1"/>
    <col min="12290" max="12290" width="6.140625" style="56" customWidth="1"/>
    <col min="12291" max="12292" width="11.5703125" style="56" customWidth="1"/>
    <col min="12293" max="12293" width="5.42578125" style="56" customWidth="1"/>
    <col min="12294" max="12294" width="6.85546875" style="56" customWidth="1"/>
    <col min="12295" max="12295" width="17.28515625" style="56" customWidth="1"/>
    <col min="12296" max="12296" width="15.28515625" style="56" customWidth="1"/>
    <col min="12297" max="12297" width="10.42578125" style="56" customWidth="1"/>
    <col min="12298" max="12541" width="9" style="56"/>
    <col min="12542" max="12542" width="5.42578125" style="56" customWidth="1"/>
    <col min="12543" max="12543" width="7.42578125" style="56" customWidth="1"/>
    <col min="12544" max="12544" width="5.7109375" style="56" customWidth="1"/>
    <col min="12545" max="12545" width="37.28515625" style="56" customWidth="1"/>
    <col min="12546" max="12546" width="6.140625" style="56" customWidth="1"/>
    <col min="12547" max="12548" width="11.5703125" style="56" customWidth="1"/>
    <col min="12549" max="12549" width="5.42578125" style="56" customWidth="1"/>
    <col min="12550" max="12550" width="6.85546875" style="56" customWidth="1"/>
    <col min="12551" max="12551" width="17.28515625" style="56" customWidth="1"/>
    <col min="12552" max="12552" width="15.28515625" style="56" customWidth="1"/>
    <col min="12553" max="12553" width="10.42578125" style="56" customWidth="1"/>
    <col min="12554" max="12797" width="9" style="56"/>
    <col min="12798" max="12798" width="5.42578125" style="56" customWidth="1"/>
    <col min="12799" max="12799" width="7.42578125" style="56" customWidth="1"/>
    <col min="12800" max="12800" width="5.7109375" style="56" customWidth="1"/>
    <col min="12801" max="12801" width="37.28515625" style="56" customWidth="1"/>
    <col min="12802" max="12802" width="6.140625" style="56" customWidth="1"/>
    <col min="12803" max="12804" width="11.5703125" style="56" customWidth="1"/>
    <col min="12805" max="12805" width="5.42578125" style="56" customWidth="1"/>
    <col min="12806" max="12806" width="6.85546875" style="56" customWidth="1"/>
    <col min="12807" max="12807" width="17.28515625" style="56" customWidth="1"/>
    <col min="12808" max="12808" width="15.28515625" style="56" customWidth="1"/>
    <col min="12809" max="12809" width="10.42578125" style="56" customWidth="1"/>
    <col min="12810" max="13053" width="9" style="56"/>
    <col min="13054" max="13054" width="5.42578125" style="56" customWidth="1"/>
    <col min="13055" max="13055" width="7.42578125" style="56" customWidth="1"/>
    <col min="13056" max="13056" width="5.7109375" style="56" customWidth="1"/>
    <col min="13057" max="13057" width="37.28515625" style="56" customWidth="1"/>
    <col min="13058" max="13058" width="6.140625" style="56" customWidth="1"/>
    <col min="13059" max="13060" width="11.5703125" style="56" customWidth="1"/>
    <col min="13061" max="13061" width="5.42578125" style="56" customWidth="1"/>
    <col min="13062" max="13062" width="6.85546875" style="56" customWidth="1"/>
    <col min="13063" max="13063" width="17.28515625" style="56" customWidth="1"/>
    <col min="13064" max="13064" width="15.28515625" style="56" customWidth="1"/>
    <col min="13065" max="13065" width="10.42578125" style="56" customWidth="1"/>
    <col min="13066" max="13309" width="9" style="56"/>
    <col min="13310" max="13310" width="5.42578125" style="56" customWidth="1"/>
    <col min="13311" max="13311" width="7.42578125" style="56" customWidth="1"/>
    <col min="13312" max="13312" width="5.7109375" style="56" customWidth="1"/>
    <col min="13313" max="13313" width="37.28515625" style="56" customWidth="1"/>
    <col min="13314" max="13314" width="6.140625" style="56" customWidth="1"/>
    <col min="13315" max="13316" width="11.5703125" style="56" customWidth="1"/>
    <col min="13317" max="13317" width="5.42578125" style="56" customWidth="1"/>
    <col min="13318" max="13318" width="6.85546875" style="56" customWidth="1"/>
    <col min="13319" max="13319" width="17.28515625" style="56" customWidth="1"/>
    <col min="13320" max="13320" width="15.28515625" style="56" customWidth="1"/>
    <col min="13321" max="13321" width="10.42578125" style="56" customWidth="1"/>
    <col min="13322" max="13565" width="9" style="56"/>
    <col min="13566" max="13566" width="5.42578125" style="56" customWidth="1"/>
    <col min="13567" max="13567" width="7.42578125" style="56" customWidth="1"/>
    <col min="13568" max="13568" width="5.7109375" style="56" customWidth="1"/>
    <col min="13569" max="13569" width="37.28515625" style="56" customWidth="1"/>
    <col min="13570" max="13570" width="6.140625" style="56" customWidth="1"/>
    <col min="13571" max="13572" width="11.5703125" style="56" customWidth="1"/>
    <col min="13573" max="13573" width="5.42578125" style="56" customWidth="1"/>
    <col min="13574" max="13574" width="6.85546875" style="56" customWidth="1"/>
    <col min="13575" max="13575" width="17.28515625" style="56" customWidth="1"/>
    <col min="13576" max="13576" width="15.28515625" style="56" customWidth="1"/>
    <col min="13577" max="13577" width="10.42578125" style="56" customWidth="1"/>
    <col min="13578" max="13821" width="9" style="56"/>
    <col min="13822" max="13822" width="5.42578125" style="56" customWidth="1"/>
    <col min="13823" max="13823" width="7.42578125" style="56" customWidth="1"/>
    <col min="13824" max="13824" width="5.7109375" style="56" customWidth="1"/>
    <col min="13825" max="13825" width="37.28515625" style="56" customWidth="1"/>
    <col min="13826" max="13826" width="6.140625" style="56" customWidth="1"/>
    <col min="13827" max="13828" width="11.5703125" style="56" customWidth="1"/>
    <col min="13829" max="13829" width="5.42578125" style="56" customWidth="1"/>
    <col min="13830" max="13830" width="6.85546875" style="56" customWidth="1"/>
    <col min="13831" max="13831" width="17.28515625" style="56" customWidth="1"/>
    <col min="13832" max="13832" width="15.28515625" style="56" customWidth="1"/>
    <col min="13833" max="13833" width="10.42578125" style="56" customWidth="1"/>
    <col min="13834" max="14077" width="9" style="56"/>
    <col min="14078" max="14078" width="5.42578125" style="56" customWidth="1"/>
    <col min="14079" max="14079" width="7.42578125" style="56" customWidth="1"/>
    <col min="14080" max="14080" width="5.7109375" style="56" customWidth="1"/>
    <col min="14081" max="14081" width="37.28515625" style="56" customWidth="1"/>
    <col min="14082" max="14082" width="6.140625" style="56" customWidth="1"/>
    <col min="14083" max="14084" width="11.5703125" style="56" customWidth="1"/>
    <col min="14085" max="14085" width="5.42578125" style="56" customWidth="1"/>
    <col min="14086" max="14086" width="6.85546875" style="56" customWidth="1"/>
    <col min="14087" max="14087" width="17.28515625" style="56" customWidth="1"/>
    <col min="14088" max="14088" width="15.28515625" style="56" customWidth="1"/>
    <col min="14089" max="14089" width="10.42578125" style="56" customWidth="1"/>
    <col min="14090" max="14333" width="9" style="56"/>
    <col min="14334" max="14334" width="5.42578125" style="56" customWidth="1"/>
    <col min="14335" max="14335" width="7.42578125" style="56" customWidth="1"/>
    <col min="14336" max="14336" width="5.7109375" style="56" customWidth="1"/>
    <col min="14337" max="14337" width="37.28515625" style="56" customWidth="1"/>
    <col min="14338" max="14338" width="6.140625" style="56" customWidth="1"/>
    <col min="14339" max="14340" width="11.5703125" style="56" customWidth="1"/>
    <col min="14341" max="14341" width="5.42578125" style="56" customWidth="1"/>
    <col min="14342" max="14342" width="6.85546875" style="56" customWidth="1"/>
    <col min="14343" max="14343" width="17.28515625" style="56" customWidth="1"/>
    <col min="14344" max="14344" width="15.28515625" style="56" customWidth="1"/>
    <col min="14345" max="14345" width="10.42578125" style="56" customWidth="1"/>
    <col min="14346" max="14589" width="9" style="56"/>
    <col min="14590" max="14590" width="5.42578125" style="56" customWidth="1"/>
    <col min="14591" max="14591" width="7.42578125" style="56" customWidth="1"/>
    <col min="14592" max="14592" width="5.7109375" style="56" customWidth="1"/>
    <col min="14593" max="14593" width="37.28515625" style="56" customWidth="1"/>
    <col min="14594" max="14594" width="6.140625" style="56" customWidth="1"/>
    <col min="14595" max="14596" width="11.5703125" style="56" customWidth="1"/>
    <col min="14597" max="14597" width="5.42578125" style="56" customWidth="1"/>
    <col min="14598" max="14598" width="6.85546875" style="56" customWidth="1"/>
    <col min="14599" max="14599" width="17.28515625" style="56" customWidth="1"/>
    <col min="14600" max="14600" width="15.28515625" style="56" customWidth="1"/>
    <col min="14601" max="14601" width="10.42578125" style="56" customWidth="1"/>
    <col min="14602" max="14845" width="9" style="56"/>
    <col min="14846" max="14846" width="5.42578125" style="56" customWidth="1"/>
    <col min="14847" max="14847" width="7.42578125" style="56" customWidth="1"/>
    <col min="14848" max="14848" width="5.7109375" style="56" customWidth="1"/>
    <col min="14849" max="14849" width="37.28515625" style="56" customWidth="1"/>
    <col min="14850" max="14850" width="6.140625" style="56" customWidth="1"/>
    <col min="14851" max="14852" width="11.5703125" style="56" customWidth="1"/>
    <col min="14853" max="14853" width="5.42578125" style="56" customWidth="1"/>
    <col min="14854" max="14854" width="6.85546875" style="56" customWidth="1"/>
    <col min="14855" max="14855" width="17.28515625" style="56" customWidth="1"/>
    <col min="14856" max="14856" width="15.28515625" style="56" customWidth="1"/>
    <col min="14857" max="14857" width="10.42578125" style="56" customWidth="1"/>
    <col min="14858" max="15101" width="9" style="56"/>
    <col min="15102" max="15102" width="5.42578125" style="56" customWidth="1"/>
    <col min="15103" max="15103" width="7.42578125" style="56" customWidth="1"/>
    <col min="15104" max="15104" width="5.7109375" style="56" customWidth="1"/>
    <col min="15105" max="15105" width="37.28515625" style="56" customWidth="1"/>
    <col min="15106" max="15106" width="6.140625" style="56" customWidth="1"/>
    <col min="15107" max="15108" width="11.5703125" style="56" customWidth="1"/>
    <col min="15109" max="15109" width="5.42578125" style="56" customWidth="1"/>
    <col min="15110" max="15110" width="6.85546875" style="56" customWidth="1"/>
    <col min="15111" max="15111" width="17.28515625" style="56" customWidth="1"/>
    <col min="15112" max="15112" width="15.28515625" style="56" customWidth="1"/>
    <col min="15113" max="15113" width="10.42578125" style="56" customWidth="1"/>
    <col min="15114" max="15357" width="9" style="56"/>
    <col min="15358" max="15358" width="5.42578125" style="56" customWidth="1"/>
    <col min="15359" max="15359" width="7.42578125" style="56" customWidth="1"/>
    <col min="15360" max="15360" width="5.7109375" style="56" customWidth="1"/>
    <col min="15361" max="15361" width="37.28515625" style="56" customWidth="1"/>
    <col min="15362" max="15362" width="6.140625" style="56" customWidth="1"/>
    <col min="15363" max="15364" width="11.5703125" style="56" customWidth="1"/>
    <col min="15365" max="15365" width="5.42578125" style="56" customWidth="1"/>
    <col min="15366" max="15366" width="6.85546875" style="56" customWidth="1"/>
    <col min="15367" max="15367" width="17.28515625" style="56" customWidth="1"/>
    <col min="15368" max="15368" width="15.28515625" style="56" customWidth="1"/>
    <col min="15369" max="15369" width="10.42578125" style="56" customWidth="1"/>
    <col min="15370" max="15613" width="9" style="56"/>
    <col min="15614" max="15614" width="5.42578125" style="56" customWidth="1"/>
    <col min="15615" max="15615" width="7.42578125" style="56" customWidth="1"/>
    <col min="15616" max="15616" width="5.7109375" style="56" customWidth="1"/>
    <col min="15617" max="15617" width="37.28515625" style="56" customWidth="1"/>
    <col min="15618" max="15618" width="6.140625" style="56" customWidth="1"/>
    <col min="15619" max="15620" width="11.5703125" style="56" customWidth="1"/>
    <col min="15621" max="15621" width="5.42578125" style="56" customWidth="1"/>
    <col min="15622" max="15622" width="6.85546875" style="56" customWidth="1"/>
    <col min="15623" max="15623" width="17.28515625" style="56" customWidth="1"/>
    <col min="15624" max="15624" width="15.28515625" style="56" customWidth="1"/>
    <col min="15625" max="15625" width="10.42578125" style="56" customWidth="1"/>
    <col min="15626" max="15869" width="9" style="56"/>
    <col min="15870" max="15870" width="5.42578125" style="56" customWidth="1"/>
    <col min="15871" max="15871" width="7.42578125" style="56" customWidth="1"/>
    <col min="15872" max="15872" width="5.7109375" style="56" customWidth="1"/>
    <col min="15873" max="15873" width="37.28515625" style="56" customWidth="1"/>
    <col min="15874" max="15874" width="6.140625" style="56" customWidth="1"/>
    <col min="15875" max="15876" width="11.5703125" style="56" customWidth="1"/>
    <col min="15877" max="15877" width="5.42578125" style="56" customWidth="1"/>
    <col min="15878" max="15878" width="6.85546875" style="56" customWidth="1"/>
    <col min="15879" max="15879" width="17.28515625" style="56" customWidth="1"/>
    <col min="15880" max="15880" width="15.28515625" style="56" customWidth="1"/>
    <col min="15881" max="15881" width="10.42578125" style="56" customWidth="1"/>
    <col min="15882" max="16125" width="9" style="56"/>
    <col min="16126" max="16126" width="5.42578125" style="56" customWidth="1"/>
    <col min="16127" max="16127" width="7.42578125" style="56" customWidth="1"/>
    <col min="16128" max="16128" width="5.7109375" style="56" customWidth="1"/>
    <col min="16129" max="16129" width="37.28515625" style="56" customWidth="1"/>
    <col min="16130" max="16130" width="6.140625" style="56" customWidth="1"/>
    <col min="16131" max="16132" width="11.5703125" style="56" customWidth="1"/>
    <col min="16133" max="16133" width="5.42578125" style="56" customWidth="1"/>
    <col min="16134" max="16134" width="6.85546875" style="56" customWidth="1"/>
    <col min="16135" max="16135" width="17.28515625" style="56" customWidth="1"/>
    <col min="16136" max="16136" width="15.28515625" style="56" customWidth="1"/>
    <col min="16137" max="16137" width="10.42578125" style="56" customWidth="1"/>
    <col min="16138" max="16381" width="9" style="56"/>
    <col min="16382" max="16384" width="9" style="56" customWidth="1"/>
  </cols>
  <sheetData>
    <row r="1" spans="1:14" s="50" customFormat="1" ht="15.75" customHeight="1" x14ac:dyDescent="0.25">
      <c r="A1" s="406"/>
      <c r="B1" s="406"/>
      <c r="F1" s="405" t="s">
        <v>70</v>
      </c>
      <c r="G1" s="405"/>
      <c r="H1" s="405"/>
      <c r="I1" s="405"/>
    </row>
    <row r="2" spans="1:14" s="50" customFormat="1" ht="15.75" customHeight="1" x14ac:dyDescent="0.25">
      <c r="A2" s="406"/>
      <c r="B2" s="406"/>
      <c r="F2" s="407" t="s">
        <v>72</v>
      </c>
      <c r="G2" s="407"/>
      <c r="H2" s="407"/>
      <c r="I2" s="407"/>
    </row>
    <row r="3" spans="1:14" s="50" customFormat="1" ht="6.75" customHeight="1" x14ac:dyDescent="0.25">
      <c r="A3" s="51"/>
      <c r="B3" s="54"/>
      <c r="F3" s="55"/>
      <c r="G3" s="55"/>
      <c r="H3" s="55"/>
      <c r="I3" s="55"/>
    </row>
    <row r="4" spans="1:14" s="50" customFormat="1" ht="6.75" customHeight="1" x14ac:dyDescent="0.25">
      <c r="A4" s="51"/>
      <c r="B4" s="54"/>
      <c r="F4" s="55"/>
      <c r="G4" s="55"/>
      <c r="H4" s="55"/>
      <c r="I4" s="55"/>
    </row>
    <row r="5" spans="1:14" s="89" customFormat="1" ht="6.75" customHeight="1" x14ac:dyDescent="0.3">
      <c r="A5" s="97"/>
      <c r="B5" s="150"/>
      <c r="G5" s="151"/>
      <c r="H5" s="151"/>
      <c r="I5" s="151"/>
      <c r="J5" s="151"/>
    </row>
    <row r="6" spans="1:14" s="84" customFormat="1" ht="19.5" customHeight="1" x14ac:dyDescent="0.25">
      <c r="A6" s="408" t="s">
        <v>86</v>
      </c>
      <c r="B6" s="408"/>
      <c r="C6" s="408"/>
      <c r="D6" s="408"/>
      <c r="E6" s="83"/>
      <c r="F6" s="83"/>
      <c r="G6" s="83"/>
      <c r="H6" s="83"/>
      <c r="I6" s="83"/>
      <c r="J6" s="82">
        <v>20</v>
      </c>
      <c r="K6" s="83"/>
      <c r="L6" s="83"/>
    </row>
    <row r="7" spans="1:14" s="84" customFormat="1" ht="26.25" customHeight="1" x14ac:dyDescent="0.25">
      <c r="A7" s="402" t="s">
        <v>441</v>
      </c>
      <c r="B7" s="402"/>
      <c r="C7" s="402"/>
      <c r="D7" s="402"/>
      <c r="E7" s="402"/>
      <c r="F7" s="402"/>
      <c r="G7" s="402"/>
      <c r="H7" s="402"/>
      <c r="I7" s="402"/>
      <c r="J7" s="402"/>
      <c r="K7" s="402"/>
      <c r="L7" s="402"/>
    </row>
    <row r="8" spans="1:14" s="84" customFormat="1" ht="4.5" customHeight="1" x14ac:dyDescent="0.25">
      <c r="A8" s="85"/>
      <c r="B8" s="85"/>
      <c r="C8" s="259"/>
      <c r="D8" s="85"/>
      <c r="E8" s="85"/>
      <c r="F8" s="85"/>
      <c r="G8" s="85"/>
      <c r="H8" s="85"/>
      <c r="I8" s="85"/>
      <c r="J8" s="85"/>
      <c r="K8" s="85"/>
      <c r="L8" s="85"/>
    </row>
    <row r="9" spans="1:14" s="84" customFormat="1" ht="47.25" customHeight="1" x14ac:dyDescent="0.25">
      <c r="A9" s="260" t="s">
        <v>55</v>
      </c>
      <c r="B9" s="403" t="s">
        <v>56</v>
      </c>
      <c r="C9" s="403"/>
      <c r="D9" s="260" t="s">
        <v>57</v>
      </c>
      <c r="E9" s="404" t="s">
        <v>8</v>
      </c>
      <c r="F9" s="404"/>
      <c r="G9" s="404"/>
      <c r="H9" s="404"/>
      <c r="I9" s="404"/>
      <c r="J9" s="260" t="s">
        <v>68</v>
      </c>
      <c r="K9" s="260" t="s">
        <v>49</v>
      </c>
      <c r="L9" s="260" t="s">
        <v>50</v>
      </c>
    </row>
    <row r="10" spans="1:14" s="84" customFormat="1" ht="73.5" customHeight="1" x14ac:dyDescent="0.25">
      <c r="A10" s="395" t="s">
        <v>188</v>
      </c>
      <c r="B10" s="260" t="s">
        <v>0</v>
      </c>
      <c r="C10" s="86" t="s">
        <v>24</v>
      </c>
      <c r="D10" s="87" t="s">
        <v>253</v>
      </c>
      <c r="E10" s="86"/>
      <c r="F10" s="86"/>
      <c r="G10" s="86"/>
      <c r="H10" s="86"/>
      <c r="I10" s="86" t="s">
        <v>22</v>
      </c>
      <c r="J10" s="187" t="s">
        <v>271</v>
      </c>
      <c r="K10" s="86" t="s">
        <v>444</v>
      </c>
      <c r="L10" s="86" t="s">
        <v>83</v>
      </c>
    </row>
    <row r="11" spans="1:14" s="84" customFormat="1" ht="55.5" customHeight="1" x14ac:dyDescent="0.25">
      <c r="A11" s="395"/>
      <c r="B11" s="403" t="s">
        <v>1</v>
      </c>
      <c r="C11" s="86" t="s">
        <v>189</v>
      </c>
      <c r="D11" s="293" t="s">
        <v>445</v>
      </c>
      <c r="E11" s="294"/>
      <c r="F11" s="294"/>
      <c r="G11" s="294"/>
      <c r="H11" s="295"/>
      <c r="I11" s="86" t="s">
        <v>22</v>
      </c>
      <c r="J11" s="187" t="s">
        <v>141</v>
      </c>
      <c r="K11" s="191" t="s">
        <v>331</v>
      </c>
      <c r="L11" s="86" t="s">
        <v>83</v>
      </c>
    </row>
    <row r="12" spans="1:14" s="84" customFormat="1" ht="52.5" hidden="1" customHeight="1" x14ac:dyDescent="0.25">
      <c r="A12" s="395"/>
      <c r="B12" s="403"/>
      <c r="C12" s="86" t="s">
        <v>189</v>
      </c>
      <c r="D12" s="87" t="s">
        <v>446</v>
      </c>
      <c r="E12" s="86"/>
      <c r="F12" s="86"/>
      <c r="G12" s="86"/>
      <c r="H12" s="86"/>
      <c r="I12" s="86"/>
      <c r="J12" s="187"/>
      <c r="K12" s="86" t="s">
        <v>77</v>
      </c>
      <c r="L12" s="86" t="s">
        <v>25</v>
      </c>
      <c r="N12" s="160"/>
    </row>
    <row r="13" spans="1:14" s="84" customFormat="1" ht="61.5" hidden="1" customHeight="1" x14ac:dyDescent="0.25">
      <c r="A13" s="395"/>
      <c r="B13" s="403"/>
      <c r="C13" s="86" t="s">
        <v>189</v>
      </c>
      <c r="D13" s="87" t="s">
        <v>447</v>
      </c>
      <c r="E13" s="86"/>
      <c r="F13" s="86"/>
      <c r="G13" s="86"/>
      <c r="H13" s="86"/>
      <c r="I13" s="86"/>
      <c r="J13" s="187"/>
      <c r="K13" s="86" t="s">
        <v>354</v>
      </c>
      <c r="L13" s="86" t="s">
        <v>307</v>
      </c>
      <c r="N13" s="160"/>
    </row>
    <row r="14" spans="1:14" s="97" customFormat="1" ht="37.5" customHeight="1" x14ac:dyDescent="0.25">
      <c r="A14" s="395"/>
      <c r="B14" s="403"/>
      <c r="C14" s="153" t="s">
        <v>308</v>
      </c>
      <c r="D14" s="154" t="s">
        <v>304</v>
      </c>
      <c r="E14" s="153"/>
      <c r="F14" s="153"/>
      <c r="G14" s="153"/>
      <c r="H14" s="153"/>
      <c r="I14" s="86" t="s">
        <v>22</v>
      </c>
      <c r="J14" s="187" t="s">
        <v>141</v>
      </c>
      <c r="K14" s="153"/>
      <c r="L14" s="153" t="s">
        <v>240</v>
      </c>
    </row>
    <row r="15" spans="1:14" s="84" customFormat="1" ht="50.25" hidden="1" customHeight="1" x14ac:dyDescent="0.25">
      <c r="A15" s="403" t="s">
        <v>239</v>
      </c>
      <c r="B15" s="394" t="s">
        <v>305</v>
      </c>
      <c r="C15" s="86" t="s">
        <v>286</v>
      </c>
      <c r="D15" s="87" t="s">
        <v>446</v>
      </c>
      <c r="E15" s="86"/>
      <c r="F15" s="86"/>
      <c r="G15" s="86"/>
      <c r="H15" s="86"/>
      <c r="I15" s="86"/>
      <c r="J15" s="187"/>
      <c r="K15" s="86" t="s">
        <v>77</v>
      </c>
      <c r="L15" s="86" t="s">
        <v>25</v>
      </c>
      <c r="M15" s="135"/>
      <c r="N15" s="135"/>
    </row>
    <row r="16" spans="1:14" s="84" customFormat="1" ht="63" customHeight="1" x14ac:dyDescent="0.25">
      <c r="A16" s="403"/>
      <c r="B16" s="395"/>
      <c r="C16" s="86" t="s">
        <v>286</v>
      </c>
      <c r="D16" s="152" t="s">
        <v>252</v>
      </c>
      <c r="E16" s="86"/>
      <c r="F16" s="86"/>
      <c r="G16" s="86"/>
      <c r="H16" s="86"/>
      <c r="I16" s="88" t="s">
        <v>22</v>
      </c>
      <c r="J16" s="192" t="s">
        <v>141</v>
      </c>
      <c r="K16" s="86"/>
      <c r="L16" s="86" t="s">
        <v>83</v>
      </c>
      <c r="M16" s="135"/>
      <c r="N16" s="135"/>
    </row>
    <row r="17" spans="1:14" s="84" customFormat="1" ht="68.25" hidden="1" customHeight="1" x14ac:dyDescent="0.25">
      <c r="A17" s="403"/>
      <c r="B17" s="396"/>
      <c r="C17" s="86" t="s">
        <v>286</v>
      </c>
      <c r="D17" s="293" t="s">
        <v>448</v>
      </c>
      <c r="E17" s="86"/>
      <c r="F17" s="86"/>
      <c r="G17" s="86"/>
      <c r="H17" s="86"/>
      <c r="I17" s="88"/>
      <c r="J17" s="193"/>
      <c r="K17" s="213" t="s">
        <v>449</v>
      </c>
      <c r="L17" s="86" t="s">
        <v>25</v>
      </c>
      <c r="M17" s="135"/>
    </row>
    <row r="18" spans="1:14" s="84" customFormat="1" ht="54.75" hidden="1" customHeight="1" x14ac:dyDescent="0.25">
      <c r="A18" s="403"/>
      <c r="B18" s="395" t="s">
        <v>1</v>
      </c>
      <c r="C18" s="110" t="s">
        <v>189</v>
      </c>
      <c r="D18" s="152" t="s">
        <v>303</v>
      </c>
      <c r="E18" s="110"/>
      <c r="F18" s="110"/>
      <c r="G18" s="110"/>
      <c r="H18" s="110"/>
      <c r="I18" s="110" t="s">
        <v>22</v>
      </c>
      <c r="J18" s="192" t="s">
        <v>141</v>
      </c>
      <c r="K18" s="86" t="s">
        <v>306</v>
      </c>
      <c r="L18" s="110" t="s">
        <v>25</v>
      </c>
      <c r="M18" s="135"/>
      <c r="N18" s="135"/>
    </row>
    <row r="19" spans="1:14" s="84" customFormat="1" ht="51.75" hidden="1" customHeight="1" x14ac:dyDescent="0.25">
      <c r="A19" s="403"/>
      <c r="B19" s="395"/>
      <c r="C19" s="86" t="s">
        <v>189</v>
      </c>
      <c r="D19" s="161"/>
      <c r="E19" s="86"/>
      <c r="F19" s="86"/>
      <c r="G19" s="86"/>
      <c r="H19" s="86"/>
      <c r="I19" s="86"/>
      <c r="J19" s="187"/>
      <c r="K19" s="86" t="s">
        <v>287</v>
      </c>
      <c r="L19" s="86" t="s">
        <v>83</v>
      </c>
      <c r="M19" s="135"/>
      <c r="N19" s="135"/>
    </row>
    <row r="20" spans="1:14" s="137" customFormat="1" ht="68.25" customHeight="1" x14ac:dyDescent="0.25">
      <c r="A20" s="394" t="s">
        <v>190</v>
      </c>
      <c r="B20" s="394" t="s">
        <v>305</v>
      </c>
      <c r="C20" s="86" t="s">
        <v>286</v>
      </c>
      <c r="D20" s="293" t="s">
        <v>450</v>
      </c>
      <c r="E20" s="86"/>
      <c r="F20" s="86"/>
      <c r="G20" s="86"/>
      <c r="H20" s="86"/>
      <c r="I20" s="88" t="s">
        <v>22</v>
      </c>
      <c r="J20" s="192" t="s">
        <v>141</v>
      </c>
      <c r="K20" s="86" t="s">
        <v>451</v>
      </c>
      <c r="L20" s="86" t="s">
        <v>25</v>
      </c>
      <c r="M20" s="136"/>
      <c r="N20" s="136"/>
    </row>
    <row r="21" spans="1:14" s="97" customFormat="1" ht="37.5" customHeight="1" x14ac:dyDescent="0.25">
      <c r="A21" s="396"/>
      <c r="B21" s="396"/>
      <c r="C21" s="153" t="s">
        <v>308</v>
      </c>
      <c r="D21" s="154" t="s">
        <v>304</v>
      </c>
      <c r="E21" s="153"/>
      <c r="F21" s="153"/>
      <c r="G21" s="153"/>
      <c r="H21" s="153"/>
      <c r="I21" s="86" t="s">
        <v>22</v>
      </c>
      <c r="J21" s="187" t="s">
        <v>141</v>
      </c>
      <c r="K21" s="153"/>
      <c r="L21" s="153" t="s">
        <v>240</v>
      </c>
    </row>
    <row r="22" spans="1:14" s="137" customFormat="1" ht="68.25" customHeight="1" x14ac:dyDescent="0.25">
      <c r="A22" s="260" t="s">
        <v>452</v>
      </c>
      <c r="B22" s="260" t="s">
        <v>305</v>
      </c>
      <c r="C22" s="86" t="s">
        <v>286</v>
      </c>
      <c r="D22" s="293" t="s">
        <v>453</v>
      </c>
      <c r="E22" s="86"/>
      <c r="F22" s="86"/>
      <c r="G22" s="86"/>
      <c r="H22" s="86"/>
      <c r="I22" s="88" t="s">
        <v>22</v>
      </c>
      <c r="J22" s="192" t="s">
        <v>141</v>
      </c>
      <c r="K22" s="86" t="s">
        <v>451</v>
      </c>
      <c r="L22" s="86" t="s">
        <v>25</v>
      </c>
      <c r="M22" s="136"/>
      <c r="N22" s="136"/>
    </row>
    <row r="23" spans="1:14" s="137" customFormat="1" ht="68.25" customHeight="1" x14ac:dyDescent="0.25">
      <c r="A23" s="394" t="s">
        <v>254</v>
      </c>
      <c r="B23" s="394" t="s">
        <v>305</v>
      </c>
      <c r="C23" s="86" t="s">
        <v>286</v>
      </c>
      <c r="D23" s="293" t="s">
        <v>453</v>
      </c>
      <c r="E23" s="86"/>
      <c r="F23" s="86"/>
      <c r="G23" s="86"/>
      <c r="H23" s="86"/>
      <c r="I23" s="88" t="s">
        <v>22</v>
      </c>
      <c r="J23" s="192" t="s">
        <v>141</v>
      </c>
      <c r="K23" s="86" t="s">
        <v>451</v>
      </c>
      <c r="L23" s="86" t="s">
        <v>25</v>
      </c>
      <c r="M23" s="136"/>
      <c r="N23" s="136"/>
    </row>
    <row r="24" spans="1:14" s="89" customFormat="1" ht="60" hidden="1" customHeight="1" x14ac:dyDescent="0.3">
      <c r="A24" s="395"/>
      <c r="B24" s="395"/>
      <c r="C24" s="86" t="s">
        <v>189</v>
      </c>
      <c r="D24" s="188" t="s">
        <v>330</v>
      </c>
      <c r="E24" s="189"/>
      <c r="F24" s="189"/>
      <c r="G24" s="189"/>
      <c r="H24" s="190"/>
      <c r="I24" s="190"/>
      <c r="J24" s="194"/>
      <c r="K24" s="191" t="s">
        <v>331</v>
      </c>
      <c r="L24" s="86" t="s">
        <v>83</v>
      </c>
    </row>
    <row r="25" spans="1:14" s="89" customFormat="1" ht="66" hidden="1" customHeight="1" x14ac:dyDescent="0.3">
      <c r="A25" s="395"/>
      <c r="B25" s="395"/>
      <c r="C25" s="86" t="s">
        <v>286</v>
      </c>
      <c r="D25" s="87" t="s">
        <v>321</v>
      </c>
      <c r="E25" s="86"/>
      <c r="F25" s="86"/>
      <c r="G25" s="86"/>
      <c r="H25" s="86"/>
      <c r="I25" s="86" t="s">
        <v>22</v>
      </c>
      <c r="J25" s="187" t="s">
        <v>141</v>
      </c>
      <c r="K25" s="86"/>
      <c r="L25" s="86" t="s">
        <v>322</v>
      </c>
    </row>
    <row r="26" spans="1:14" s="97" customFormat="1" ht="37.5" customHeight="1" x14ac:dyDescent="0.25">
      <c r="A26" s="396"/>
      <c r="B26" s="396"/>
      <c r="C26" s="153" t="s">
        <v>308</v>
      </c>
      <c r="D26" s="154" t="s">
        <v>304</v>
      </c>
      <c r="E26" s="153"/>
      <c r="F26" s="153"/>
      <c r="G26" s="153"/>
      <c r="H26" s="153"/>
      <c r="I26" s="86" t="s">
        <v>22</v>
      </c>
      <c r="J26" s="187" t="s">
        <v>141</v>
      </c>
      <c r="K26" s="153"/>
      <c r="L26" s="153" t="s">
        <v>240</v>
      </c>
    </row>
    <row r="27" spans="1:14" s="89" customFormat="1" ht="60.75" customHeight="1" x14ac:dyDescent="0.3">
      <c r="A27" s="261" t="s">
        <v>454</v>
      </c>
      <c r="B27" s="261" t="s">
        <v>305</v>
      </c>
      <c r="C27" s="88" t="s">
        <v>286</v>
      </c>
      <c r="D27" s="293" t="s">
        <v>453</v>
      </c>
      <c r="E27" s="86"/>
      <c r="F27" s="86"/>
      <c r="G27" s="86"/>
      <c r="H27" s="86"/>
      <c r="I27" s="88" t="s">
        <v>22</v>
      </c>
      <c r="J27" s="192" t="s">
        <v>141</v>
      </c>
      <c r="K27" s="86" t="s">
        <v>451</v>
      </c>
      <c r="L27" s="86" t="s">
        <v>25</v>
      </c>
    </row>
    <row r="28" spans="1:14" s="50" customFormat="1" ht="62.25" hidden="1" customHeight="1" x14ac:dyDescent="0.25">
      <c r="A28" s="393" t="s">
        <v>150</v>
      </c>
      <c r="B28" s="394" t="s">
        <v>305</v>
      </c>
      <c r="C28" s="397" t="s">
        <v>29</v>
      </c>
      <c r="D28" s="64" t="s">
        <v>323</v>
      </c>
      <c r="E28" s="63"/>
      <c r="F28" s="63"/>
      <c r="G28" s="63"/>
      <c r="H28" s="63"/>
      <c r="I28" s="63"/>
      <c r="J28" s="195"/>
      <c r="K28" s="63" t="s">
        <v>324</v>
      </c>
      <c r="L28" s="63" t="s">
        <v>325</v>
      </c>
    </row>
    <row r="29" spans="1:14" s="50" customFormat="1" ht="43.5" hidden="1" customHeight="1" x14ac:dyDescent="0.25">
      <c r="A29" s="393"/>
      <c r="B29" s="395"/>
      <c r="C29" s="398"/>
      <c r="D29" s="64" t="s">
        <v>455</v>
      </c>
      <c r="E29" s="63"/>
      <c r="F29" s="63"/>
      <c r="G29" s="63"/>
      <c r="H29" s="63"/>
      <c r="I29" s="63"/>
      <c r="J29" s="195"/>
      <c r="K29" s="63" t="s">
        <v>320</v>
      </c>
      <c r="L29" s="63" t="s">
        <v>456</v>
      </c>
    </row>
    <row r="30" spans="1:14" s="50" customFormat="1" ht="60" hidden="1" customHeight="1" x14ac:dyDescent="0.25">
      <c r="A30" s="393"/>
      <c r="B30" s="396"/>
      <c r="C30" s="399"/>
      <c r="D30" s="62" t="s">
        <v>82</v>
      </c>
      <c r="E30" s="63"/>
      <c r="F30" s="63"/>
      <c r="G30" s="63"/>
      <c r="H30" s="63"/>
      <c r="I30" s="63"/>
      <c r="J30" s="195"/>
      <c r="K30" s="63" t="s">
        <v>272</v>
      </c>
      <c r="L30" s="87" t="s">
        <v>25</v>
      </c>
    </row>
    <row r="31" spans="1:14" s="138" customFormat="1" ht="27" customHeight="1" x14ac:dyDescent="0.25">
      <c r="A31" s="115"/>
      <c r="B31" s="116" t="s">
        <v>241</v>
      </c>
      <c r="C31" s="401" t="s">
        <v>255</v>
      </c>
      <c r="D31" s="401"/>
      <c r="E31" s="401"/>
      <c r="F31" s="401"/>
      <c r="G31" s="401"/>
      <c r="H31" s="401"/>
      <c r="I31" s="401"/>
      <c r="J31" s="401"/>
      <c r="K31" s="401"/>
      <c r="L31" s="401"/>
    </row>
    <row r="32" spans="1:14" s="50" customFormat="1" ht="25.5" customHeight="1" x14ac:dyDescent="0.25">
      <c r="A32" s="117"/>
      <c r="B32" s="117"/>
      <c r="C32" s="196"/>
      <c r="D32" s="196"/>
      <c r="E32" s="196"/>
      <c r="F32" s="196"/>
      <c r="G32" s="196"/>
      <c r="H32" s="196"/>
      <c r="I32" s="196"/>
      <c r="J32" s="196"/>
      <c r="K32" s="196"/>
      <c r="L32" s="196"/>
    </row>
    <row r="33" spans="1:12" s="94" customFormat="1" ht="22.5" customHeight="1" x14ac:dyDescent="0.25">
      <c r="A33" s="90" t="s">
        <v>2</v>
      </c>
      <c r="B33" s="91"/>
      <c r="C33" s="92"/>
      <c r="D33" s="93"/>
      <c r="E33" s="92"/>
      <c r="F33" s="92"/>
      <c r="H33" s="92"/>
      <c r="I33" s="92"/>
      <c r="J33" s="400" t="s">
        <v>151</v>
      </c>
      <c r="K33" s="400"/>
      <c r="L33" s="95"/>
    </row>
    <row r="34" spans="1:12" s="94" customFormat="1" ht="17.25" customHeight="1" x14ac:dyDescent="0.25">
      <c r="A34" s="96" t="s">
        <v>152</v>
      </c>
      <c r="B34" s="91"/>
      <c r="C34" s="92"/>
      <c r="D34" s="95"/>
      <c r="E34" s="92"/>
      <c r="F34" s="92"/>
      <c r="H34" s="92"/>
      <c r="I34" s="92"/>
      <c r="J34" s="97"/>
      <c r="K34" s="98"/>
      <c r="L34" s="92"/>
    </row>
    <row r="35" spans="1:12" s="94" customFormat="1" ht="17.25" customHeight="1" x14ac:dyDescent="0.25">
      <c r="A35" s="96" t="s">
        <v>153</v>
      </c>
      <c r="B35" s="91"/>
      <c r="C35" s="92"/>
      <c r="D35" s="95"/>
      <c r="E35" s="92"/>
      <c r="F35" s="92"/>
      <c r="H35" s="92"/>
      <c r="I35" s="92"/>
      <c r="J35" s="97"/>
      <c r="K35" s="98"/>
      <c r="L35" s="92"/>
    </row>
    <row r="36" spans="1:12" s="94" customFormat="1" ht="17.25" customHeight="1" x14ac:dyDescent="0.25">
      <c r="A36" s="96" t="s">
        <v>154</v>
      </c>
      <c r="B36" s="91"/>
      <c r="C36" s="92"/>
      <c r="D36" s="95"/>
      <c r="E36" s="92"/>
      <c r="F36" s="92"/>
      <c r="H36" s="92"/>
      <c r="I36" s="92"/>
      <c r="J36" s="97"/>
      <c r="K36" s="98"/>
      <c r="L36" s="92"/>
    </row>
    <row r="37" spans="1:12" s="94" customFormat="1" ht="17.25" customHeight="1" x14ac:dyDescent="0.25">
      <c r="A37" s="99" t="s">
        <v>155</v>
      </c>
      <c r="B37" s="100"/>
      <c r="C37" s="92"/>
      <c r="D37" s="95"/>
      <c r="E37" s="92"/>
      <c r="F37" s="92"/>
      <c r="H37" s="92"/>
      <c r="I37" s="92"/>
      <c r="J37" s="97"/>
      <c r="K37" s="98"/>
      <c r="L37" s="92"/>
    </row>
    <row r="38" spans="1:12" s="84" customFormat="1" ht="18.75" x14ac:dyDescent="0.25">
      <c r="C38" s="100"/>
      <c r="D38" s="118"/>
      <c r="E38" s="94"/>
      <c r="F38" s="94"/>
      <c r="H38" s="118"/>
      <c r="I38" s="118"/>
      <c r="J38" s="400" t="s">
        <v>242</v>
      </c>
      <c r="K38" s="400"/>
      <c r="L38" s="94"/>
    </row>
    <row r="39" spans="1:12" s="84" customFormat="1" ht="18.75" x14ac:dyDescent="0.25">
      <c r="C39" s="100"/>
      <c r="D39" s="118"/>
      <c r="E39" s="94"/>
      <c r="F39" s="94"/>
      <c r="G39" s="94"/>
      <c r="H39" s="118"/>
      <c r="I39" s="118"/>
      <c r="J39" s="258"/>
      <c r="K39" s="97"/>
      <c r="L39" s="94"/>
    </row>
    <row r="40" spans="1:12" s="84" customFormat="1" ht="18.75" x14ac:dyDescent="0.25">
      <c r="C40" s="100"/>
      <c r="D40" s="118"/>
      <c r="E40" s="94"/>
      <c r="F40" s="94"/>
      <c r="G40" s="94"/>
      <c r="H40" s="118"/>
      <c r="I40" s="118"/>
      <c r="K40" s="91" t="s">
        <v>26</v>
      </c>
      <c r="L40" s="94"/>
    </row>
    <row r="41" spans="1:12" s="84" customFormat="1" ht="18" x14ac:dyDescent="0.25">
      <c r="C41" s="100"/>
    </row>
    <row r="42" spans="1:12" s="84" customFormat="1" ht="18" x14ac:dyDescent="0.25">
      <c r="C42" s="100"/>
    </row>
    <row r="43" spans="1:12" s="84" customFormat="1" ht="18" x14ac:dyDescent="0.25">
      <c r="C43" s="100"/>
    </row>
    <row r="44" spans="1:12" s="84" customFormat="1" ht="18" x14ac:dyDescent="0.25">
      <c r="C44" s="100"/>
    </row>
    <row r="45" spans="1:12" s="94" customFormat="1" ht="17.25" customHeight="1" x14ac:dyDescent="0.25">
      <c r="A45" s="99" t="s">
        <v>155</v>
      </c>
      <c r="B45" s="100"/>
      <c r="C45" s="92"/>
      <c r="D45" s="95"/>
      <c r="E45" s="92"/>
      <c r="F45" s="92"/>
      <c r="H45" s="92"/>
      <c r="I45" s="92"/>
      <c r="J45" s="97"/>
      <c r="K45" s="98"/>
      <c r="L45" s="92"/>
    </row>
    <row r="46" spans="1:12" s="84" customFormat="1" ht="18.75" x14ac:dyDescent="0.25">
      <c r="C46" s="100"/>
      <c r="D46" s="118"/>
      <c r="E46" s="94"/>
      <c r="F46" s="94"/>
      <c r="H46" s="118"/>
      <c r="I46" s="118"/>
      <c r="J46" s="400" t="s">
        <v>242</v>
      </c>
      <c r="K46" s="400"/>
      <c r="L46" s="94"/>
    </row>
    <row r="47" spans="1:12" s="84" customFormat="1" ht="18.75" x14ac:dyDescent="0.25">
      <c r="C47" s="100"/>
      <c r="D47" s="118"/>
      <c r="E47" s="94"/>
      <c r="F47" s="94"/>
      <c r="G47" s="94"/>
      <c r="H47" s="118"/>
      <c r="I47" s="118"/>
      <c r="J47" s="185"/>
      <c r="K47" s="97"/>
      <c r="L47" s="94"/>
    </row>
    <row r="48" spans="1:12" s="84" customFormat="1" ht="18.75" x14ac:dyDescent="0.25">
      <c r="C48" s="100"/>
      <c r="D48" s="118"/>
      <c r="E48" s="94"/>
      <c r="F48" s="94"/>
      <c r="G48" s="94"/>
      <c r="H48" s="118"/>
      <c r="I48" s="118"/>
      <c r="K48" s="91" t="s">
        <v>26</v>
      </c>
      <c r="L48" s="94"/>
    </row>
  </sheetData>
  <mergeCells count="24">
    <mergeCell ref="A23:A26"/>
    <mergeCell ref="B23:B26"/>
    <mergeCell ref="F1:I1"/>
    <mergeCell ref="A2:B2"/>
    <mergeCell ref="F2:I2"/>
    <mergeCell ref="A1:B1"/>
    <mergeCell ref="A6:D6"/>
    <mergeCell ref="A15:A19"/>
    <mergeCell ref="B15:B17"/>
    <mergeCell ref="B18:B19"/>
    <mergeCell ref="A20:A21"/>
    <mergeCell ref="B20:B21"/>
    <mergeCell ref="A7:L7"/>
    <mergeCell ref="B9:C9"/>
    <mergeCell ref="E9:I9"/>
    <mergeCell ref="A10:A14"/>
    <mergeCell ref="B11:B14"/>
    <mergeCell ref="A28:A30"/>
    <mergeCell ref="B28:B30"/>
    <mergeCell ref="C28:C30"/>
    <mergeCell ref="J46:K46"/>
    <mergeCell ref="C31:L31"/>
    <mergeCell ref="J33:K33"/>
    <mergeCell ref="J38:K3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5"/>
  <sheetViews>
    <sheetView workbookViewId="0">
      <selection activeCell="D10" sqref="D10"/>
    </sheetView>
  </sheetViews>
  <sheetFormatPr defaultRowHeight="15" x14ac:dyDescent="0.25"/>
  <cols>
    <col min="1" max="1" width="10.28515625" customWidth="1"/>
    <col min="2" max="2" width="9.140625" customWidth="1"/>
    <col min="3" max="3" width="10.42578125" customWidth="1"/>
    <col min="4" max="4" width="35.7109375" customWidth="1"/>
    <col min="5" max="5" width="20.42578125" customWidth="1"/>
    <col min="6" max="6" width="18" customWidth="1"/>
    <col min="7" max="7" width="20.42578125" customWidth="1"/>
    <col min="8" max="8" width="23.42578125" customWidth="1"/>
    <col min="9" max="9" width="9" style="40"/>
    <col min="257" max="257" width="4.5703125" customWidth="1"/>
    <col min="258" max="258" width="9.140625" customWidth="1"/>
    <col min="259" max="261" width="20.42578125" customWidth="1"/>
    <col min="262" max="262" width="18" customWidth="1"/>
    <col min="263" max="263" width="20.42578125" customWidth="1"/>
    <col min="264" max="264" width="23.42578125" customWidth="1"/>
    <col min="513" max="513" width="4.5703125" customWidth="1"/>
    <col min="514" max="514" width="9.140625" customWidth="1"/>
    <col min="515" max="517" width="20.42578125" customWidth="1"/>
    <col min="518" max="518" width="18" customWidth="1"/>
    <col min="519" max="519" width="20.42578125" customWidth="1"/>
    <col min="520" max="520" width="23.42578125" customWidth="1"/>
    <col min="769" max="769" width="4.5703125" customWidth="1"/>
    <col min="770" max="770" width="9.140625" customWidth="1"/>
    <col min="771" max="773" width="20.42578125" customWidth="1"/>
    <col min="774" max="774" width="18" customWidth="1"/>
    <col min="775" max="775" width="20.42578125" customWidth="1"/>
    <col min="776" max="776" width="23.42578125" customWidth="1"/>
    <col min="1025" max="1025" width="4.5703125" customWidth="1"/>
    <col min="1026" max="1026" width="9.140625" customWidth="1"/>
    <col min="1027" max="1029" width="20.42578125" customWidth="1"/>
    <col min="1030" max="1030" width="18" customWidth="1"/>
    <col min="1031" max="1031" width="20.42578125" customWidth="1"/>
    <col min="1032" max="1032" width="23.42578125" customWidth="1"/>
    <col min="1281" max="1281" width="4.5703125" customWidth="1"/>
    <col min="1282" max="1282" width="9.140625" customWidth="1"/>
    <col min="1283" max="1285" width="20.42578125" customWidth="1"/>
    <col min="1286" max="1286" width="18" customWidth="1"/>
    <col min="1287" max="1287" width="20.42578125" customWidth="1"/>
    <col min="1288" max="1288" width="23.42578125" customWidth="1"/>
    <col min="1537" max="1537" width="4.5703125" customWidth="1"/>
    <col min="1538" max="1538" width="9.140625" customWidth="1"/>
    <col min="1539" max="1541" width="20.42578125" customWidth="1"/>
    <col min="1542" max="1542" width="18" customWidth="1"/>
    <col min="1543" max="1543" width="20.42578125" customWidth="1"/>
    <col min="1544" max="1544" width="23.42578125" customWidth="1"/>
    <col min="1793" max="1793" width="4.5703125" customWidth="1"/>
    <col min="1794" max="1794" width="9.140625" customWidth="1"/>
    <col min="1795" max="1797" width="20.42578125" customWidth="1"/>
    <col min="1798" max="1798" width="18" customWidth="1"/>
    <col min="1799" max="1799" width="20.42578125" customWidth="1"/>
    <col min="1800" max="1800" width="23.42578125" customWidth="1"/>
    <col min="2049" max="2049" width="4.5703125" customWidth="1"/>
    <col min="2050" max="2050" width="9.140625" customWidth="1"/>
    <col min="2051" max="2053" width="20.42578125" customWidth="1"/>
    <col min="2054" max="2054" width="18" customWidth="1"/>
    <col min="2055" max="2055" width="20.42578125" customWidth="1"/>
    <col min="2056" max="2056" width="23.42578125" customWidth="1"/>
    <col min="2305" max="2305" width="4.5703125" customWidth="1"/>
    <col min="2306" max="2306" width="9.140625" customWidth="1"/>
    <col min="2307" max="2309" width="20.42578125" customWidth="1"/>
    <col min="2310" max="2310" width="18" customWidth="1"/>
    <col min="2311" max="2311" width="20.42578125" customWidth="1"/>
    <col min="2312" max="2312" width="23.42578125" customWidth="1"/>
    <col min="2561" max="2561" width="4.5703125" customWidth="1"/>
    <col min="2562" max="2562" width="9.140625" customWidth="1"/>
    <col min="2563" max="2565" width="20.42578125" customWidth="1"/>
    <col min="2566" max="2566" width="18" customWidth="1"/>
    <col min="2567" max="2567" width="20.42578125" customWidth="1"/>
    <col min="2568" max="2568" width="23.42578125" customWidth="1"/>
    <col min="2817" max="2817" width="4.5703125" customWidth="1"/>
    <col min="2818" max="2818" width="9.140625" customWidth="1"/>
    <col min="2819" max="2821" width="20.42578125" customWidth="1"/>
    <col min="2822" max="2822" width="18" customWidth="1"/>
    <col min="2823" max="2823" width="20.42578125" customWidth="1"/>
    <col min="2824" max="2824" width="23.42578125" customWidth="1"/>
    <col min="3073" max="3073" width="4.5703125" customWidth="1"/>
    <col min="3074" max="3074" width="9.140625" customWidth="1"/>
    <col min="3075" max="3077" width="20.42578125" customWidth="1"/>
    <col min="3078" max="3078" width="18" customWidth="1"/>
    <col min="3079" max="3079" width="20.42578125" customWidth="1"/>
    <col min="3080" max="3080" width="23.42578125" customWidth="1"/>
    <col min="3329" max="3329" width="4.5703125" customWidth="1"/>
    <col min="3330" max="3330" width="9.140625" customWidth="1"/>
    <col min="3331" max="3333" width="20.42578125" customWidth="1"/>
    <col min="3334" max="3334" width="18" customWidth="1"/>
    <col min="3335" max="3335" width="20.42578125" customWidth="1"/>
    <col min="3336" max="3336" width="23.42578125" customWidth="1"/>
    <col min="3585" max="3585" width="4.5703125" customWidth="1"/>
    <col min="3586" max="3586" width="9.140625" customWidth="1"/>
    <col min="3587" max="3589" width="20.42578125" customWidth="1"/>
    <col min="3590" max="3590" width="18" customWidth="1"/>
    <col min="3591" max="3591" width="20.42578125" customWidth="1"/>
    <col min="3592" max="3592" width="23.42578125" customWidth="1"/>
    <col min="3841" max="3841" width="4.5703125" customWidth="1"/>
    <col min="3842" max="3842" width="9.140625" customWidth="1"/>
    <col min="3843" max="3845" width="20.42578125" customWidth="1"/>
    <col min="3846" max="3846" width="18" customWidth="1"/>
    <col min="3847" max="3847" width="20.42578125" customWidth="1"/>
    <col min="3848" max="3848" width="23.42578125" customWidth="1"/>
    <col min="4097" max="4097" width="4.5703125" customWidth="1"/>
    <col min="4098" max="4098" width="9.140625" customWidth="1"/>
    <col min="4099" max="4101" width="20.42578125" customWidth="1"/>
    <col min="4102" max="4102" width="18" customWidth="1"/>
    <col min="4103" max="4103" width="20.42578125" customWidth="1"/>
    <col min="4104" max="4104" width="23.42578125" customWidth="1"/>
    <col min="4353" max="4353" width="4.5703125" customWidth="1"/>
    <col min="4354" max="4354" width="9.140625" customWidth="1"/>
    <col min="4355" max="4357" width="20.42578125" customWidth="1"/>
    <col min="4358" max="4358" width="18" customWidth="1"/>
    <col min="4359" max="4359" width="20.42578125" customWidth="1"/>
    <col min="4360" max="4360" width="23.42578125" customWidth="1"/>
    <col min="4609" max="4609" width="4.5703125" customWidth="1"/>
    <col min="4610" max="4610" width="9.140625" customWidth="1"/>
    <col min="4611" max="4613" width="20.42578125" customWidth="1"/>
    <col min="4614" max="4614" width="18" customWidth="1"/>
    <col min="4615" max="4615" width="20.42578125" customWidth="1"/>
    <col min="4616" max="4616" width="23.42578125" customWidth="1"/>
    <col min="4865" max="4865" width="4.5703125" customWidth="1"/>
    <col min="4866" max="4866" width="9.140625" customWidth="1"/>
    <col min="4867" max="4869" width="20.42578125" customWidth="1"/>
    <col min="4870" max="4870" width="18" customWidth="1"/>
    <col min="4871" max="4871" width="20.42578125" customWidth="1"/>
    <col min="4872" max="4872" width="23.42578125" customWidth="1"/>
    <col min="5121" max="5121" width="4.5703125" customWidth="1"/>
    <col min="5122" max="5122" width="9.140625" customWidth="1"/>
    <col min="5123" max="5125" width="20.42578125" customWidth="1"/>
    <col min="5126" max="5126" width="18" customWidth="1"/>
    <col min="5127" max="5127" width="20.42578125" customWidth="1"/>
    <col min="5128" max="5128" width="23.42578125" customWidth="1"/>
    <col min="5377" max="5377" width="4.5703125" customWidth="1"/>
    <col min="5378" max="5378" width="9.140625" customWidth="1"/>
    <col min="5379" max="5381" width="20.42578125" customWidth="1"/>
    <col min="5382" max="5382" width="18" customWidth="1"/>
    <col min="5383" max="5383" width="20.42578125" customWidth="1"/>
    <col min="5384" max="5384" width="23.42578125" customWidth="1"/>
    <col min="5633" max="5633" width="4.5703125" customWidth="1"/>
    <col min="5634" max="5634" width="9.140625" customWidth="1"/>
    <col min="5635" max="5637" width="20.42578125" customWidth="1"/>
    <col min="5638" max="5638" width="18" customWidth="1"/>
    <col min="5639" max="5639" width="20.42578125" customWidth="1"/>
    <col min="5640" max="5640" width="23.42578125" customWidth="1"/>
    <col min="5889" max="5889" width="4.5703125" customWidth="1"/>
    <col min="5890" max="5890" width="9.140625" customWidth="1"/>
    <col min="5891" max="5893" width="20.42578125" customWidth="1"/>
    <col min="5894" max="5894" width="18" customWidth="1"/>
    <col min="5895" max="5895" width="20.42578125" customWidth="1"/>
    <col min="5896" max="5896" width="23.42578125" customWidth="1"/>
    <col min="6145" max="6145" width="4.5703125" customWidth="1"/>
    <col min="6146" max="6146" width="9.140625" customWidth="1"/>
    <col min="6147" max="6149" width="20.42578125" customWidth="1"/>
    <col min="6150" max="6150" width="18" customWidth="1"/>
    <col min="6151" max="6151" width="20.42578125" customWidth="1"/>
    <col min="6152" max="6152" width="23.42578125" customWidth="1"/>
    <col min="6401" max="6401" width="4.5703125" customWidth="1"/>
    <col min="6402" max="6402" width="9.140625" customWidth="1"/>
    <col min="6403" max="6405" width="20.42578125" customWidth="1"/>
    <col min="6406" max="6406" width="18" customWidth="1"/>
    <col min="6407" max="6407" width="20.42578125" customWidth="1"/>
    <col min="6408" max="6408" width="23.42578125" customWidth="1"/>
    <col min="6657" max="6657" width="4.5703125" customWidth="1"/>
    <col min="6658" max="6658" width="9.140625" customWidth="1"/>
    <col min="6659" max="6661" width="20.42578125" customWidth="1"/>
    <col min="6662" max="6662" width="18" customWidth="1"/>
    <col min="6663" max="6663" width="20.42578125" customWidth="1"/>
    <col min="6664" max="6664" width="23.42578125" customWidth="1"/>
    <col min="6913" max="6913" width="4.5703125" customWidth="1"/>
    <col min="6914" max="6914" width="9.140625" customWidth="1"/>
    <col min="6915" max="6917" width="20.42578125" customWidth="1"/>
    <col min="6918" max="6918" width="18" customWidth="1"/>
    <col min="6919" max="6919" width="20.42578125" customWidth="1"/>
    <col min="6920" max="6920" width="23.42578125" customWidth="1"/>
    <col min="7169" max="7169" width="4.5703125" customWidth="1"/>
    <col min="7170" max="7170" width="9.140625" customWidth="1"/>
    <col min="7171" max="7173" width="20.42578125" customWidth="1"/>
    <col min="7174" max="7174" width="18" customWidth="1"/>
    <col min="7175" max="7175" width="20.42578125" customWidth="1"/>
    <col min="7176" max="7176" width="23.42578125" customWidth="1"/>
    <col min="7425" max="7425" width="4.5703125" customWidth="1"/>
    <col min="7426" max="7426" width="9.140625" customWidth="1"/>
    <col min="7427" max="7429" width="20.42578125" customWidth="1"/>
    <col min="7430" max="7430" width="18" customWidth="1"/>
    <col min="7431" max="7431" width="20.42578125" customWidth="1"/>
    <col min="7432" max="7432" width="23.42578125" customWidth="1"/>
    <col min="7681" max="7681" width="4.5703125" customWidth="1"/>
    <col min="7682" max="7682" width="9.140625" customWidth="1"/>
    <col min="7683" max="7685" width="20.42578125" customWidth="1"/>
    <col min="7686" max="7686" width="18" customWidth="1"/>
    <col min="7687" max="7687" width="20.42578125" customWidth="1"/>
    <col min="7688" max="7688" width="23.42578125" customWidth="1"/>
    <col min="7937" max="7937" width="4.5703125" customWidth="1"/>
    <col min="7938" max="7938" width="9.140625" customWidth="1"/>
    <col min="7939" max="7941" width="20.42578125" customWidth="1"/>
    <col min="7942" max="7942" width="18" customWidth="1"/>
    <col min="7943" max="7943" width="20.42578125" customWidth="1"/>
    <col min="7944" max="7944" width="23.42578125" customWidth="1"/>
    <col min="8193" max="8193" width="4.5703125" customWidth="1"/>
    <col min="8194" max="8194" width="9.140625" customWidth="1"/>
    <col min="8195" max="8197" width="20.42578125" customWidth="1"/>
    <col min="8198" max="8198" width="18" customWidth="1"/>
    <col min="8199" max="8199" width="20.42578125" customWidth="1"/>
    <col min="8200" max="8200" width="23.42578125" customWidth="1"/>
    <col min="8449" max="8449" width="4.5703125" customWidth="1"/>
    <col min="8450" max="8450" width="9.140625" customWidth="1"/>
    <col min="8451" max="8453" width="20.42578125" customWidth="1"/>
    <col min="8454" max="8454" width="18" customWidth="1"/>
    <col min="8455" max="8455" width="20.42578125" customWidth="1"/>
    <col min="8456" max="8456" width="23.42578125" customWidth="1"/>
    <col min="8705" max="8705" width="4.5703125" customWidth="1"/>
    <col min="8706" max="8706" width="9.140625" customWidth="1"/>
    <col min="8707" max="8709" width="20.42578125" customWidth="1"/>
    <col min="8710" max="8710" width="18" customWidth="1"/>
    <col min="8711" max="8711" width="20.42578125" customWidth="1"/>
    <col min="8712" max="8712" width="23.42578125" customWidth="1"/>
    <col min="8961" max="8961" width="4.5703125" customWidth="1"/>
    <col min="8962" max="8962" width="9.140625" customWidth="1"/>
    <col min="8963" max="8965" width="20.42578125" customWidth="1"/>
    <col min="8966" max="8966" width="18" customWidth="1"/>
    <col min="8967" max="8967" width="20.42578125" customWidth="1"/>
    <col min="8968" max="8968" width="23.42578125" customWidth="1"/>
    <col min="9217" max="9217" width="4.5703125" customWidth="1"/>
    <col min="9218" max="9218" width="9.140625" customWidth="1"/>
    <col min="9219" max="9221" width="20.42578125" customWidth="1"/>
    <col min="9222" max="9222" width="18" customWidth="1"/>
    <col min="9223" max="9223" width="20.42578125" customWidth="1"/>
    <col min="9224" max="9224" width="23.42578125" customWidth="1"/>
    <col min="9473" max="9473" width="4.5703125" customWidth="1"/>
    <col min="9474" max="9474" width="9.140625" customWidth="1"/>
    <col min="9475" max="9477" width="20.42578125" customWidth="1"/>
    <col min="9478" max="9478" width="18" customWidth="1"/>
    <col min="9479" max="9479" width="20.42578125" customWidth="1"/>
    <col min="9480" max="9480" width="23.42578125" customWidth="1"/>
    <col min="9729" max="9729" width="4.5703125" customWidth="1"/>
    <col min="9730" max="9730" width="9.140625" customWidth="1"/>
    <col min="9731" max="9733" width="20.42578125" customWidth="1"/>
    <col min="9734" max="9734" width="18" customWidth="1"/>
    <col min="9735" max="9735" width="20.42578125" customWidth="1"/>
    <col min="9736" max="9736" width="23.42578125" customWidth="1"/>
    <col min="9985" max="9985" width="4.5703125" customWidth="1"/>
    <col min="9986" max="9986" width="9.140625" customWidth="1"/>
    <col min="9987" max="9989" width="20.42578125" customWidth="1"/>
    <col min="9990" max="9990" width="18" customWidth="1"/>
    <col min="9991" max="9991" width="20.42578125" customWidth="1"/>
    <col min="9992" max="9992" width="23.42578125" customWidth="1"/>
    <col min="10241" max="10241" width="4.5703125" customWidth="1"/>
    <col min="10242" max="10242" width="9.140625" customWidth="1"/>
    <col min="10243" max="10245" width="20.42578125" customWidth="1"/>
    <col min="10246" max="10246" width="18" customWidth="1"/>
    <col min="10247" max="10247" width="20.42578125" customWidth="1"/>
    <col min="10248" max="10248" width="23.42578125" customWidth="1"/>
    <col min="10497" max="10497" width="4.5703125" customWidth="1"/>
    <col min="10498" max="10498" width="9.140625" customWidth="1"/>
    <col min="10499" max="10501" width="20.42578125" customWidth="1"/>
    <col min="10502" max="10502" width="18" customWidth="1"/>
    <col min="10503" max="10503" width="20.42578125" customWidth="1"/>
    <col min="10504" max="10504" width="23.42578125" customWidth="1"/>
    <col min="10753" max="10753" width="4.5703125" customWidth="1"/>
    <col min="10754" max="10754" width="9.140625" customWidth="1"/>
    <col min="10755" max="10757" width="20.42578125" customWidth="1"/>
    <col min="10758" max="10758" width="18" customWidth="1"/>
    <col min="10759" max="10759" width="20.42578125" customWidth="1"/>
    <col min="10760" max="10760" width="23.42578125" customWidth="1"/>
    <col min="11009" max="11009" width="4.5703125" customWidth="1"/>
    <col min="11010" max="11010" width="9.140625" customWidth="1"/>
    <col min="11011" max="11013" width="20.42578125" customWidth="1"/>
    <col min="11014" max="11014" width="18" customWidth="1"/>
    <col min="11015" max="11015" width="20.42578125" customWidth="1"/>
    <col min="11016" max="11016" width="23.42578125" customWidth="1"/>
    <col min="11265" max="11265" width="4.5703125" customWidth="1"/>
    <col min="11266" max="11266" width="9.140625" customWidth="1"/>
    <col min="11267" max="11269" width="20.42578125" customWidth="1"/>
    <col min="11270" max="11270" width="18" customWidth="1"/>
    <col min="11271" max="11271" width="20.42578125" customWidth="1"/>
    <col min="11272" max="11272" width="23.42578125" customWidth="1"/>
    <col min="11521" max="11521" width="4.5703125" customWidth="1"/>
    <col min="11522" max="11522" width="9.140625" customWidth="1"/>
    <col min="11523" max="11525" width="20.42578125" customWidth="1"/>
    <col min="11526" max="11526" width="18" customWidth="1"/>
    <col min="11527" max="11527" width="20.42578125" customWidth="1"/>
    <col min="11528" max="11528" width="23.42578125" customWidth="1"/>
    <col min="11777" max="11777" width="4.5703125" customWidth="1"/>
    <col min="11778" max="11778" width="9.140625" customWidth="1"/>
    <col min="11779" max="11781" width="20.42578125" customWidth="1"/>
    <col min="11782" max="11782" width="18" customWidth="1"/>
    <col min="11783" max="11783" width="20.42578125" customWidth="1"/>
    <col min="11784" max="11784" width="23.42578125" customWidth="1"/>
    <col min="12033" max="12033" width="4.5703125" customWidth="1"/>
    <col min="12034" max="12034" width="9.140625" customWidth="1"/>
    <col min="12035" max="12037" width="20.42578125" customWidth="1"/>
    <col min="12038" max="12038" width="18" customWidth="1"/>
    <col min="12039" max="12039" width="20.42578125" customWidth="1"/>
    <col min="12040" max="12040" width="23.42578125" customWidth="1"/>
    <col min="12289" max="12289" width="4.5703125" customWidth="1"/>
    <col min="12290" max="12290" width="9.140625" customWidth="1"/>
    <col min="12291" max="12293" width="20.42578125" customWidth="1"/>
    <col min="12294" max="12294" width="18" customWidth="1"/>
    <col min="12295" max="12295" width="20.42578125" customWidth="1"/>
    <col min="12296" max="12296" width="23.42578125" customWidth="1"/>
    <col min="12545" max="12545" width="4.5703125" customWidth="1"/>
    <col min="12546" max="12546" width="9.140625" customWidth="1"/>
    <col min="12547" max="12549" width="20.42578125" customWidth="1"/>
    <col min="12550" max="12550" width="18" customWidth="1"/>
    <col min="12551" max="12551" width="20.42578125" customWidth="1"/>
    <col min="12552" max="12552" width="23.42578125" customWidth="1"/>
    <col min="12801" max="12801" width="4.5703125" customWidth="1"/>
    <col min="12802" max="12802" width="9.140625" customWidth="1"/>
    <col min="12803" max="12805" width="20.42578125" customWidth="1"/>
    <col min="12806" max="12806" width="18" customWidth="1"/>
    <col min="12807" max="12807" width="20.42578125" customWidth="1"/>
    <col min="12808" max="12808" width="23.42578125" customWidth="1"/>
    <col min="13057" max="13057" width="4.5703125" customWidth="1"/>
    <col min="13058" max="13058" width="9.140625" customWidth="1"/>
    <col min="13059" max="13061" width="20.42578125" customWidth="1"/>
    <col min="13062" max="13062" width="18" customWidth="1"/>
    <col min="13063" max="13063" width="20.42578125" customWidth="1"/>
    <col min="13064" max="13064" width="23.42578125" customWidth="1"/>
    <col min="13313" max="13313" width="4.5703125" customWidth="1"/>
    <col min="13314" max="13314" width="9.140625" customWidth="1"/>
    <col min="13315" max="13317" width="20.42578125" customWidth="1"/>
    <col min="13318" max="13318" width="18" customWidth="1"/>
    <col min="13319" max="13319" width="20.42578125" customWidth="1"/>
    <col min="13320" max="13320" width="23.42578125" customWidth="1"/>
    <col min="13569" max="13569" width="4.5703125" customWidth="1"/>
    <col min="13570" max="13570" width="9.140625" customWidth="1"/>
    <col min="13571" max="13573" width="20.42578125" customWidth="1"/>
    <col min="13574" max="13574" width="18" customWidth="1"/>
    <col min="13575" max="13575" width="20.42578125" customWidth="1"/>
    <col min="13576" max="13576" width="23.42578125" customWidth="1"/>
    <col min="13825" max="13825" width="4.5703125" customWidth="1"/>
    <col min="13826" max="13826" width="9.140625" customWidth="1"/>
    <col min="13827" max="13829" width="20.42578125" customWidth="1"/>
    <col min="13830" max="13830" width="18" customWidth="1"/>
    <col min="13831" max="13831" width="20.42578125" customWidth="1"/>
    <col min="13832" max="13832" width="23.42578125" customWidth="1"/>
    <col min="14081" max="14081" width="4.5703125" customWidth="1"/>
    <col min="14082" max="14082" width="9.140625" customWidth="1"/>
    <col min="14083" max="14085" width="20.42578125" customWidth="1"/>
    <col min="14086" max="14086" width="18" customWidth="1"/>
    <col min="14087" max="14087" width="20.42578125" customWidth="1"/>
    <col min="14088" max="14088" width="23.42578125" customWidth="1"/>
    <col min="14337" max="14337" width="4.5703125" customWidth="1"/>
    <col min="14338" max="14338" width="9.140625" customWidth="1"/>
    <col min="14339" max="14341" width="20.42578125" customWidth="1"/>
    <col min="14342" max="14342" width="18" customWidth="1"/>
    <col min="14343" max="14343" width="20.42578125" customWidth="1"/>
    <col min="14344" max="14344" width="23.42578125" customWidth="1"/>
    <col min="14593" max="14593" width="4.5703125" customWidth="1"/>
    <col min="14594" max="14594" width="9.140625" customWidth="1"/>
    <col min="14595" max="14597" width="20.42578125" customWidth="1"/>
    <col min="14598" max="14598" width="18" customWidth="1"/>
    <col min="14599" max="14599" width="20.42578125" customWidth="1"/>
    <col min="14600" max="14600" width="23.42578125" customWidth="1"/>
    <col min="14849" max="14849" width="4.5703125" customWidth="1"/>
    <col min="14850" max="14850" width="9.140625" customWidth="1"/>
    <col min="14851" max="14853" width="20.42578125" customWidth="1"/>
    <col min="14854" max="14854" width="18" customWidth="1"/>
    <col min="14855" max="14855" width="20.42578125" customWidth="1"/>
    <col min="14856" max="14856" width="23.42578125" customWidth="1"/>
    <col min="15105" max="15105" width="4.5703125" customWidth="1"/>
    <col min="15106" max="15106" width="9.140625" customWidth="1"/>
    <col min="15107" max="15109" width="20.42578125" customWidth="1"/>
    <col min="15110" max="15110" width="18" customWidth="1"/>
    <col min="15111" max="15111" width="20.42578125" customWidth="1"/>
    <col min="15112" max="15112" width="23.42578125" customWidth="1"/>
    <col min="15361" max="15361" width="4.5703125" customWidth="1"/>
    <col min="15362" max="15362" width="9.140625" customWidth="1"/>
    <col min="15363" max="15365" width="20.42578125" customWidth="1"/>
    <col min="15366" max="15366" width="18" customWidth="1"/>
    <col min="15367" max="15367" width="20.42578125" customWidth="1"/>
    <col min="15368" max="15368" width="23.42578125" customWidth="1"/>
    <col min="15617" max="15617" width="4.5703125" customWidth="1"/>
    <col min="15618" max="15618" width="9.140625" customWidth="1"/>
    <col min="15619" max="15621" width="20.42578125" customWidth="1"/>
    <col min="15622" max="15622" width="18" customWidth="1"/>
    <col min="15623" max="15623" width="20.42578125" customWidth="1"/>
    <col min="15624" max="15624" width="23.42578125" customWidth="1"/>
    <col min="15873" max="15873" width="4.5703125" customWidth="1"/>
    <col min="15874" max="15874" width="9.140625" customWidth="1"/>
    <col min="15875" max="15877" width="20.42578125" customWidth="1"/>
    <col min="15878" max="15878" width="18" customWidth="1"/>
    <col min="15879" max="15879" width="20.42578125" customWidth="1"/>
    <col min="15880" max="15880" width="23.42578125" customWidth="1"/>
    <col min="16129" max="16129" width="4.5703125" customWidth="1"/>
    <col min="16130" max="16130" width="9.140625" customWidth="1"/>
    <col min="16131" max="16133" width="20.42578125" customWidth="1"/>
    <col min="16134" max="16134" width="18" customWidth="1"/>
    <col min="16135" max="16135" width="20.42578125" customWidth="1"/>
    <col min="16136" max="16136" width="23.42578125" customWidth="1"/>
  </cols>
  <sheetData>
    <row r="1" spans="1:8" ht="15.75" x14ac:dyDescent="0.25">
      <c r="C1" s="41" t="s">
        <v>71</v>
      </c>
      <c r="G1" s="39" t="s">
        <v>70</v>
      </c>
    </row>
    <row r="2" spans="1:8" ht="15.75" x14ac:dyDescent="0.25">
      <c r="C2" s="44" t="s">
        <v>73</v>
      </c>
      <c r="G2" s="41" t="s">
        <v>72</v>
      </c>
    </row>
    <row r="3" spans="1:8" ht="9" customHeight="1" x14ac:dyDescent="0.25">
      <c r="C3" s="41"/>
      <c r="F3" s="41"/>
    </row>
    <row r="4" spans="1:8" s="1" customFormat="1" ht="18.75" x14ac:dyDescent="0.3">
      <c r="A4" s="349" t="s">
        <v>457</v>
      </c>
      <c r="B4" s="349"/>
      <c r="C4" s="349"/>
      <c r="D4" s="349"/>
      <c r="E4" s="349"/>
      <c r="F4" s="349"/>
      <c r="G4" s="349"/>
      <c r="H4" s="349"/>
    </row>
    <row r="5" spans="1:8" s="1" customFormat="1" ht="18.75" x14ac:dyDescent="0.3">
      <c r="A5" s="349" t="s">
        <v>119</v>
      </c>
      <c r="B5" s="349"/>
      <c r="C5" s="349"/>
      <c r="D5" s="349"/>
      <c r="E5" s="349"/>
      <c r="F5" s="349"/>
      <c r="G5" s="349"/>
      <c r="H5" s="349"/>
    </row>
    <row r="6" spans="1:8" s="1" customFormat="1" ht="19.5" x14ac:dyDescent="0.35">
      <c r="A6" s="381" t="s">
        <v>458</v>
      </c>
      <c r="B6" s="381"/>
      <c r="C6" s="381"/>
      <c r="D6" s="381"/>
      <c r="E6" s="381"/>
      <c r="F6" s="381"/>
      <c r="G6" s="381"/>
      <c r="H6" s="381"/>
    </row>
    <row r="7" spans="1:8" s="1" customFormat="1" ht="19.5" x14ac:dyDescent="0.35">
      <c r="A7" s="382"/>
      <c r="B7" s="382"/>
      <c r="C7" s="382"/>
      <c r="D7" s="382"/>
      <c r="E7" s="382"/>
      <c r="F7" s="382"/>
      <c r="G7" s="382"/>
      <c r="H7" s="382"/>
    </row>
    <row r="8" spans="1:8" s="1" customFormat="1" ht="19.5" x14ac:dyDescent="0.35">
      <c r="A8" s="252"/>
      <c r="B8" s="252"/>
      <c r="C8" s="252"/>
      <c r="D8" s="5"/>
      <c r="E8" s="252"/>
      <c r="F8" s="252"/>
      <c r="G8" s="31"/>
      <c r="H8" s="5"/>
    </row>
    <row r="9" spans="1:8" s="1" customFormat="1" ht="37.5" x14ac:dyDescent="0.3">
      <c r="A9" s="209" t="s">
        <v>55</v>
      </c>
      <c r="B9" s="411" t="s">
        <v>56</v>
      </c>
      <c r="C9" s="412"/>
      <c r="D9" s="263" t="s">
        <v>48</v>
      </c>
      <c r="E9" s="210" t="s">
        <v>120</v>
      </c>
      <c r="F9" s="210" t="s">
        <v>68</v>
      </c>
      <c r="G9" s="263" t="s">
        <v>49</v>
      </c>
      <c r="H9" s="263" t="s">
        <v>50</v>
      </c>
    </row>
    <row r="10" spans="1:8" s="1" customFormat="1" ht="37.5" x14ac:dyDescent="0.3">
      <c r="A10" s="379" t="s">
        <v>459</v>
      </c>
      <c r="B10" s="385"/>
      <c r="C10" s="211" t="s">
        <v>23</v>
      </c>
      <c r="D10" s="212" t="s">
        <v>397</v>
      </c>
      <c r="E10" s="213"/>
      <c r="F10" s="213"/>
      <c r="G10" s="212" t="s">
        <v>117</v>
      </c>
      <c r="H10" s="214" t="s">
        <v>80</v>
      </c>
    </row>
    <row r="11" spans="1:8" s="1" customFormat="1" ht="37.5" x14ac:dyDescent="0.3">
      <c r="A11" s="379"/>
      <c r="B11" s="385"/>
      <c r="C11" s="211" t="s">
        <v>23</v>
      </c>
      <c r="D11" s="212" t="s">
        <v>206</v>
      </c>
      <c r="E11" s="213"/>
      <c r="F11" s="213"/>
      <c r="G11" s="212" t="s">
        <v>121</v>
      </c>
      <c r="H11" s="214" t="s">
        <v>80</v>
      </c>
    </row>
    <row r="12" spans="1:8" s="1" customFormat="1" ht="18.75" x14ac:dyDescent="0.3">
      <c r="A12" s="379"/>
      <c r="B12" s="385"/>
      <c r="C12" s="211" t="s">
        <v>23</v>
      </c>
      <c r="D12" s="215" t="s">
        <v>192</v>
      </c>
      <c r="E12" s="213"/>
      <c r="F12" s="213"/>
      <c r="G12" s="212" t="s">
        <v>122</v>
      </c>
      <c r="H12" s="214" t="s">
        <v>80</v>
      </c>
    </row>
    <row r="13" spans="1:8" s="1" customFormat="1" ht="56.25" x14ac:dyDescent="0.3">
      <c r="A13" s="379"/>
      <c r="B13" s="385"/>
      <c r="C13" s="211" t="s">
        <v>23</v>
      </c>
      <c r="D13" s="212" t="s">
        <v>209</v>
      </c>
      <c r="E13" s="213"/>
      <c r="F13" s="213"/>
      <c r="G13" s="212" t="s">
        <v>123</v>
      </c>
      <c r="H13" s="214" t="s">
        <v>134</v>
      </c>
    </row>
    <row r="14" spans="1:8" s="1" customFormat="1" ht="37.5" x14ac:dyDescent="0.3">
      <c r="A14" s="379"/>
      <c r="B14" s="385"/>
      <c r="C14" s="211" t="s">
        <v>23</v>
      </c>
      <c r="D14" s="212" t="s">
        <v>193</v>
      </c>
      <c r="E14" s="213"/>
      <c r="F14" s="213"/>
      <c r="G14" s="212" t="s">
        <v>125</v>
      </c>
      <c r="H14" s="214" t="s">
        <v>80</v>
      </c>
    </row>
    <row r="15" spans="1:8" s="1" customFormat="1" ht="37.5" x14ac:dyDescent="0.3">
      <c r="A15" s="379"/>
      <c r="B15" s="385"/>
      <c r="C15" s="211" t="s">
        <v>23</v>
      </c>
      <c r="D15" s="212" t="s">
        <v>314</v>
      </c>
      <c r="E15" s="213"/>
      <c r="F15" s="213"/>
      <c r="G15" s="212" t="s">
        <v>127</v>
      </c>
      <c r="H15" s="214" t="s">
        <v>80</v>
      </c>
    </row>
    <row r="16" spans="1:8" s="1" customFormat="1" ht="37.5" x14ac:dyDescent="0.3">
      <c r="A16" s="379"/>
      <c r="B16" s="385"/>
      <c r="C16" s="211" t="s">
        <v>23</v>
      </c>
      <c r="D16" s="212" t="s">
        <v>315</v>
      </c>
      <c r="E16" s="213"/>
      <c r="F16" s="213"/>
      <c r="G16" s="212" t="s">
        <v>128</v>
      </c>
      <c r="H16" s="214" t="s">
        <v>80</v>
      </c>
    </row>
    <row r="17" spans="1:8" s="1" customFormat="1" ht="31.5" x14ac:dyDescent="0.3">
      <c r="A17" s="379"/>
      <c r="B17" s="385"/>
      <c r="C17" s="211" t="s">
        <v>23</v>
      </c>
      <c r="D17" s="216" t="s">
        <v>194</v>
      </c>
      <c r="E17" s="213"/>
      <c r="F17" s="213"/>
      <c r="G17" s="212" t="s">
        <v>130</v>
      </c>
      <c r="H17" s="214" t="s">
        <v>80</v>
      </c>
    </row>
    <row r="18" spans="1:8" s="1" customFormat="1" ht="31.5" x14ac:dyDescent="0.3">
      <c r="A18" s="379"/>
      <c r="B18" s="385"/>
      <c r="C18" s="211" t="s">
        <v>23</v>
      </c>
      <c r="D18" s="216" t="s">
        <v>195</v>
      </c>
      <c r="E18" s="213"/>
      <c r="F18" s="213"/>
      <c r="G18" s="212" t="s">
        <v>196</v>
      </c>
      <c r="H18" s="214" t="s">
        <v>80</v>
      </c>
    </row>
    <row r="19" spans="1:8" s="1" customFormat="1" ht="37.5" x14ac:dyDescent="0.3">
      <c r="A19" s="379"/>
      <c r="B19" s="385"/>
      <c r="C19" s="211" t="s">
        <v>3</v>
      </c>
      <c r="D19" s="212" t="s">
        <v>210</v>
      </c>
      <c r="E19" s="213"/>
      <c r="F19" s="213"/>
      <c r="G19" s="212" t="s">
        <v>117</v>
      </c>
      <c r="H19" s="214" t="s">
        <v>80</v>
      </c>
    </row>
    <row r="20" spans="1:8" s="1" customFormat="1" ht="37.5" x14ac:dyDescent="0.3">
      <c r="A20" s="379"/>
      <c r="B20" s="385"/>
      <c r="C20" s="211" t="s">
        <v>3</v>
      </c>
      <c r="D20" s="212" t="s">
        <v>191</v>
      </c>
      <c r="E20" s="213"/>
      <c r="F20" s="213"/>
      <c r="G20" s="212" t="s">
        <v>121</v>
      </c>
      <c r="H20" s="214" t="s">
        <v>80</v>
      </c>
    </row>
    <row r="21" spans="1:8" s="1" customFormat="1" ht="37.5" x14ac:dyDescent="0.3">
      <c r="A21" s="379"/>
      <c r="B21" s="385"/>
      <c r="C21" s="211" t="s">
        <v>3</v>
      </c>
      <c r="D21" s="212" t="s">
        <v>316</v>
      </c>
      <c r="E21" s="213"/>
      <c r="F21" s="213"/>
      <c r="G21" s="212" t="s">
        <v>122</v>
      </c>
      <c r="H21" s="214" t="s">
        <v>132</v>
      </c>
    </row>
    <row r="22" spans="1:8" s="1" customFormat="1" ht="56.25" x14ac:dyDescent="0.3">
      <c r="A22" s="379"/>
      <c r="B22" s="385"/>
      <c r="C22" s="211" t="s">
        <v>3</v>
      </c>
      <c r="D22" s="212" t="s">
        <v>398</v>
      </c>
      <c r="E22" s="213"/>
      <c r="F22" s="213"/>
      <c r="G22" s="212" t="s">
        <v>123</v>
      </c>
      <c r="H22" s="212" t="s">
        <v>80</v>
      </c>
    </row>
    <row r="23" spans="1:8" s="1" customFormat="1" ht="37.5" x14ac:dyDescent="0.3">
      <c r="A23" s="379"/>
      <c r="B23" s="385"/>
      <c r="C23" s="211" t="s">
        <v>3</v>
      </c>
      <c r="D23" s="212" t="s">
        <v>193</v>
      </c>
      <c r="E23" s="213"/>
      <c r="F23" s="213"/>
      <c r="G23" s="212" t="s">
        <v>125</v>
      </c>
      <c r="H23" s="214" t="s">
        <v>80</v>
      </c>
    </row>
    <row r="24" spans="1:8" s="1" customFormat="1" ht="37.5" x14ac:dyDescent="0.3">
      <c r="A24" s="379"/>
      <c r="B24" s="385"/>
      <c r="C24" s="211" t="s">
        <v>3</v>
      </c>
      <c r="D24" s="212" t="s">
        <v>314</v>
      </c>
      <c r="E24" s="213"/>
      <c r="F24" s="213"/>
      <c r="G24" s="212" t="s">
        <v>127</v>
      </c>
      <c r="H24" s="214" t="s">
        <v>80</v>
      </c>
    </row>
    <row r="25" spans="1:8" s="1" customFormat="1" ht="37.5" x14ac:dyDescent="0.3">
      <c r="A25" s="379"/>
      <c r="B25" s="385"/>
      <c r="C25" s="211" t="s">
        <v>3</v>
      </c>
      <c r="D25" s="212" t="s">
        <v>315</v>
      </c>
      <c r="E25" s="213"/>
      <c r="F25" s="213"/>
      <c r="G25" s="212" t="s">
        <v>128</v>
      </c>
      <c r="H25" s="214" t="s">
        <v>80</v>
      </c>
    </row>
    <row r="26" spans="1:8" s="1" customFormat="1" ht="37.5" x14ac:dyDescent="0.3">
      <c r="A26" s="379"/>
      <c r="B26" s="385"/>
      <c r="C26" s="211" t="s">
        <v>3</v>
      </c>
      <c r="D26" s="212" t="s">
        <v>317</v>
      </c>
      <c r="E26" s="213"/>
      <c r="F26" s="213"/>
      <c r="G26" s="212" t="s">
        <v>130</v>
      </c>
      <c r="H26" s="214" t="s">
        <v>199</v>
      </c>
    </row>
    <row r="27" spans="1:8" s="1" customFormat="1" ht="31.5" x14ac:dyDescent="0.3">
      <c r="A27" s="379"/>
      <c r="B27" s="385"/>
      <c r="C27" s="211" t="s">
        <v>3</v>
      </c>
      <c r="D27" s="216" t="s">
        <v>195</v>
      </c>
      <c r="E27" s="213"/>
      <c r="F27" s="213"/>
      <c r="G27" s="212" t="s">
        <v>196</v>
      </c>
      <c r="H27" s="214" t="s">
        <v>80</v>
      </c>
    </row>
    <row r="28" spans="1:8" s="3" customFormat="1" ht="37.5" x14ac:dyDescent="0.3">
      <c r="A28" s="379" t="s">
        <v>460</v>
      </c>
      <c r="B28" s="384" t="s">
        <v>0</v>
      </c>
      <c r="C28" s="211" t="s">
        <v>23</v>
      </c>
      <c r="D28" s="212" t="s">
        <v>157</v>
      </c>
      <c r="E28" s="213"/>
      <c r="F28" s="213"/>
      <c r="G28" s="212" t="s">
        <v>117</v>
      </c>
      <c r="H28" s="214" t="s">
        <v>80</v>
      </c>
    </row>
    <row r="29" spans="1:8" s="1" customFormat="1" ht="37.5" x14ac:dyDescent="0.3">
      <c r="A29" s="379"/>
      <c r="B29" s="385"/>
      <c r="C29" s="211" t="s">
        <v>23</v>
      </c>
      <c r="D29" s="212" t="s">
        <v>191</v>
      </c>
      <c r="E29" s="213"/>
      <c r="F29" s="213"/>
      <c r="G29" s="212" t="s">
        <v>121</v>
      </c>
      <c r="H29" s="214" t="s">
        <v>80</v>
      </c>
    </row>
    <row r="30" spans="1:8" s="1" customFormat="1" ht="18.75" x14ac:dyDescent="0.3">
      <c r="A30" s="379"/>
      <c r="B30" s="385"/>
      <c r="C30" s="211" t="s">
        <v>23</v>
      </c>
      <c r="D30" s="215" t="s">
        <v>192</v>
      </c>
      <c r="E30" s="213"/>
      <c r="F30" s="213"/>
      <c r="G30" s="212" t="s">
        <v>122</v>
      </c>
      <c r="H30" s="214" t="s">
        <v>80</v>
      </c>
    </row>
    <row r="31" spans="1:8" s="1" customFormat="1" ht="37.5" x14ac:dyDescent="0.3">
      <c r="A31" s="379"/>
      <c r="B31" s="385"/>
      <c r="C31" s="211" t="s">
        <v>23</v>
      </c>
      <c r="D31" s="212" t="s">
        <v>200</v>
      </c>
      <c r="E31" s="213"/>
      <c r="F31" s="213"/>
      <c r="G31" s="212" t="s">
        <v>123</v>
      </c>
      <c r="H31" s="214" t="s">
        <v>158</v>
      </c>
    </row>
    <row r="32" spans="1:8" s="1" customFormat="1" ht="37.5" x14ac:dyDescent="0.3">
      <c r="A32" s="379"/>
      <c r="B32" s="385"/>
      <c r="C32" s="211" t="s">
        <v>23</v>
      </c>
      <c r="D32" s="212" t="s">
        <v>124</v>
      </c>
      <c r="E32" s="213"/>
      <c r="F32" s="213"/>
      <c r="G32" s="212" t="s">
        <v>125</v>
      </c>
      <c r="H32" s="214" t="s">
        <v>133</v>
      </c>
    </row>
    <row r="33" spans="1:8" s="1" customFormat="1" ht="37.5" x14ac:dyDescent="0.3">
      <c r="A33" s="379"/>
      <c r="B33" s="385"/>
      <c r="C33" s="211" t="s">
        <v>23</v>
      </c>
      <c r="D33" s="212" t="s">
        <v>201</v>
      </c>
      <c r="E33" s="213"/>
      <c r="F33" s="213"/>
      <c r="G33" s="212" t="s">
        <v>127</v>
      </c>
      <c r="H33" s="214" t="s">
        <v>133</v>
      </c>
    </row>
    <row r="34" spans="1:8" s="1" customFormat="1" ht="37.5" x14ac:dyDescent="0.3">
      <c r="A34" s="379"/>
      <c r="B34" s="385"/>
      <c r="C34" s="211" t="s">
        <v>23</v>
      </c>
      <c r="D34" s="217" t="s">
        <v>202</v>
      </c>
      <c r="E34" s="213"/>
      <c r="F34" s="213"/>
      <c r="G34" s="212" t="s">
        <v>128</v>
      </c>
      <c r="H34" s="214" t="s">
        <v>80</v>
      </c>
    </row>
    <row r="35" spans="1:8" s="1" customFormat="1" ht="40.5" customHeight="1" x14ac:dyDescent="0.3">
      <c r="A35" s="379"/>
      <c r="B35" s="385"/>
      <c r="C35" s="211" t="s">
        <v>23</v>
      </c>
      <c r="D35" s="216" t="s">
        <v>399</v>
      </c>
      <c r="E35" s="213"/>
      <c r="F35" s="213"/>
      <c r="G35" s="212" t="s">
        <v>130</v>
      </c>
      <c r="H35" s="214" t="s">
        <v>203</v>
      </c>
    </row>
    <row r="36" spans="1:8" s="1" customFormat="1" ht="42" customHeight="1" x14ac:dyDescent="0.3">
      <c r="A36" s="379"/>
      <c r="B36" s="385"/>
      <c r="C36" s="211" t="s">
        <v>23</v>
      </c>
      <c r="D36" s="216" t="s">
        <v>204</v>
      </c>
      <c r="E36" s="213"/>
      <c r="F36" s="213"/>
      <c r="G36" s="212" t="s">
        <v>196</v>
      </c>
      <c r="H36" s="214" t="s">
        <v>80</v>
      </c>
    </row>
    <row r="37" spans="1:8" s="1" customFormat="1" ht="37.5" x14ac:dyDescent="0.3">
      <c r="A37" s="379"/>
      <c r="B37" s="384" t="s">
        <v>1</v>
      </c>
      <c r="C37" s="211" t="s">
        <v>3</v>
      </c>
      <c r="D37" s="212" t="s">
        <v>205</v>
      </c>
      <c r="E37" s="213"/>
      <c r="F37" s="213"/>
      <c r="G37" s="212" t="s">
        <v>117</v>
      </c>
      <c r="H37" s="214" t="s">
        <v>133</v>
      </c>
    </row>
    <row r="38" spans="1:8" s="1" customFormat="1" ht="37.5" x14ac:dyDescent="0.3">
      <c r="A38" s="379"/>
      <c r="B38" s="385"/>
      <c r="C38" s="211" t="s">
        <v>3</v>
      </c>
      <c r="D38" s="212" t="s">
        <v>206</v>
      </c>
      <c r="E38" s="213"/>
      <c r="F38" s="213"/>
      <c r="G38" s="212" t="s">
        <v>121</v>
      </c>
      <c r="H38" s="212" t="s">
        <v>135</v>
      </c>
    </row>
    <row r="39" spans="1:8" s="1" customFormat="1" ht="18.75" x14ac:dyDescent="0.3">
      <c r="A39" s="379"/>
      <c r="B39" s="385"/>
      <c r="C39" s="211" t="s">
        <v>3</v>
      </c>
      <c r="D39" s="215" t="s">
        <v>192</v>
      </c>
      <c r="E39" s="213"/>
      <c r="F39" s="213"/>
      <c r="G39" s="212" t="s">
        <v>122</v>
      </c>
      <c r="H39" s="214" t="s">
        <v>80</v>
      </c>
    </row>
    <row r="40" spans="1:8" s="1" customFormat="1" ht="25.5" customHeight="1" x14ac:dyDescent="0.3">
      <c r="A40" s="379"/>
      <c r="B40" s="385"/>
      <c r="C40" s="211" t="s">
        <v>3</v>
      </c>
      <c r="D40" s="218" t="s">
        <v>207</v>
      </c>
      <c r="E40" s="213"/>
      <c r="F40" s="213"/>
      <c r="G40" s="212" t="s">
        <v>123</v>
      </c>
      <c r="H40" s="214" t="s">
        <v>137</v>
      </c>
    </row>
    <row r="41" spans="1:8" s="1" customFormat="1" ht="37.5" x14ac:dyDescent="0.3">
      <c r="A41" s="379"/>
      <c r="B41" s="385"/>
      <c r="C41" s="211" t="s">
        <v>3</v>
      </c>
      <c r="D41" s="212" t="s">
        <v>124</v>
      </c>
      <c r="E41" s="213"/>
      <c r="F41" s="213"/>
      <c r="G41" s="212" t="s">
        <v>125</v>
      </c>
      <c r="H41" s="214" t="s">
        <v>80</v>
      </c>
    </row>
    <row r="42" spans="1:8" s="1" customFormat="1" ht="37.5" x14ac:dyDescent="0.3">
      <c r="A42" s="379"/>
      <c r="B42" s="385"/>
      <c r="C42" s="211" t="s">
        <v>3</v>
      </c>
      <c r="D42" s="212" t="s">
        <v>197</v>
      </c>
      <c r="E42" s="213"/>
      <c r="F42" s="213"/>
      <c r="G42" s="212" t="s">
        <v>127</v>
      </c>
      <c r="H42" s="214" t="s">
        <v>80</v>
      </c>
    </row>
    <row r="43" spans="1:8" s="1" customFormat="1" ht="37.5" x14ac:dyDescent="0.3">
      <c r="A43" s="379"/>
      <c r="B43" s="385"/>
      <c r="C43" s="211" t="s">
        <v>3</v>
      </c>
      <c r="D43" s="217" t="s">
        <v>202</v>
      </c>
      <c r="E43" s="213"/>
      <c r="F43" s="213"/>
      <c r="G43" s="212" t="s">
        <v>128</v>
      </c>
      <c r="H43" s="214" t="s">
        <v>80</v>
      </c>
    </row>
    <row r="44" spans="1:8" s="1" customFormat="1" ht="31.5" x14ac:dyDescent="0.3">
      <c r="A44" s="379"/>
      <c r="B44" s="385"/>
      <c r="C44" s="211" t="s">
        <v>3</v>
      </c>
      <c r="D44" s="216" t="s">
        <v>208</v>
      </c>
      <c r="E44" s="213"/>
      <c r="F44" s="213"/>
      <c r="G44" s="212" t="s">
        <v>130</v>
      </c>
      <c r="H44" s="214" t="s">
        <v>80</v>
      </c>
    </row>
    <row r="45" spans="1:8" s="1" customFormat="1" ht="31.5" x14ac:dyDescent="0.3">
      <c r="A45" s="379"/>
      <c r="B45" s="385"/>
      <c r="C45" s="211" t="s">
        <v>3</v>
      </c>
      <c r="D45" s="216" t="s">
        <v>204</v>
      </c>
      <c r="E45" s="213"/>
      <c r="F45" s="213"/>
      <c r="G45" s="212" t="s">
        <v>196</v>
      </c>
      <c r="H45" s="214" t="s">
        <v>80</v>
      </c>
    </row>
    <row r="46" spans="1:8" s="1" customFormat="1" ht="37.5" x14ac:dyDescent="0.3">
      <c r="A46" s="379" t="s">
        <v>461</v>
      </c>
      <c r="B46" s="384" t="s">
        <v>0</v>
      </c>
      <c r="C46" s="211" t="s">
        <v>23</v>
      </c>
      <c r="D46" s="212" t="s">
        <v>400</v>
      </c>
      <c r="E46" s="213"/>
      <c r="F46" s="213"/>
      <c r="G46" s="212" t="s">
        <v>117</v>
      </c>
      <c r="H46" s="214" t="s">
        <v>401</v>
      </c>
    </row>
    <row r="47" spans="1:8" s="1" customFormat="1" ht="37.5" x14ac:dyDescent="0.3">
      <c r="A47" s="379"/>
      <c r="B47" s="385"/>
      <c r="C47" s="211" t="s">
        <v>23</v>
      </c>
      <c r="D47" s="212" t="s">
        <v>191</v>
      </c>
      <c r="E47" s="213"/>
      <c r="F47" s="213"/>
      <c r="G47" s="212" t="s">
        <v>121</v>
      </c>
      <c r="H47" s="214" t="s">
        <v>80</v>
      </c>
    </row>
    <row r="48" spans="1:8" s="1" customFormat="1" ht="18.75" x14ac:dyDescent="0.3">
      <c r="A48" s="379"/>
      <c r="B48" s="385"/>
      <c r="C48" s="211" t="s">
        <v>23</v>
      </c>
      <c r="D48" s="215" t="s">
        <v>192</v>
      </c>
      <c r="E48" s="213"/>
      <c r="F48" s="213"/>
      <c r="G48" s="212" t="s">
        <v>122</v>
      </c>
      <c r="H48" s="214" t="s">
        <v>80</v>
      </c>
    </row>
    <row r="49" spans="1:8" s="1" customFormat="1" ht="56.25" x14ac:dyDescent="0.3">
      <c r="A49" s="379"/>
      <c r="B49" s="385"/>
      <c r="C49" s="211" t="s">
        <v>23</v>
      </c>
      <c r="D49" s="212" t="s">
        <v>209</v>
      </c>
      <c r="E49" s="213"/>
      <c r="F49" s="213"/>
      <c r="G49" s="212" t="s">
        <v>123</v>
      </c>
      <c r="H49" s="214" t="s">
        <v>134</v>
      </c>
    </row>
    <row r="50" spans="1:8" s="1" customFormat="1" ht="37.5" x14ac:dyDescent="0.3">
      <c r="A50" s="379"/>
      <c r="B50" s="385"/>
      <c r="C50" s="211" t="s">
        <v>23</v>
      </c>
      <c r="D50" s="212" t="s">
        <v>193</v>
      </c>
      <c r="E50" s="213"/>
      <c r="F50" s="213"/>
      <c r="G50" s="212" t="s">
        <v>125</v>
      </c>
      <c r="H50" s="214" t="s">
        <v>80</v>
      </c>
    </row>
    <row r="51" spans="1:8" s="1" customFormat="1" ht="37.5" x14ac:dyDescent="0.3">
      <c r="A51" s="379"/>
      <c r="B51" s="385"/>
      <c r="C51" s="211" t="s">
        <v>23</v>
      </c>
      <c r="D51" s="212" t="s">
        <v>126</v>
      </c>
      <c r="E51" s="213"/>
      <c r="F51" s="213"/>
      <c r="G51" s="212" t="s">
        <v>127</v>
      </c>
      <c r="H51" s="214" t="s">
        <v>80</v>
      </c>
    </row>
    <row r="52" spans="1:8" s="1" customFormat="1" ht="37.5" x14ac:dyDescent="0.3">
      <c r="A52" s="379"/>
      <c r="B52" s="385"/>
      <c r="C52" s="211" t="s">
        <v>23</v>
      </c>
      <c r="D52" s="212" t="s">
        <v>198</v>
      </c>
      <c r="E52" s="213"/>
      <c r="F52" s="213"/>
      <c r="G52" s="212" t="s">
        <v>128</v>
      </c>
      <c r="H52" s="214" t="s">
        <v>80</v>
      </c>
    </row>
    <row r="53" spans="1:8" s="1" customFormat="1" ht="31.5" x14ac:dyDescent="0.3">
      <c r="A53" s="379"/>
      <c r="B53" s="385"/>
      <c r="C53" s="211" t="s">
        <v>23</v>
      </c>
      <c r="D53" s="216" t="s">
        <v>194</v>
      </c>
      <c r="E53" s="213"/>
      <c r="F53" s="213"/>
      <c r="G53" s="212" t="s">
        <v>130</v>
      </c>
      <c r="H53" s="214" t="s">
        <v>80</v>
      </c>
    </row>
    <row r="54" spans="1:8" s="1" customFormat="1" ht="31.5" x14ac:dyDescent="0.3">
      <c r="A54" s="379"/>
      <c r="B54" s="385"/>
      <c r="C54" s="211" t="s">
        <v>23</v>
      </c>
      <c r="D54" s="216" t="s">
        <v>195</v>
      </c>
      <c r="E54" s="213"/>
      <c r="F54" s="213"/>
      <c r="G54" s="212" t="s">
        <v>196</v>
      </c>
      <c r="H54" s="214" t="s">
        <v>80</v>
      </c>
    </row>
    <row r="55" spans="1:8" s="3" customFormat="1" ht="37.5" x14ac:dyDescent="0.3">
      <c r="A55" s="379"/>
      <c r="B55" s="384" t="s">
        <v>1</v>
      </c>
      <c r="C55" s="211" t="s">
        <v>3</v>
      </c>
      <c r="D55" s="212" t="s">
        <v>210</v>
      </c>
      <c r="E55" s="213"/>
      <c r="F55" s="213"/>
      <c r="G55" s="212" t="s">
        <v>117</v>
      </c>
      <c r="H55" s="214" t="s">
        <v>80</v>
      </c>
    </row>
    <row r="56" spans="1:8" s="1" customFormat="1" ht="37.5" x14ac:dyDescent="0.3">
      <c r="A56" s="379"/>
      <c r="B56" s="385"/>
      <c r="C56" s="211" t="s">
        <v>3</v>
      </c>
      <c r="D56" s="212" t="s">
        <v>191</v>
      </c>
      <c r="E56" s="213"/>
      <c r="F56" s="213"/>
      <c r="G56" s="212" t="s">
        <v>121</v>
      </c>
      <c r="H56" s="214" t="s">
        <v>80</v>
      </c>
    </row>
    <row r="57" spans="1:8" s="1" customFormat="1" ht="37.5" x14ac:dyDescent="0.3">
      <c r="A57" s="379"/>
      <c r="B57" s="385"/>
      <c r="C57" s="211" t="s">
        <v>3</v>
      </c>
      <c r="D57" s="212" t="s">
        <v>131</v>
      </c>
      <c r="E57" s="213"/>
      <c r="F57" s="213"/>
      <c r="G57" s="212" t="s">
        <v>122</v>
      </c>
      <c r="H57" s="214" t="s">
        <v>132</v>
      </c>
    </row>
    <row r="58" spans="1:8" s="1" customFormat="1" ht="30" customHeight="1" x14ac:dyDescent="0.3">
      <c r="A58" s="379"/>
      <c r="B58" s="385"/>
      <c r="C58" s="211" t="s">
        <v>3</v>
      </c>
      <c r="D58" s="212" t="s">
        <v>209</v>
      </c>
      <c r="E58" s="213"/>
      <c r="F58" s="213"/>
      <c r="G58" s="212" t="s">
        <v>123</v>
      </c>
      <c r="H58" s="212" t="s">
        <v>80</v>
      </c>
    </row>
    <row r="59" spans="1:8" s="1" customFormat="1" ht="37.5" x14ac:dyDescent="0.3">
      <c r="A59" s="379"/>
      <c r="B59" s="385"/>
      <c r="C59" s="211" t="s">
        <v>3</v>
      </c>
      <c r="D59" s="212" t="s">
        <v>193</v>
      </c>
      <c r="E59" s="213"/>
      <c r="F59" s="213"/>
      <c r="G59" s="212" t="s">
        <v>125</v>
      </c>
      <c r="H59" s="214" t="s">
        <v>80</v>
      </c>
    </row>
    <row r="60" spans="1:8" s="1" customFormat="1" ht="37.5" x14ac:dyDescent="0.3">
      <c r="A60" s="379"/>
      <c r="B60" s="385"/>
      <c r="C60" s="211" t="s">
        <v>3</v>
      </c>
      <c r="D60" s="212" t="s">
        <v>126</v>
      </c>
      <c r="E60" s="213"/>
      <c r="F60" s="213"/>
      <c r="G60" s="212" t="s">
        <v>127</v>
      </c>
      <c r="H60" s="214" t="s">
        <v>80</v>
      </c>
    </row>
    <row r="61" spans="1:8" s="1" customFormat="1" ht="37.5" x14ac:dyDescent="0.3">
      <c r="A61" s="379"/>
      <c r="B61" s="385"/>
      <c r="C61" s="211" t="s">
        <v>3</v>
      </c>
      <c r="D61" s="212" t="s">
        <v>198</v>
      </c>
      <c r="E61" s="213"/>
      <c r="F61" s="213"/>
      <c r="G61" s="212" t="s">
        <v>128</v>
      </c>
      <c r="H61" s="214" t="s">
        <v>80</v>
      </c>
    </row>
    <row r="62" spans="1:8" s="1" customFormat="1" ht="37.5" x14ac:dyDescent="0.3">
      <c r="A62" s="379"/>
      <c r="B62" s="385"/>
      <c r="C62" s="211" t="s">
        <v>3</v>
      </c>
      <c r="D62" s="212" t="s">
        <v>129</v>
      </c>
      <c r="E62" s="213"/>
      <c r="F62" s="213"/>
      <c r="G62" s="212" t="s">
        <v>130</v>
      </c>
      <c r="H62" s="214" t="s">
        <v>80</v>
      </c>
    </row>
    <row r="63" spans="1:8" s="1" customFormat="1" ht="31.5" x14ac:dyDescent="0.3">
      <c r="A63" s="379"/>
      <c r="B63" s="385"/>
      <c r="C63" s="211" t="s">
        <v>3</v>
      </c>
      <c r="D63" s="216" t="s">
        <v>195</v>
      </c>
      <c r="E63" s="213"/>
      <c r="F63" s="213"/>
      <c r="G63" s="212" t="s">
        <v>196</v>
      </c>
      <c r="H63" s="214" t="s">
        <v>80</v>
      </c>
    </row>
    <row r="64" spans="1:8" s="3" customFormat="1" ht="37.5" x14ac:dyDescent="0.3">
      <c r="A64" s="379" t="s">
        <v>462</v>
      </c>
      <c r="B64" s="384" t="s">
        <v>0</v>
      </c>
      <c r="C64" s="211" t="s">
        <v>23</v>
      </c>
      <c r="D64" s="212" t="s">
        <v>211</v>
      </c>
      <c r="E64" s="213"/>
      <c r="F64" s="213"/>
      <c r="G64" s="212" t="s">
        <v>117</v>
      </c>
      <c r="H64" s="214" t="s">
        <v>80</v>
      </c>
    </row>
    <row r="65" spans="1:8" s="1" customFormat="1" ht="37.5" x14ac:dyDescent="0.3">
      <c r="A65" s="379"/>
      <c r="B65" s="385"/>
      <c r="C65" s="211" t="s">
        <v>23</v>
      </c>
      <c r="D65" s="212" t="s">
        <v>136</v>
      </c>
      <c r="E65" s="213"/>
      <c r="F65" s="213"/>
      <c r="G65" s="212" t="s">
        <v>121</v>
      </c>
      <c r="H65" s="214" t="s">
        <v>80</v>
      </c>
    </row>
    <row r="66" spans="1:8" s="1" customFormat="1" ht="18.75" x14ac:dyDescent="0.3">
      <c r="A66" s="379"/>
      <c r="B66" s="385"/>
      <c r="C66" s="211" t="s">
        <v>23</v>
      </c>
      <c r="D66" s="215" t="s">
        <v>192</v>
      </c>
      <c r="E66" s="213"/>
      <c r="F66" s="213"/>
      <c r="G66" s="212" t="s">
        <v>122</v>
      </c>
      <c r="H66" s="214" t="s">
        <v>80</v>
      </c>
    </row>
    <row r="67" spans="1:8" s="1" customFormat="1" ht="75" x14ac:dyDescent="0.3">
      <c r="A67" s="379"/>
      <c r="B67" s="385"/>
      <c r="C67" s="211" t="s">
        <v>23</v>
      </c>
      <c r="D67" s="212" t="s">
        <v>212</v>
      </c>
      <c r="E67" s="213"/>
      <c r="F67" s="213"/>
      <c r="G67" s="212" t="s">
        <v>123</v>
      </c>
      <c r="H67" s="214" t="s">
        <v>80</v>
      </c>
    </row>
    <row r="68" spans="1:8" s="1" customFormat="1" ht="37.5" x14ac:dyDescent="0.3">
      <c r="A68" s="379"/>
      <c r="B68" s="385"/>
      <c r="C68" s="211" t="s">
        <v>23</v>
      </c>
      <c r="D68" s="212" t="s">
        <v>213</v>
      </c>
      <c r="E68" s="213"/>
      <c r="F68" s="213"/>
      <c r="G68" s="212" t="s">
        <v>125</v>
      </c>
      <c r="H68" s="214" t="s">
        <v>214</v>
      </c>
    </row>
    <row r="69" spans="1:8" s="1" customFormat="1" ht="37.5" x14ac:dyDescent="0.3">
      <c r="A69" s="379"/>
      <c r="B69" s="385"/>
      <c r="C69" s="211" t="s">
        <v>23</v>
      </c>
      <c r="D69" s="212" t="s">
        <v>318</v>
      </c>
      <c r="E69" s="213"/>
      <c r="F69" s="213"/>
      <c r="G69" s="212" t="s">
        <v>127</v>
      </c>
      <c r="H69" s="214" t="s">
        <v>138</v>
      </c>
    </row>
    <row r="70" spans="1:8" s="1" customFormat="1" ht="22.5" customHeight="1" x14ac:dyDescent="0.3">
      <c r="A70" s="379"/>
      <c r="B70" s="385"/>
      <c r="C70" s="211" t="s">
        <v>23</v>
      </c>
      <c r="D70" s="217" t="s">
        <v>202</v>
      </c>
      <c r="E70" s="213"/>
      <c r="F70" s="213"/>
      <c r="G70" s="212" t="s">
        <v>128</v>
      </c>
      <c r="H70" s="214" t="s">
        <v>80</v>
      </c>
    </row>
    <row r="71" spans="1:8" s="1" customFormat="1" ht="24" customHeight="1" x14ac:dyDescent="0.3">
      <c r="A71" s="379"/>
      <c r="B71" s="385"/>
      <c r="C71" s="211" t="s">
        <v>23</v>
      </c>
      <c r="D71" s="217" t="s">
        <v>215</v>
      </c>
      <c r="E71" s="213"/>
      <c r="F71" s="213"/>
      <c r="G71" s="212" t="s">
        <v>130</v>
      </c>
      <c r="H71" s="214" t="s">
        <v>80</v>
      </c>
    </row>
    <row r="72" spans="1:8" s="1" customFormat="1" ht="19.5" customHeight="1" x14ac:dyDescent="0.3">
      <c r="A72" s="379"/>
      <c r="B72" s="385"/>
      <c r="C72" s="211" t="s">
        <v>23</v>
      </c>
      <c r="D72" s="216" t="s">
        <v>216</v>
      </c>
      <c r="E72" s="213"/>
      <c r="F72" s="213"/>
      <c r="G72" s="212" t="s">
        <v>196</v>
      </c>
      <c r="H72" s="212" t="s">
        <v>80</v>
      </c>
    </row>
    <row r="73" spans="1:8" s="1" customFormat="1" ht="37.5" x14ac:dyDescent="0.3">
      <c r="A73" s="379"/>
      <c r="B73" s="384" t="s">
        <v>1</v>
      </c>
      <c r="C73" s="211" t="s">
        <v>3</v>
      </c>
      <c r="D73" s="212" t="s">
        <v>211</v>
      </c>
      <c r="E73" s="213"/>
      <c r="F73" s="213"/>
      <c r="G73" s="212" t="s">
        <v>117</v>
      </c>
      <c r="H73" s="214" t="s">
        <v>80</v>
      </c>
    </row>
    <row r="74" spans="1:8" s="1" customFormat="1" ht="37.5" x14ac:dyDescent="0.3">
      <c r="A74" s="379"/>
      <c r="B74" s="385"/>
      <c r="C74" s="211" t="s">
        <v>3</v>
      </c>
      <c r="D74" s="212" t="s">
        <v>136</v>
      </c>
      <c r="E74" s="213"/>
      <c r="F74" s="213"/>
      <c r="G74" s="212" t="s">
        <v>121</v>
      </c>
      <c r="H74" s="214" t="s">
        <v>80</v>
      </c>
    </row>
    <row r="75" spans="1:8" s="1" customFormat="1" ht="37.5" x14ac:dyDescent="0.3">
      <c r="A75" s="379"/>
      <c r="B75" s="385"/>
      <c r="C75" s="211" t="s">
        <v>3</v>
      </c>
      <c r="D75" s="212" t="s">
        <v>217</v>
      </c>
      <c r="E75" s="213"/>
      <c r="F75" s="213"/>
      <c r="G75" s="212" t="s">
        <v>122</v>
      </c>
      <c r="H75" s="212" t="s">
        <v>80</v>
      </c>
    </row>
    <row r="76" spans="1:8" s="1" customFormat="1" ht="35.25" customHeight="1" x14ac:dyDescent="0.3">
      <c r="A76" s="379"/>
      <c r="B76" s="385"/>
      <c r="C76" s="211" t="s">
        <v>3</v>
      </c>
      <c r="D76" s="212" t="s">
        <v>218</v>
      </c>
      <c r="E76" s="213"/>
      <c r="F76" s="213"/>
      <c r="G76" s="212" t="s">
        <v>123</v>
      </c>
      <c r="H76" s="214" t="s">
        <v>139</v>
      </c>
    </row>
    <row r="77" spans="1:8" s="1" customFormat="1" ht="37.5" x14ac:dyDescent="0.3">
      <c r="A77" s="379"/>
      <c r="B77" s="385"/>
      <c r="C77" s="211" t="s">
        <v>3</v>
      </c>
      <c r="D77" s="212" t="s">
        <v>213</v>
      </c>
      <c r="E77" s="213"/>
      <c r="F77" s="213"/>
      <c r="G77" s="212" t="s">
        <v>125</v>
      </c>
      <c r="H77" s="214" t="s">
        <v>214</v>
      </c>
    </row>
    <row r="78" spans="1:8" s="1" customFormat="1" ht="37.5" x14ac:dyDescent="0.3">
      <c r="A78" s="379"/>
      <c r="B78" s="385"/>
      <c r="C78" s="211" t="s">
        <v>3</v>
      </c>
      <c r="D78" s="212" t="s">
        <v>219</v>
      </c>
      <c r="E78" s="213"/>
      <c r="F78" s="213"/>
      <c r="G78" s="212" t="s">
        <v>127</v>
      </c>
      <c r="H78" s="214" t="s">
        <v>133</v>
      </c>
    </row>
    <row r="79" spans="1:8" s="1" customFormat="1" ht="37.5" x14ac:dyDescent="0.3">
      <c r="A79" s="379"/>
      <c r="B79" s="385"/>
      <c r="C79" s="211" t="s">
        <v>3</v>
      </c>
      <c r="D79" s="217" t="s">
        <v>202</v>
      </c>
      <c r="E79" s="213"/>
      <c r="F79" s="213"/>
      <c r="G79" s="212" t="s">
        <v>128</v>
      </c>
      <c r="H79" s="214" t="s">
        <v>80</v>
      </c>
    </row>
    <row r="80" spans="1:8" s="1" customFormat="1" ht="31.5" x14ac:dyDescent="0.3">
      <c r="A80" s="379"/>
      <c r="B80" s="385"/>
      <c r="C80" s="211" t="s">
        <v>3</v>
      </c>
      <c r="D80" s="216" t="s">
        <v>208</v>
      </c>
      <c r="E80" s="213"/>
      <c r="F80" s="213"/>
      <c r="G80" s="212" t="s">
        <v>130</v>
      </c>
      <c r="H80" s="214" t="s">
        <v>80</v>
      </c>
    </row>
    <row r="81" spans="1:8" s="1" customFormat="1" ht="31.5" x14ac:dyDescent="0.3">
      <c r="A81" s="379"/>
      <c r="B81" s="385"/>
      <c r="C81" s="211" t="s">
        <v>3</v>
      </c>
      <c r="D81" s="216" t="s">
        <v>220</v>
      </c>
      <c r="E81" s="213"/>
      <c r="F81" s="213"/>
      <c r="G81" s="212" t="s">
        <v>196</v>
      </c>
      <c r="H81" s="212" t="s">
        <v>80</v>
      </c>
    </row>
    <row r="82" spans="1:8" s="1" customFormat="1" ht="37.5" x14ac:dyDescent="0.3">
      <c r="A82" s="379" t="s">
        <v>463</v>
      </c>
      <c r="B82" s="384" t="s">
        <v>0</v>
      </c>
      <c r="C82" s="211" t="s">
        <v>23</v>
      </c>
      <c r="D82" s="212" t="s">
        <v>211</v>
      </c>
      <c r="E82" s="213"/>
      <c r="F82" s="213"/>
      <c r="G82" s="212" t="s">
        <v>117</v>
      </c>
      <c r="H82" s="214" t="s">
        <v>80</v>
      </c>
    </row>
    <row r="83" spans="1:8" s="1" customFormat="1" ht="23.25" customHeight="1" x14ac:dyDescent="0.3">
      <c r="A83" s="379"/>
      <c r="B83" s="385"/>
      <c r="C83" s="211" t="s">
        <v>23</v>
      </c>
      <c r="D83" s="212" t="s">
        <v>206</v>
      </c>
      <c r="E83" s="213"/>
      <c r="F83" s="213"/>
      <c r="G83" s="212" t="s">
        <v>121</v>
      </c>
      <c r="H83" s="214" t="s">
        <v>288</v>
      </c>
    </row>
    <row r="84" spans="1:8" s="1" customFormat="1" ht="37.5" x14ac:dyDescent="0.3">
      <c r="A84" s="379"/>
      <c r="B84" s="385"/>
      <c r="C84" s="211" t="s">
        <v>23</v>
      </c>
      <c r="D84" s="212" t="s">
        <v>289</v>
      </c>
      <c r="E84" s="213"/>
      <c r="F84" s="213"/>
      <c r="G84" s="212" t="s">
        <v>122</v>
      </c>
      <c r="H84" s="214" t="s">
        <v>290</v>
      </c>
    </row>
    <row r="85" spans="1:8" s="1" customFormat="1" ht="56.25" x14ac:dyDescent="0.3">
      <c r="A85" s="379"/>
      <c r="B85" s="385"/>
      <c r="C85" s="211" t="s">
        <v>23</v>
      </c>
      <c r="D85" s="212" t="s">
        <v>291</v>
      </c>
      <c r="E85" s="213"/>
      <c r="F85" s="213"/>
      <c r="G85" s="212" t="s">
        <v>123</v>
      </c>
      <c r="H85" s="214" t="s">
        <v>134</v>
      </c>
    </row>
    <row r="86" spans="1:8" s="1" customFormat="1" ht="37.5" x14ac:dyDescent="0.3">
      <c r="A86" s="379"/>
      <c r="B86" s="385"/>
      <c r="C86" s="211" t="s">
        <v>23</v>
      </c>
      <c r="D86" s="212" t="s">
        <v>213</v>
      </c>
      <c r="E86" s="213"/>
      <c r="F86" s="213"/>
      <c r="G86" s="212" t="s">
        <v>125</v>
      </c>
      <c r="H86" s="214" t="s">
        <v>214</v>
      </c>
    </row>
    <row r="87" spans="1:8" s="1" customFormat="1" ht="37.5" x14ac:dyDescent="0.3">
      <c r="A87" s="379"/>
      <c r="B87" s="385"/>
      <c r="C87" s="211" t="s">
        <v>23</v>
      </c>
      <c r="D87" s="212" t="s">
        <v>292</v>
      </c>
      <c r="E87" s="213"/>
      <c r="F87" s="213"/>
      <c r="G87" s="212" t="s">
        <v>127</v>
      </c>
      <c r="H87" s="214" t="s">
        <v>80</v>
      </c>
    </row>
    <row r="88" spans="1:8" s="1" customFormat="1" ht="75" x14ac:dyDescent="0.3">
      <c r="A88" s="379"/>
      <c r="B88" s="385"/>
      <c r="C88" s="211" t="s">
        <v>23</v>
      </c>
      <c r="D88" s="212" t="s">
        <v>293</v>
      </c>
      <c r="E88" s="213"/>
      <c r="F88" s="213"/>
      <c r="G88" s="212" t="s">
        <v>128</v>
      </c>
      <c r="H88" s="214" t="s">
        <v>80</v>
      </c>
    </row>
    <row r="89" spans="1:8" s="1" customFormat="1" ht="56.25" x14ac:dyDescent="0.3">
      <c r="A89" s="379"/>
      <c r="B89" s="385"/>
      <c r="C89" s="211" t="s">
        <v>23</v>
      </c>
      <c r="D89" s="212" t="s">
        <v>402</v>
      </c>
      <c r="E89" s="213"/>
      <c r="F89" s="213"/>
      <c r="G89" s="212" t="s">
        <v>130</v>
      </c>
      <c r="H89" s="214" t="s">
        <v>294</v>
      </c>
    </row>
    <row r="90" spans="1:8" s="1" customFormat="1" ht="31.5" x14ac:dyDescent="0.3">
      <c r="A90" s="379"/>
      <c r="B90" s="385"/>
      <c r="C90" s="211" t="s">
        <v>23</v>
      </c>
      <c r="D90" s="216" t="s">
        <v>195</v>
      </c>
      <c r="E90" s="213"/>
      <c r="F90" s="213"/>
      <c r="G90" s="212" t="s">
        <v>196</v>
      </c>
      <c r="H90" s="214" t="s">
        <v>80</v>
      </c>
    </row>
    <row r="91" spans="1:8" s="3" customFormat="1" ht="37.5" x14ac:dyDescent="0.3">
      <c r="A91" s="379"/>
      <c r="B91" s="384" t="s">
        <v>1</v>
      </c>
      <c r="C91" s="211" t="s">
        <v>3</v>
      </c>
      <c r="D91" s="212" t="s">
        <v>211</v>
      </c>
      <c r="E91" s="213"/>
      <c r="F91" s="213"/>
      <c r="G91" s="212" t="s">
        <v>117</v>
      </c>
      <c r="H91" s="214" t="s">
        <v>80</v>
      </c>
    </row>
    <row r="92" spans="1:8" s="1" customFormat="1" ht="37.5" x14ac:dyDescent="0.3">
      <c r="A92" s="379"/>
      <c r="B92" s="385"/>
      <c r="C92" s="211" t="s">
        <v>3</v>
      </c>
      <c r="D92" s="212" t="s">
        <v>206</v>
      </c>
      <c r="E92" s="213"/>
      <c r="F92" s="213"/>
      <c r="G92" s="212" t="s">
        <v>121</v>
      </c>
      <c r="H92" s="214" t="s">
        <v>80</v>
      </c>
    </row>
    <row r="93" spans="1:8" s="1" customFormat="1" ht="31.5" x14ac:dyDescent="0.3">
      <c r="A93" s="379"/>
      <c r="B93" s="385"/>
      <c r="C93" s="211" t="s">
        <v>3</v>
      </c>
      <c r="D93" s="219" t="s">
        <v>295</v>
      </c>
      <c r="E93" s="213"/>
      <c r="F93" s="213"/>
      <c r="G93" s="212" t="s">
        <v>122</v>
      </c>
      <c r="H93" s="214" t="s">
        <v>80</v>
      </c>
    </row>
    <row r="94" spans="1:8" s="1" customFormat="1" ht="56.25" x14ac:dyDescent="0.3">
      <c r="A94" s="379"/>
      <c r="B94" s="385"/>
      <c r="C94" s="211" t="s">
        <v>3</v>
      </c>
      <c r="D94" s="212" t="s">
        <v>296</v>
      </c>
      <c r="E94" s="213"/>
      <c r="F94" s="213"/>
      <c r="G94" s="212" t="s">
        <v>123</v>
      </c>
      <c r="H94" s="214" t="s">
        <v>134</v>
      </c>
    </row>
    <row r="95" spans="1:8" s="1" customFormat="1" ht="37.5" x14ac:dyDescent="0.3">
      <c r="A95" s="379"/>
      <c r="B95" s="385"/>
      <c r="C95" s="211" t="s">
        <v>3</v>
      </c>
      <c r="D95" s="212" t="s">
        <v>213</v>
      </c>
      <c r="E95" s="213"/>
      <c r="F95" s="213"/>
      <c r="G95" s="212" t="s">
        <v>125</v>
      </c>
      <c r="H95" s="214" t="s">
        <v>214</v>
      </c>
    </row>
    <row r="96" spans="1:8" s="1" customFormat="1" ht="37.5" x14ac:dyDescent="0.3">
      <c r="A96" s="379"/>
      <c r="B96" s="385"/>
      <c r="C96" s="211" t="s">
        <v>3</v>
      </c>
      <c r="D96" s="212" t="s">
        <v>292</v>
      </c>
      <c r="E96" s="213"/>
      <c r="F96" s="213"/>
      <c r="G96" s="212" t="s">
        <v>127</v>
      </c>
      <c r="H96" s="214" t="s">
        <v>80</v>
      </c>
    </row>
    <row r="97" spans="1:8" s="1" customFormat="1" ht="37.5" x14ac:dyDescent="0.3">
      <c r="A97" s="379"/>
      <c r="B97" s="385"/>
      <c r="C97" s="211" t="s">
        <v>3</v>
      </c>
      <c r="D97" s="217" t="s">
        <v>202</v>
      </c>
      <c r="E97" s="213"/>
      <c r="F97" s="213"/>
      <c r="G97" s="212" t="s">
        <v>128</v>
      </c>
      <c r="H97" s="214" t="s">
        <v>80</v>
      </c>
    </row>
    <row r="98" spans="1:8" s="1" customFormat="1" ht="23.25" customHeight="1" x14ac:dyDescent="0.3">
      <c r="A98" s="379"/>
      <c r="B98" s="385"/>
      <c r="C98" s="211" t="s">
        <v>3</v>
      </c>
      <c r="D98" s="217" t="s">
        <v>301</v>
      </c>
      <c r="E98" s="213"/>
      <c r="F98" s="213"/>
      <c r="G98" s="212" t="s">
        <v>130</v>
      </c>
      <c r="H98" s="214" t="s">
        <v>403</v>
      </c>
    </row>
    <row r="99" spans="1:8" s="1" customFormat="1" ht="23.25" customHeight="1" x14ac:dyDescent="0.3">
      <c r="A99" s="379"/>
      <c r="B99" s="385"/>
      <c r="C99" s="211" t="s">
        <v>3</v>
      </c>
      <c r="D99" s="216" t="s">
        <v>195</v>
      </c>
      <c r="E99" s="213"/>
      <c r="F99" s="213"/>
      <c r="G99" s="212" t="s">
        <v>196</v>
      </c>
      <c r="H99" s="214" t="s">
        <v>80</v>
      </c>
    </row>
    <row r="100" spans="1:8" s="1" customFormat="1" ht="45.75" customHeight="1" x14ac:dyDescent="0.3">
      <c r="A100" s="409" t="s">
        <v>464</v>
      </c>
      <c r="B100" s="384" t="s">
        <v>0</v>
      </c>
      <c r="C100" s="220" t="s">
        <v>23</v>
      </c>
      <c r="D100" s="212" t="s">
        <v>297</v>
      </c>
      <c r="E100" s="213"/>
      <c r="F100" s="213"/>
      <c r="G100" s="212" t="s">
        <v>117</v>
      </c>
      <c r="H100" s="214" t="s">
        <v>80</v>
      </c>
    </row>
    <row r="101" spans="1:8" s="1" customFormat="1" ht="18.75" x14ac:dyDescent="0.3">
      <c r="A101" s="409"/>
      <c r="B101" s="385"/>
      <c r="C101" s="220"/>
      <c r="D101" s="214"/>
      <c r="E101" s="213"/>
      <c r="F101" s="213"/>
      <c r="G101" s="212" t="s">
        <v>121</v>
      </c>
      <c r="H101" s="214" t="s">
        <v>80</v>
      </c>
    </row>
    <row r="102" spans="1:8" s="1" customFormat="1" ht="18.75" x14ac:dyDescent="0.3">
      <c r="A102" s="409"/>
      <c r="B102" s="385"/>
      <c r="C102" s="220"/>
      <c r="D102" s="214"/>
      <c r="E102" s="213"/>
      <c r="F102" s="213"/>
      <c r="G102" s="212" t="s">
        <v>122</v>
      </c>
      <c r="H102" s="214" t="s">
        <v>80</v>
      </c>
    </row>
    <row r="103" spans="1:8" s="1" customFormat="1" ht="18.75" x14ac:dyDescent="0.3">
      <c r="A103" s="409"/>
      <c r="B103" s="385"/>
      <c r="C103" s="220"/>
      <c r="D103" s="212"/>
      <c r="E103" s="213"/>
      <c r="F103" s="213"/>
      <c r="G103" s="212" t="s">
        <v>123</v>
      </c>
      <c r="H103" s="214" t="s">
        <v>80</v>
      </c>
    </row>
    <row r="104" spans="1:8" s="1" customFormat="1" ht="18.75" x14ac:dyDescent="0.3">
      <c r="A104" s="409"/>
      <c r="B104" s="385"/>
      <c r="C104" s="220"/>
      <c r="D104" s="214"/>
      <c r="E104" s="213"/>
      <c r="F104" s="213"/>
      <c r="G104" s="212" t="s">
        <v>125</v>
      </c>
      <c r="H104" s="214" t="s">
        <v>80</v>
      </c>
    </row>
    <row r="105" spans="1:8" s="1" customFormat="1" ht="18.75" x14ac:dyDescent="0.3">
      <c r="A105" s="409"/>
      <c r="B105" s="385"/>
      <c r="C105" s="220"/>
      <c r="D105" s="214"/>
      <c r="E105" s="213"/>
      <c r="F105" s="213"/>
      <c r="G105" s="212" t="s">
        <v>127</v>
      </c>
      <c r="H105" s="214" t="s">
        <v>80</v>
      </c>
    </row>
    <row r="106" spans="1:8" s="1" customFormat="1" ht="18.75" x14ac:dyDescent="0.3">
      <c r="A106" s="409"/>
      <c r="B106" s="386"/>
      <c r="C106" s="220"/>
      <c r="D106" s="214"/>
      <c r="E106" s="213"/>
      <c r="F106" s="213"/>
      <c r="G106" s="212" t="s">
        <v>128</v>
      </c>
      <c r="H106" s="214" t="s">
        <v>80</v>
      </c>
    </row>
    <row r="107" spans="1:8" s="1" customFormat="1" ht="18.75" x14ac:dyDescent="0.3">
      <c r="A107" s="379"/>
      <c r="B107" s="253"/>
      <c r="C107" s="211"/>
      <c r="D107" s="214"/>
      <c r="E107" s="213"/>
      <c r="F107" s="213"/>
      <c r="G107" s="212" t="s">
        <v>130</v>
      </c>
      <c r="H107" s="214" t="s">
        <v>80</v>
      </c>
    </row>
    <row r="108" spans="1:8" s="1" customFormat="1" ht="18.75" x14ac:dyDescent="0.3">
      <c r="A108" s="379"/>
      <c r="B108" s="253"/>
      <c r="C108" s="211"/>
      <c r="D108" s="214"/>
      <c r="E108" s="213"/>
      <c r="F108" s="213"/>
      <c r="G108" s="212" t="s">
        <v>196</v>
      </c>
      <c r="H108" s="214" t="s">
        <v>80</v>
      </c>
    </row>
    <row r="109" spans="1:8" s="1" customFormat="1" ht="18.75" x14ac:dyDescent="0.3">
      <c r="A109" s="380" t="s">
        <v>2</v>
      </c>
      <c r="B109" s="380"/>
      <c r="C109" s="380"/>
      <c r="D109" s="6"/>
      <c r="E109" s="410" t="s">
        <v>51</v>
      </c>
      <c r="F109" s="410"/>
      <c r="G109" s="410"/>
      <c r="H109" s="410"/>
    </row>
    <row r="110" spans="1:8" s="1" customFormat="1" ht="18.75" x14ac:dyDescent="0.3">
      <c r="A110" s="377" t="s">
        <v>52</v>
      </c>
      <c r="B110" s="377"/>
      <c r="C110" s="378"/>
      <c r="D110" s="6"/>
      <c r="E110" s="251"/>
      <c r="F110" s="251"/>
      <c r="G110" s="60"/>
      <c r="H110" s="8"/>
    </row>
    <row r="111" spans="1:8" s="1" customFormat="1" ht="18.75" x14ac:dyDescent="0.3">
      <c r="C111" s="32"/>
      <c r="D111" s="6"/>
      <c r="E111" s="251"/>
      <c r="F111" s="251"/>
      <c r="G111" s="60"/>
      <c r="H111" s="8"/>
    </row>
    <row r="112" spans="1:8" s="1" customFormat="1" ht="18.75" x14ac:dyDescent="0.3">
      <c r="C112" s="32"/>
      <c r="D112" s="6"/>
      <c r="E112" s="349" t="s">
        <v>53</v>
      </c>
      <c r="F112" s="349"/>
      <c r="G112" s="349"/>
      <c r="H112" s="349"/>
    </row>
    <row r="113" spans="3:8" s="1" customFormat="1" ht="18.75" x14ac:dyDescent="0.3">
      <c r="C113" s="32"/>
      <c r="D113" s="6"/>
      <c r="E113" s="349" t="s">
        <v>53</v>
      </c>
      <c r="F113" s="349"/>
      <c r="G113" s="349"/>
      <c r="H113" s="349"/>
    </row>
    <row r="114" spans="3:8" s="1" customFormat="1" ht="18.75" x14ac:dyDescent="0.3">
      <c r="C114" s="32"/>
      <c r="D114" s="6"/>
      <c r="E114" s="349" t="s">
        <v>53</v>
      </c>
      <c r="F114" s="349"/>
      <c r="G114" s="349"/>
      <c r="H114" s="349"/>
    </row>
    <row r="115" spans="3:8" s="1" customFormat="1" ht="18.75" x14ac:dyDescent="0.3">
      <c r="C115" s="32"/>
      <c r="D115" s="6"/>
      <c r="E115" s="32"/>
      <c r="F115" s="32"/>
      <c r="G115" s="61"/>
      <c r="H115" s="6"/>
    </row>
  </sheetData>
  <mergeCells count="28">
    <mergeCell ref="B100:B106"/>
    <mergeCell ref="A109:C109"/>
    <mergeCell ref="E109:H109"/>
    <mergeCell ref="E112:H112"/>
    <mergeCell ref="A4:H4"/>
    <mergeCell ref="B9:C9"/>
    <mergeCell ref="A10:A27"/>
    <mergeCell ref="B10:B18"/>
    <mergeCell ref="B19:B27"/>
    <mergeCell ref="A5:H5"/>
    <mergeCell ref="A6:H6"/>
    <mergeCell ref="A7:H7"/>
    <mergeCell ref="E114:H114"/>
    <mergeCell ref="B37:B45"/>
    <mergeCell ref="A46:A63"/>
    <mergeCell ref="B46:B54"/>
    <mergeCell ref="B55:B63"/>
    <mergeCell ref="A64:A81"/>
    <mergeCell ref="B64:B72"/>
    <mergeCell ref="B73:B81"/>
    <mergeCell ref="A82:A99"/>
    <mergeCell ref="B82:B90"/>
    <mergeCell ref="B91:B99"/>
    <mergeCell ref="A110:C110"/>
    <mergeCell ref="E113:H113"/>
    <mergeCell ref="A28:A45"/>
    <mergeCell ref="B28:B36"/>
    <mergeCell ref="A100:A10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zoomScale="57" zoomScaleNormal="57" workbookViewId="0">
      <selection activeCell="E11" sqref="E11"/>
    </sheetView>
  </sheetViews>
  <sheetFormatPr defaultColWidth="9" defaultRowHeight="15.75" x14ac:dyDescent="0.25"/>
  <cols>
    <col min="1" max="1" width="21.42578125" style="11" customWidth="1"/>
    <col min="2" max="2" width="14.85546875" style="11" customWidth="1"/>
    <col min="3" max="3" width="25.85546875" style="11" customWidth="1"/>
    <col min="4" max="4" width="41.140625" style="11" customWidth="1"/>
    <col min="5" max="5" width="42.42578125" style="11" customWidth="1"/>
    <col min="6" max="8" width="37.85546875" style="11" customWidth="1"/>
    <col min="9" max="9" width="32" style="11" customWidth="1"/>
    <col min="10" max="16384" width="9" style="11"/>
  </cols>
  <sheetData>
    <row r="1" spans="1:9" x14ac:dyDescent="0.25">
      <c r="A1" s="11" t="s">
        <v>84</v>
      </c>
      <c r="G1" s="49" t="s">
        <v>70</v>
      </c>
    </row>
    <row r="2" spans="1:9" x14ac:dyDescent="0.25">
      <c r="A2" s="11" t="s">
        <v>85</v>
      </c>
      <c r="G2" s="45" t="s">
        <v>72</v>
      </c>
    </row>
    <row r="3" spans="1:9" s="128" customFormat="1" ht="18.75" x14ac:dyDescent="0.25">
      <c r="A3" s="417" t="s">
        <v>465</v>
      </c>
      <c r="B3" s="417"/>
      <c r="C3" s="417"/>
      <c r="D3" s="417"/>
      <c r="E3" s="417"/>
      <c r="F3" s="417"/>
      <c r="G3" s="417"/>
      <c r="H3" s="417"/>
      <c r="I3" s="417"/>
    </row>
    <row r="4" spans="1:9" s="129" customFormat="1" ht="18.75" x14ac:dyDescent="0.25">
      <c r="A4" s="418" t="s">
        <v>466</v>
      </c>
      <c r="B4" s="418"/>
      <c r="C4" s="418"/>
      <c r="D4" s="418"/>
      <c r="E4" s="418"/>
      <c r="F4" s="418"/>
      <c r="G4" s="418"/>
      <c r="H4" s="418"/>
      <c r="I4" s="418"/>
    </row>
    <row r="5" spans="1:9" s="131" customFormat="1" ht="19.5" x14ac:dyDescent="0.35">
      <c r="A5" s="169"/>
      <c r="B5" s="169"/>
      <c r="C5" s="169"/>
      <c r="D5" s="170"/>
      <c r="E5" s="170"/>
      <c r="F5" s="130"/>
      <c r="G5" s="130"/>
    </row>
    <row r="6" spans="1:9" s="132" customFormat="1" x14ac:dyDescent="0.25">
      <c r="A6" s="414" t="s">
        <v>5</v>
      </c>
      <c r="B6" s="414" t="s">
        <v>6</v>
      </c>
      <c r="C6" s="414"/>
      <c r="D6" s="414" t="s">
        <v>142</v>
      </c>
      <c r="E6" s="414"/>
      <c r="F6" s="414"/>
      <c r="G6" s="414"/>
      <c r="H6" s="414"/>
      <c r="I6" s="414"/>
    </row>
    <row r="7" spans="1:9" s="132" customFormat="1" ht="37.5" customHeight="1" x14ac:dyDescent="0.25">
      <c r="A7" s="414"/>
      <c r="B7" s="414"/>
      <c r="C7" s="414"/>
      <c r="D7" s="415" t="s">
        <v>246</v>
      </c>
      <c r="E7" s="415"/>
      <c r="F7" s="415"/>
      <c r="G7" s="415" t="s">
        <v>247</v>
      </c>
      <c r="H7" s="415"/>
      <c r="I7" s="415"/>
    </row>
    <row r="8" spans="1:9" s="132" customFormat="1" x14ac:dyDescent="0.25">
      <c r="A8" s="414"/>
      <c r="B8" s="414"/>
      <c r="C8" s="414"/>
      <c r="D8" s="265" t="s">
        <v>7</v>
      </c>
      <c r="E8" s="265" t="s">
        <v>9</v>
      </c>
      <c r="F8" s="265" t="s">
        <v>11</v>
      </c>
      <c r="G8" s="265" t="s">
        <v>7</v>
      </c>
      <c r="H8" s="265" t="s">
        <v>9</v>
      </c>
      <c r="I8" s="265" t="s">
        <v>11</v>
      </c>
    </row>
    <row r="9" spans="1:9" s="129" customFormat="1" ht="31.5" x14ac:dyDescent="0.25">
      <c r="A9" s="416" t="s">
        <v>467</v>
      </c>
      <c r="B9" s="266" t="s">
        <v>0</v>
      </c>
      <c r="C9" s="266" t="s">
        <v>23</v>
      </c>
      <c r="D9" s="200" t="s">
        <v>468</v>
      </c>
      <c r="E9" s="201" t="s">
        <v>387</v>
      </c>
      <c r="F9" s="202" t="s">
        <v>387</v>
      </c>
      <c r="G9" s="197" t="s">
        <v>469</v>
      </c>
      <c r="H9" s="198" t="s">
        <v>470</v>
      </c>
      <c r="I9" s="198" t="s">
        <v>143</v>
      </c>
    </row>
    <row r="10" spans="1:9" s="129" customFormat="1" ht="31.5" x14ac:dyDescent="0.25">
      <c r="A10" s="413"/>
      <c r="B10" s="264" t="s">
        <v>1</v>
      </c>
      <c r="C10" s="264" t="s">
        <v>3</v>
      </c>
      <c r="D10" s="200" t="s">
        <v>471</v>
      </c>
      <c r="E10" s="203" t="s">
        <v>390</v>
      </c>
      <c r="F10" s="204" t="s">
        <v>390</v>
      </c>
      <c r="G10" s="197" t="s">
        <v>472</v>
      </c>
      <c r="H10" s="198" t="s">
        <v>392</v>
      </c>
      <c r="I10" s="198" t="s">
        <v>389</v>
      </c>
    </row>
    <row r="11" spans="1:9" s="129" customFormat="1" ht="78.75" x14ac:dyDescent="0.25">
      <c r="A11" s="413" t="s">
        <v>473</v>
      </c>
      <c r="B11" s="264" t="s">
        <v>0</v>
      </c>
      <c r="C11" s="264" t="s">
        <v>23</v>
      </c>
      <c r="D11" s="200" t="s">
        <v>474</v>
      </c>
      <c r="E11" s="203" t="s">
        <v>391</v>
      </c>
      <c r="F11" s="205" t="s">
        <v>391</v>
      </c>
      <c r="G11" s="199" t="s">
        <v>475</v>
      </c>
      <c r="H11" s="198" t="s">
        <v>143</v>
      </c>
      <c r="I11" s="198" t="s">
        <v>143</v>
      </c>
    </row>
    <row r="12" spans="1:9" s="129" customFormat="1" ht="78.75" x14ac:dyDescent="0.25">
      <c r="A12" s="413"/>
      <c r="B12" s="264" t="s">
        <v>1</v>
      </c>
      <c r="C12" s="264" t="s">
        <v>3</v>
      </c>
      <c r="D12" s="200" t="s">
        <v>474</v>
      </c>
      <c r="E12" s="203" t="s">
        <v>355</v>
      </c>
      <c r="F12" s="205" t="s">
        <v>355</v>
      </c>
      <c r="G12" s="197" t="s">
        <v>476</v>
      </c>
      <c r="H12" s="198" t="s">
        <v>477</v>
      </c>
      <c r="I12" s="198" t="s">
        <v>143</v>
      </c>
    </row>
    <row r="13" spans="1:9" s="129" customFormat="1" ht="31.5" x14ac:dyDescent="0.25">
      <c r="A13" s="413" t="s">
        <v>478</v>
      </c>
      <c r="B13" s="264" t="s">
        <v>0</v>
      </c>
      <c r="C13" s="264" t="s">
        <v>23</v>
      </c>
      <c r="D13" s="200" t="s">
        <v>393</v>
      </c>
      <c r="E13" s="204" t="s">
        <v>357</v>
      </c>
      <c r="F13" s="204" t="s">
        <v>357</v>
      </c>
      <c r="G13" s="206" t="s">
        <v>479</v>
      </c>
      <c r="H13" s="198" t="s">
        <v>388</v>
      </c>
      <c r="I13" s="198" t="s">
        <v>389</v>
      </c>
    </row>
    <row r="14" spans="1:9" s="129" customFormat="1" ht="31.5" x14ac:dyDescent="0.25">
      <c r="A14" s="413"/>
      <c r="B14" s="264" t="s">
        <v>1</v>
      </c>
      <c r="C14" s="264" t="s">
        <v>3</v>
      </c>
      <c r="D14" s="200" t="s">
        <v>393</v>
      </c>
      <c r="E14" s="204" t="s">
        <v>357</v>
      </c>
      <c r="F14" s="204" t="s">
        <v>357</v>
      </c>
      <c r="G14" s="206" t="s">
        <v>479</v>
      </c>
      <c r="H14" s="198" t="s">
        <v>388</v>
      </c>
      <c r="I14" s="198" t="s">
        <v>389</v>
      </c>
    </row>
    <row r="15" spans="1:9" s="129" customFormat="1" ht="63" x14ac:dyDescent="0.25">
      <c r="A15" s="413" t="s">
        <v>480</v>
      </c>
      <c r="B15" s="264" t="s">
        <v>0</v>
      </c>
      <c r="C15" s="264" t="s">
        <v>23</v>
      </c>
      <c r="D15" s="200" t="s">
        <v>394</v>
      </c>
      <c r="E15" s="204" t="s">
        <v>357</v>
      </c>
      <c r="F15" s="204" t="s">
        <v>357</v>
      </c>
      <c r="G15" s="206" t="s">
        <v>481</v>
      </c>
      <c r="H15" s="198" t="s">
        <v>392</v>
      </c>
      <c r="I15" s="198" t="s">
        <v>482</v>
      </c>
    </row>
    <row r="16" spans="1:9" s="129" customFormat="1" ht="78.75" x14ac:dyDescent="0.25">
      <c r="A16" s="413"/>
      <c r="B16" s="264" t="s">
        <v>1</v>
      </c>
      <c r="C16" s="264" t="s">
        <v>3</v>
      </c>
      <c r="D16" s="200" t="s">
        <v>395</v>
      </c>
      <c r="E16" s="204" t="s">
        <v>357</v>
      </c>
      <c r="F16" s="204" t="s">
        <v>357</v>
      </c>
      <c r="G16" s="206" t="s">
        <v>483</v>
      </c>
      <c r="H16" s="198" t="s">
        <v>143</v>
      </c>
      <c r="I16" s="198" t="s">
        <v>143</v>
      </c>
    </row>
    <row r="17" spans="1:9" s="129" customFormat="1" ht="78.75" x14ac:dyDescent="0.25">
      <c r="A17" s="413" t="s">
        <v>484</v>
      </c>
      <c r="B17" s="264" t="s">
        <v>0</v>
      </c>
      <c r="C17" s="264" t="s">
        <v>23</v>
      </c>
      <c r="D17" s="200" t="s">
        <v>395</v>
      </c>
      <c r="E17" s="204" t="s">
        <v>356</v>
      </c>
      <c r="F17" s="204" t="s">
        <v>356</v>
      </c>
      <c r="G17" s="197" t="s">
        <v>476</v>
      </c>
      <c r="H17" s="198" t="s">
        <v>477</v>
      </c>
      <c r="I17" s="198" t="s">
        <v>143</v>
      </c>
    </row>
    <row r="18" spans="1:9" s="129" customFormat="1" ht="78.75" x14ac:dyDescent="0.25">
      <c r="A18" s="413"/>
      <c r="B18" s="264" t="s">
        <v>1</v>
      </c>
      <c r="C18" s="264" t="s">
        <v>3</v>
      </c>
      <c r="D18" s="200" t="s">
        <v>395</v>
      </c>
      <c r="E18" s="204" t="s">
        <v>356</v>
      </c>
      <c r="F18" s="204" t="s">
        <v>356</v>
      </c>
      <c r="G18" s="197" t="s">
        <v>485</v>
      </c>
      <c r="H18" s="198" t="s">
        <v>396</v>
      </c>
      <c r="I18" s="198" t="s">
        <v>396</v>
      </c>
    </row>
    <row r="19" spans="1:9" s="129" customFormat="1" x14ac:dyDescent="0.25">
      <c r="A19" s="366" t="s">
        <v>486</v>
      </c>
      <c r="B19" s="267" t="s">
        <v>0</v>
      </c>
      <c r="C19" s="207" t="s">
        <v>23</v>
      </c>
      <c r="D19" s="419" t="s">
        <v>258</v>
      </c>
      <c r="E19" s="421"/>
      <c r="F19" s="423"/>
      <c r="G19" s="426" t="s">
        <v>259</v>
      </c>
      <c r="H19" s="428" t="s">
        <v>260</v>
      </c>
      <c r="I19" s="428" t="s">
        <v>261</v>
      </c>
    </row>
    <row r="20" spans="1:9" s="129" customFormat="1" x14ac:dyDescent="0.25">
      <c r="A20" s="374"/>
      <c r="B20" s="268" t="s">
        <v>1</v>
      </c>
      <c r="C20" s="208" t="s">
        <v>3</v>
      </c>
      <c r="D20" s="420"/>
      <c r="E20" s="422"/>
      <c r="F20" s="424"/>
      <c r="G20" s="427"/>
      <c r="H20" s="429"/>
      <c r="I20" s="429"/>
    </row>
    <row r="21" spans="1:9" s="129" customFormat="1" x14ac:dyDescent="0.25">
      <c r="A21" s="171"/>
      <c r="B21" s="171"/>
      <c r="C21" s="133"/>
      <c r="D21" s="167"/>
      <c r="E21" s="127"/>
      <c r="F21" s="168"/>
      <c r="G21" s="167"/>
      <c r="H21" s="127"/>
      <c r="I21" s="127"/>
    </row>
    <row r="22" spans="1:9" s="129" customFormat="1" x14ac:dyDescent="0.25">
      <c r="A22" s="172" t="s">
        <v>263</v>
      </c>
      <c r="B22" s="171"/>
      <c r="C22" s="133"/>
      <c r="D22" s="167"/>
      <c r="E22" s="127"/>
      <c r="F22" s="168"/>
      <c r="G22" s="167"/>
      <c r="H22" s="127"/>
      <c r="I22" s="168"/>
    </row>
    <row r="23" spans="1:9" s="129" customFormat="1" x14ac:dyDescent="0.25">
      <c r="A23" s="173" t="s">
        <v>264</v>
      </c>
      <c r="B23" s="173"/>
      <c r="C23" s="173"/>
      <c r="D23" s="173"/>
      <c r="E23" s="173"/>
      <c r="F23" s="173"/>
    </row>
    <row r="24" spans="1:9" s="129" customFormat="1" x14ac:dyDescent="0.25">
      <c r="A24" s="430" t="s">
        <v>265</v>
      </c>
      <c r="B24" s="430"/>
      <c r="C24" s="430"/>
      <c r="D24" s="430"/>
      <c r="E24" s="430"/>
      <c r="F24" s="430"/>
    </row>
    <row r="25" spans="1:9" s="129" customFormat="1" x14ac:dyDescent="0.25">
      <c r="A25" s="270"/>
      <c r="B25" s="270"/>
      <c r="C25" s="270"/>
      <c r="D25" s="270"/>
      <c r="E25" s="270"/>
      <c r="F25" s="270"/>
    </row>
    <row r="26" spans="1:9" s="131" customFormat="1" ht="19.5" x14ac:dyDescent="0.35">
      <c r="A26" s="431" t="s">
        <v>2</v>
      </c>
      <c r="B26" s="431"/>
      <c r="C26" s="431"/>
      <c r="D26" s="134"/>
      <c r="E26" s="174" t="s">
        <v>266</v>
      </c>
      <c r="F26" s="130"/>
      <c r="G26" s="130"/>
      <c r="H26" s="175" t="s">
        <v>51</v>
      </c>
    </row>
    <row r="27" spans="1:9" s="131" customFormat="1" ht="18.75" x14ac:dyDescent="0.3">
      <c r="A27" s="425" t="s">
        <v>267</v>
      </c>
      <c r="B27" s="425"/>
      <c r="C27" s="425"/>
      <c r="D27" s="174"/>
      <c r="E27" s="134"/>
      <c r="F27" s="130"/>
      <c r="G27" s="130"/>
      <c r="H27" s="176"/>
    </row>
    <row r="28" spans="1:9" s="131" customFormat="1" ht="18.75" x14ac:dyDescent="0.3">
      <c r="A28" s="269" t="s">
        <v>268</v>
      </c>
      <c r="B28" s="269"/>
      <c r="C28" s="269"/>
      <c r="D28" s="174"/>
      <c r="E28" s="134"/>
      <c r="F28" s="130"/>
      <c r="G28" s="130"/>
      <c r="H28" s="176"/>
    </row>
    <row r="29" spans="1:9" s="131" customFormat="1" ht="18.75" x14ac:dyDescent="0.3">
      <c r="A29" s="269" t="s">
        <v>269</v>
      </c>
      <c r="B29" s="269"/>
      <c r="C29" s="269"/>
      <c r="D29" s="174"/>
      <c r="E29" s="134"/>
      <c r="F29" s="130"/>
      <c r="G29" s="130"/>
      <c r="H29" s="176"/>
    </row>
    <row r="30" spans="1:9" s="131" customFormat="1" ht="18.75" x14ac:dyDescent="0.3">
      <c r="A30" s="269" t="s">
        <v>270</v>
      </c>
      <c r="B30" s="269"/>
      <c r="C30" s="269"/>
      <c r="D30" s="174"/>
      <c r="E30" s="134"/>
      <c r="F30" s="130"/>
      <c r="G30" s="130"/>
      <c r="H30" s="176"/>
    </row>
    <row r="31" spans="1:9" s="131" customFormat="1" ht="18.75" x14ac:dyDescent="0.3">
      <c r="A31" s="130"/>
      <c r="B31" s="130"/>
      <c r="C31" s="130"/>
      <c r="D31" s="177"/>
      <c r="E31" s="134"/>
      <c r="F31" s="130"/>
      <c r="G31" s="130"/>
      <c r="H31" s="175" t="s">
        <v>91</v>
      </c>
    </row>
    <row r="32" spans="1:9" s="131" customFormat="1" ht="18.75" x14ac:dyDescent="0.3">
      <c r="A32" s="130"/>
      <c r="B32" s="130"/>
      <c r="C32" s="130"/>
      <c r="D32" s="134"/>
      <c r="E32" s="134"/>
      <c r="F32" s="130"/>
      <c r="G32" s="130"/>
    </row>
    <row r="33" spans="1:7" s="131" customFormat="1" ht="18.75" x14ac:dyDescent="0.3">
      <c r="A33" s="130"/>
      <c r="B33" s="130"/>
      <c r="C33" s="130"/>
      <c r="D33" s="134"/>
      <c r="E33" s="134"/>
      <c r="F33" s="130"/>
      <c r="G33" s="130"/>
    </row>
    <row r="34" spans="1:7" s="131" customFormat="1" ht="18.75" x14ac:dyDescent="0.3">
      <c r="A34" s="130"/>
      <c r="B34" s="130"/>
      <c r="C34" s="130"/>
      <c r="D34" s="134"/>
      <c r="E34" s="134"/>
      <c r="F34" s="130"/>
      <c r="G34" s="130"/>
    </row>
    <row r="35" spans="1:7" s="131" customFormat="1" ht="18.75" x14ac:dyDescent="0.3">
      <c r="A35" s="130"/>
      <c r="B35" s="130"/>
      <c r="C35" s="130"/>
      <c r="D35" s="134"/>
      <c r="E35" s="134"/>
      <c r="F35" s="130"/>
      <c r="G35" s="130"/>
    </row>
    <row r="36" spans="1:7" s="131" customFormat="1" ht="18.75" x14ac:dyDescent="0.3">
      <c r="A36" s="130"/>
      <c r="B36" s="130"/>
      <c r="C36" s="130"/>
      <c r="D36" s="134"/>
      <c r="E36" s="134"/>
      <c r="F36" s="130"/>
      <c r="G36" s="130"/>
    </row>
    <row r="37" spans="1:7" s="131" customFormat="1" ht="18.75" x14ac:dyDescent="0.3">
      <c r="A37" s="130"/>
      <c r="B37" s="130"/>
      <c r="C37" s="130"/>
      <c r="D37" s="134"/>
      <c r="E37" s="134"/>
      <c r="F37" s="130"/>
      <c r="G37" s="130"/>
    </row>
    <row r="38" spans="1:7" s="131" customFormat="1" ht="18.75" x14ac:dyDescent="0.3">
      <c r="A38" s="130"/>
      <c r="B38" s="130"/>
      <c r="C38" s="130"/>
      <c r="D38" s="134"/>
      <c r="E38" s="134"/>
      <c r="F38" s="130"/>
      <c r="G38" s="130"/>
    </row>
    <row r="39" spans="1:7" s="131" customFormat="1" ht="18.75" x14ac:dyDescent="0.3">
      <c r="A39" s="130"/>
      <c r="B39" s="130"/>
      <c r="C39" s="130"/>
      <c r="D39" s="134"/>
      <c r="E39" s="134"/>
      <c r="F39" s="130"/>
      <c r="G39" s="130"/>
    </row>
  </sheetData>
  <mergeCells count="22">
    <mergeCell ref="A27:C27"/>
    <mergeCell ref="G19:G20"/>
    <mergeCell ref="H19:H20"/>
    <mergeCell ref="I19:I20"/>
    <mergeCell ref="A24:F24"/>
    <mergeCell ref="A26:C26"/>
    <mergeCell ref="A17:A18"/>
    <mergeCell ref="A19:A20"/>
    <mergeCell ref="D19:D20"/>
    <mergeCell ref="E19:E20"/>
    <mergeCell ref="F19:F20"/>
    <mergeCell ref="A3:I3"/>
    <mergeCell ref="A4:I4"/>
    <mergeCell ref="A6:A8"/>
    <mergeCell ref="B6:C8"/>
    <mergeCell ref="A13:A14"/>
    <mergeCell ref="A15:A16"/>
    <mergeCell ref="D6:I6"/>
    <mergeCell ref="D7:F7"/>
    <mergeCell ref="G7:I7"/>
    <mergeCell ref="A11:A12"/>
    <mergeCell ref="A9:A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40625" defaultRowHeight="15.75" x14ac:dyDescent="0.25"/>
  <cols>
    <col min="1" max="1" width="15.140625" style="11" customWidth="1"/>
    <col min="2" max="2" width="8.7109375" style="11" customWidth="1"/>
    <col min="3" max="3" width="21.7109375" style="11" customWidth="1"/>
    <col min="4" max="4" width="27.28515625" style="11" customWidth="1"/>
    <col min="5" max="5" width="30.28515625" style="11" customWidth="1"/>
    <col min="6" max="6" width="31.28515625" style="11" customWidth="1"/>
    <col min="7" max="7" width="31.42578125" style="11" customWidth="1"/>
    <col min="8" max="8" width="25.85546875" style="11" customWidth="1"/>
    <col min="9" max="9" width="25.7109375" style="11" customWidth="1"/>
    <col min="10" max="16384" width="9.140625" style="11"/>
  </cols>
  <sheetData>
    <row r="1" spans="1:9" x14ac:dyDescent="0.25">
      <c r="A1" s="11" t="s">
        <v>84</v>
      </c>
      <c r="G1" s="49" t="s">
        <v>70</v>
      </c>
    </row>
    <row r="2" spans="1:9" x14ac:dyDescent="0.25">
      <c r="A2" s="11" t="s">
        <v>102</v>
      </c>
      <c r="G2" s="45" t="s">
        <v>72</v>
      </c>
    </row>
    <row r="4" spans="1:9" s="46" customFormat="1" x14ac:dyDescent="0.25">
      <c r="A4" s="432" t="s">
        <v>86</v>
      </c>
      <c r="B4" s="432"/>
      <c r="C4" s="432"/>
      <c r="D4" s="432"/>
      <c r="E4" s="432"/>
      <c r="F4" s="432"/>
      <c r="G4" s="432"/>
      <c r="H4" s="432"/>
      <c r="I4" s="432"/>
    </row>
    <row r="5" spans="1:9" s="47" customFormat="1" x14ac:dyDescent="0.25">
      <c r="A5" s="433" t="s">
        <v>161</v>
      </c>
      <c r="B5" s="433"/>
      <c r="C5" s="433"/>
      <c r="D5" s="433"/>
      <c r="E5" s="433"/>
      <c r="F5" s="433"/>
      <c r="G5" s="433"/>
      <c r="H5" s="433"/>
      <c r="I5" s="433"/>
    </row>
    <row r="7" spans="1:9" s="52" customFormat="1" ht="30.75" customHeight="1" x14ac:dyDescent="0.2">
      <c r="A7" s="434" t="s">
        <v>87</v>
      </c>
      <c r="B7" s="434" t="s">
        <v>88</v>
      </c>
      <c r="C7" s="434" t="s">
        <v>162</v>
      </c>
      <c r="D7" s="436" t="s">
        <v>89</v>
      </c>
      <c r="E7" s="436"/>
      <c r="F7" s="436"/>
      <c r="G7" s="436"/>
      <c r="H7" s="436"/>
      <c r="I7" s="436"/>
    </row>
    <row r="8" spans="1:9" s="52" customFormat="1" ht="45" customHeight="1" x14ac:dyDescent="0.2">
      <c r="A8" s="435"/>
      <c r="B8" s="435"/>
      <c r="C8" s="435"/>
      <c r="D8" s="81" t="s">
        <v>103</v>
      </c>
      <c r="E8" s="81" t="s">
        <v>104</v>
      </c>
      <c r="F8" s="81" t="s">
        <v>105</v>
      </c>
      <c r="G8" s="81" t="s">
        <v>106</v>
      </c>
      <c r="H8" s="81" t="s">
        <v>107</v>
      </c>
      <c r="I8" s="81" t="s">
        <v>108</v>
      </c>
    </row>
    <row r="9" spans="1:9" s="52" customFormat="1" ht="255" x14ac:dyDescent="0.2">
      <c r="A9" s="101" t="s">
        <v>109</v>
      </c>
      <c r="B9" s="101" t="s">
        <v>110</v>
      </c>
      <c r="C9" s="102"/>
      <c r="D9" s="103" t="s">
        <v>163</v>
      </c>
      <c r="E9" s="103" t="s">
        <v>164</v>
      </c>
      <c r="F9" s="103" t="s">
        <v>165</v>
      </c>
      <c r="G9" s="103" t="s">
        <v>166</v>
      </c>
      <c r="H9" s="104" t="s">
        <v>167</v>
      </c>
      <c r="I9" s="103" t="s">
        <v>168</v>
      </c>
    </row>
    <row r="10" spans="1:9" s="52" customFormat="1" ht="120" x14ac:dyDescent="0.2">
      <c r="A10" s="105" t="s">
        <v>111</v>
      </c>
      <c r="B10" s="101" t="s">
        <v>110</v>
      </c>
      <c r="C10" s="102"/>
      <c r="D10" s="105" t="s">
        <v>169</v>
      </c>
      <c r="E10" s="105" t="s">
        <v>170</v>
      </c>
      <c r="F10" s="105" t="s">
        <v>171</v>
      </c>
      <c r="G10" s="105" t="s">
        <v>172</v>
      </c>
      <c r="H10" s="105" t="s">
        <v>173</v>
      </c>
      <c r="I10" s="106" t="s">
        <v>174</v>
      </c>
    </row>
    <row r="11" spans="1:9" s="52" customFormat="1" ht="127.5" customHeight="1" x14ac:dyDescent="0.2">
      <c r="A11" s="105" t="s">
        <v>112</v>
      </c>
      <c r="B11" s="101" t="s">
        <v>110</v>
      </c>
      <c r="C11" s="107"/>
      <c r="D11" s="105" t="s">
        <v>175</v>
      </c>
      <c r="E11" s="108" t="s">
        <v>176</v>
      </c>
      <c r="F11" s="105" t="s">
        <v>177</v>
      </c>
      <c r="G11" s="105" t="s">
        <v>178</v>
      </c>
      <c r="H11" s="108" t="s">
        <v>179</v>
      </c>
      <c r="I11" s="105" t="s">
        <v>180</v>
      </c>
    </row>
    <row r="12" spans="1:9" s="48" customFormat="1" ht="159.75" customHeight="1" x14ac:dyDescent="0.25">
      <c r="A12" s="105" t="s">
        <v>181</v>
      </c>
      <c r="B12" s="101" t="s">
        <v>110</v>
      </c>
      <c r="C12" s="107"/>
      <c r="D12" s="105" t="s">
        <v>182</v>
      </c>
      <c r="E12" s="108" t="s">
        <v>183</v>
      </c>
      <c r="F12" s="105" t="s">
        <v>184</v>
      </c>
      <c r="G12" s="105" t="s">
        <v>185</v>
      </c>
      <c r="H12" s="108" t="s">
        <v>186</v>
      </c>
      <c r="I12" s="105" t="s">
        <v>187</v>
      </c>
    </row>
    <row r="13" spans="1:9" s="43" customFormat="1" ht="15" x14ac:dyDescent="0.25">
      <c r="A13" s="43" t="s">
        <v>113</v>
      </c>
    </row>
    <row r="14" spans="1:9" s="43" customFormat="1" ht="15" x14ac:dyDescent="0.25"/>
    <row r="15" spans="1:9" s="12" customFormat="1" x14ac:dyDescent="0.25"/>
    <row r="16" spans="1:9" s="12" customFormat="1" x14ac:dyDescent="0.25">
      <c r="E16" s="26"/>
      <c r="H16" s="26" t="s">
        <v>90</v>
      </c>
    </row>
    <row r="17" spans="2:8" s="12" customFormat="1" x14ac:dyDescent="0.25">
      <c r="E17" s="26"/>
      <c r="H17" s="26"/>
    </row>
    <row r="18" spans="2:8" s="12" customFormat="1" x14ac:dyDescent="0.25">
      <c r="E18" s="26"/>
      <c r="H18" s="26"/>
    </row>
    <row r="19" spans="2:8" s="12" customFormat="1" x14ac:dyDescent="0.25">
      <c r="E19" s="26"/>
      <c r="H19" s="26"/>
    </row>
    <row r="20" spans="2:8" s="12" customFormat="1" x14ac:dyDescent="0.25">
      <c r="E20" s="26"/>
      <c r="H20" s="26"/>
    </row>
    <row r="21" spans="2:8" s="12" customFormat="1" x14ac:dyDescent="0.25">
      <c r="B21" s="42"/>
      <c r="C21" s="42"/>
      <c r="E21" s="39"/>
      <c r="H21" s="39" t="s">
        <v>91</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2019-12-23T09:29:42Z</cp:lastPrinted>
  <dcterms:created xsi:type="dcterms:W3CDTF">2019-09-13T05:11:16Z</dcterms:created>
  <dcterms:modified xsi:type="dcterms:W3CDTF">2021-05-17T09:19:45Z</dcterms:modified>
</cp:coreProperties>
</file>