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4" i="5"/>
  <c r="D54" i="5"/>
  <c r="E51" i="5"/>
  <c r="E50" i="5"/>
  <c r="D50" i="5"/>
  <c r="C62" i="3"/>
  <c r="D61" i="3"/>
  <c r="D62" i="3" s="1"/>
  <c r="D63" i="3" s="1"/>
  <c r="D64" i="3" s="1"/>
  <c r="C57" i="3"/>
  <c r="C52" i="3"/>
  <c r="D51" i="3"/>
  <c r="D52" i="3" s="1"/>
  <c r="D53" i="3" s="1"/>
  <c r="D54" i="3" s="1"/>
  <c r="D55" i="3" s="1"/>
  <c r="D56" i="3" s="1"/>
  <c r="D57" i="3" s="1"/>
  <c r="D58" i="3" s="1"/>
  <c r="D59" i="3" s="1"/>
  <c r="C47" i="3"/>
  <c r="C42" i="3"/>
  <c r="C37" i="3"/>
  <c r="C32" i="3"/>
  <c r="C27" i="3"/>
  <c r="C22" i="3"/>
  <c r="R17" i="3"/>
  <c r="C17" i="3"/>
  <c r="C18" i="3" s="1"/>
  <c r="R16" i="3"/>
  <c r="C12" i="3"/>
  <c r="D82" i="4" l="1"/>
  <c r="D83" i="4" s="1"/>
  <c r="D84" i="4" s="1"/>
  <c r="D85" i="4" s="1"/>
  <c r="D86" i="4" s="1"/>
  <c r="D87" i="4" s="1"/>
  <c r="D88" i="4" s="1"/>
  <c r="D66" i="4"/>
  <c r="I58" i="4"/>
  <c r="H58" i="4"/>
  <c r="D58" i="4"/>
  <c r="H50" i="4"/>
  <c r="D50" i="4"/>
  <c r="H34" i="4"/>
  <c r="D34" i="4"/>
  <c r="D18" i="4"/>
  <c r="C10" i="4"/>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D98" i="4"/>
  <c r="D99" i="4" s="1"/>
  <c r="D100" i="4" s="1"/>
  <c r="D101" i="4" s="1"/>
  <c r="D102" i="4" s="1"/>
  <c r="D103" i="4" s="1"/>
  <c r="D104" i="4" s="1"/>
  <c r="H97" i="4"/>
  <c r="D94" i="4"/>
  <c r="D95" i="4" s="1"/>
  <c r="D96" i="4" s="1"/>
</calcChain>
</file>

<file path=xl/sharedStrings.xml><?xml version="1.0" encoding="utf-8"?>
<sst xmlns="http://schemas.openxmlformats.org/spreadsheetml/2006/main" count="2137" uniqueCount="599">
  <si>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</si>
  <si>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</si>
  <si>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</si>
  <si>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</si>
  <si>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</si>
  <si>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</si>
  <si>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</si>
  <si>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</si>
  <si>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</si>
  <si>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</si>
  <si>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</si>
  <si>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</si>
  <si>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</si>
  <si>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</si>
  <si>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</si>
  <si>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</si>
  <si>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</si>
  <si>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</si>
  <si>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</si>
  <si>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</si>
  <si>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</si>
  <si>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</si>
  <si>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</si>
  <si>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</si>
  <si>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</si>
  <si>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</si>
  <si>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</si>
  <si>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</si>
  <si>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</si>
  <si>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</si>
  <si>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</si>
  <si>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</si>
  <si>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</si>
  <si>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</si>
  <si>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</si>
  <si>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</si>
  <si>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</si>
  <si>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</si>
  <si>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</si>
  <si>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</si>
  <si>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</si>
  <si>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</si>
  <si>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</si>
  <si>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</si>
  <si>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</si>
  <si>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</si>
  <si>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</si>
  <si>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</si>
  <si>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</si>
  <si>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</si>
  <si>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</si>
  <si>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</si>
  <si>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</si>
  <si>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</si>
  <si>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</si>
  <si>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</si>
  <si>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</si>
  <si>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</si>
  <si>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</si>
  <si>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</si>
  <si>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</si>
  <si>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</si>
  <si>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</si>
  <si>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</si>
  <si>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</si>
  <si>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</si>
  <si>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</si>
  <si>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</si>
  <si>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</si>
  <si>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</si>
  <si>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</si>
  <si>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</si>
  <si>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</si>
  <si>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</si>
  <si>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</si>
  <si>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</si>
  <si>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</si>
  <si>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</si>
  <si>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</si>
  <si>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</si>
  <si>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</si>
  <si>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</si>
  <si>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</si>
  <si>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</si>
  <si>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</si>
  <si>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</si>
  <si>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</si>
  <si>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</si>
  <si>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</si>
  <si>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</si>
  <si>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</si>
  <si>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</si>
  <si>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</si>
  <si>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</si>
  <si>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</si>
  <si>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</si>
  <si>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</si>
  <si>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</si>
  <si>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</si>
  <si>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</si>
  <si>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</si>
  <si>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</si>
  <si>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</si>
  <si>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</si>
  <si>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</si>
  <si>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</si>
  <si>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</si>
  <si>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</si>
  <si>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</si>
  <si>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</si>
  <si>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</si>
  <si>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</si>
  <si>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</si>
  <si>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</si>
  <si>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</si>
  <si>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</si>
  <si>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</si>
  <si>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</si>
  <si>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</si>
  <si>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</si>
  <si>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</si>
  <si>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</si>
  <si>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</si>
  <si>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</si>
  <si>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</si>
  <si>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</si>
  <si>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</si>
  <si>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</si>
  <si>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</si>
  <si>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</si>
  <si>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</si>
  <si>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</si>
  <si>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</si>
  <si>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</si>
  <si>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</si>
  <si>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</si>
  <si>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</si>
  <si>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</si>
  <si>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</si>
  <si>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</si>
  <si>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</si>
  <si>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</si>
  <si>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</si>
  <si>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</si>
  <si>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</si>
  <si>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</si>
  <si>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</si>
  <si>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</si>
  <si>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</si>
  <si>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</si>
  <si>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</si>
  <si>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</si>
  <si>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</si>
  <si>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</si>
  <si>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</si>
  <si>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</si>
  <si>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</si>
  <si>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</si>
  <si>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</si>
  <si>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</si>
  <si>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</si>
  <si>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</si>
  <si>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</si>
  <si>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</si>
  <si>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</si>
  <si>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</si>
  <si>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</si>
  <si>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</si>
  <si>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</si>
  <si>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</si>
  <si>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</si>
  <si>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</si>
  <si>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</si>
  <si>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</si>
  <si>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</si>
  <si>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</si>
  <si>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</si>
  <si>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</si>
  <si>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</si>
  <si>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</si>
  <si>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</si>
  <si>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</si>
  <si>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</si>
  <si>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</si>
  <si>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</si>
  <si>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</si>
  <si>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</si>
  <si>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</si>
  <si>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</si>
  <si>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</si>
  <si>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</si>
  <si>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</si>
  <si>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</si>
  <si>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</si>
  <si>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</si>
  <si>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</si>
  <si>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</si>
  <si>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</si>
  <si>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</si>
  <si>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</si>
  <si>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</si>
  <si>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</si>
  <si>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</si>
  <si>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</si>
  <si>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</si>
  <si>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</si>
  <si>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</si>
  <si>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</si>
  <si>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</si>
  <si>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</si>
  <si>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</si>
  <si>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</si>
  <si>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</si>
  <si>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</si>
  <si>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</si>
  <si>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</si>
  <si>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</si>
  <si>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</si>
  <si>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</si>
  <si>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</si>
  <si>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</si>
  <si>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</si>
  <si>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</si>
  <si>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</si>
  <si>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</si>
  <si>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</si>
  <si>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</si>
  <si>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</si>
  <si>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</si>
  <si>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</si>
  <si>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</si>
  <si>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</si>
  <si>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</si>
  <si>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</si>
  <si>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</si>
  <si>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</si>
  <si>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</si>
  <si>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</si>
  <si>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Rà soát dự toán CBĐT-CBTH các công trình</t>
  </si>
  <si>
    <t>Đ/c Nguyễn Văn Hân - PGĐ</t>
  </si>
  <si>
    <t xml:space="preserve">14h00 </t>
  </si>
  <si>
    <t>Ba</t>
  </si>
  <si>
    <t>Hội trường UB</t>
  </si>
  <si>
    <t xml:space="preserve">Ghi chú: </t>
  </si>
  <si>
    <t>Lâm Ngọc Dương</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</si>
  <si>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</si>
  <si>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</si>
  <si>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</si>
  <si>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</si>
  <si>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</si>
  <si>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</si>
  <si>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</si>
  <si>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Ba
23/02</t>
  </si>
  <si>
    <t>Họp tổ DTDT - VSMT - CCN</t>
  </si>
  <si>
    <t>Đ/c Lê chuẩn bị tài liệu</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</si>
  <si>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</si>
  <si>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</si>
  <si>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</si>
  <si>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</si>
  <si>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</si>
  <si>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</si>
  <si>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</si>
  <si>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</si>
  <si>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</si>
  <si>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</si>
  <si>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</si>
  <si>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</si>
  <si>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</si>
  <si>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</si>
  <si>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</si>
  <si>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</si>
  <si>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</si>
  <si>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</si>
  <si>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</si>
  <si>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</si>
  <si>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</si>
  <si>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</si>
  <si>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</si>
  <si>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</si>
  <si>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</si>
  <si>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</si>
  <si>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</si>
  <si>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</si>
  <si>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</si>
  <si>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</si>
  <si>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QLDAĐTXD, Xã Kiêu Kỵ, thôn Gia Cốc+Kiêu Kỵ</t>
  </si>
  <si>
    <t>Làm việc với thẩm tra dự án: Tu bổ, tôn tạo nghè keo, xã Kim Sơn, huyện Gia Lâm</t>
  </si>
  <si>
    <t>Làm việc với phòng QLĐT dự án Xây dựng NVH thôn Quán Khê, xã Dương Quang, huyện Gia Lâm</t>
  </si>
  <si>
    <t>Hồ sơ quyết toán cải tạo trụ sở công an xã</t>
  </si>
  <si>
    <t>Làm việc với đơn vị tư vấn dự án Xây dựng trường Tiểu học Đa Tốn cơ sở 2, xã Đa Tốn, huyện Gia Lâm</t>
  </si>
  <si>
    <t>Đ/c Thịnh</t>
  </si>
  <si>
    <t>8h00 - 17h00</t>
  </si>
  <si>
    <t>Đ/c Hoàng</t>
  </si>
  <si>
    <t>Đ/c Hiếu</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</si>
  <si>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</si>
  <si>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</si>
  <si>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</si>
  <si>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</si>
  <si>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</si>
  <si>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</si>
  <si>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</si>
  <si>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</si>
  <si>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</si>
  <si>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</si>
  <si>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Làm việc tại phòng cập nhật, đôn đốc tiến độ dự án CBĐT</t>
  </si>
  <si>
    <t>Ban QLDAĐTXD, Tư vấn, xã Kiêu Kỵ, thôn Gia Cốc+Kiêu Kỵ</t>
  </si>
  <si>
    <t>Kiểm tra công trình Xây dựng trường mầm non mới Cổ Bi</t>
  </si>
  <si>
    <t>Làm việc với đơn vị tư vấn hs dự án Xây dựng TTVHTT xã Kiêu Kỵ, huyện Gia Lâm</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</si>
  <si>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</si>
  <si>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</si>
  <si>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</si>
  <si>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</si>
  <si>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</si>
  <si>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</si>
  <si>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</si>
  <si>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Lập KH quản lý hồ sơ theo dõi Hợp đồng vận hành, thu gom xử lý nước thải tại CCN Phú Thị</t>
  </si>
  <si>
    <t>16h</t>
  </si>
  <si>
    <t>16h00</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</si>
  <si>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</si>
  <si>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</si>
  <si>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</si>
  <si>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</si>
  <si>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</si>
  <si>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Rà soát những nội dung phát sinh theo kiến nghị của nhà trường dự án Xây dựng trường THCS thị trấn Yên Viên, huyện Gia Lâm</t>
  </si>
  <si>
    <t>Lê</t>
  </si>
  <si>
    <t xml:space="preserve">Phối hợp với TTPTQĐ dự thảo Phương án phát triển du lịch, tạo cảnh quan môi trường tại xã Bát Tràng </t>
  </si>
  <si>
    <t>CCN Phú Thị; TTPTQĐ</t>
  </si>
  <si>
    <t>8g00</t>
  </si>
  <si>
    <t>Làm việc với TTPTQĐ và UBND xã Bát Tràng về công tác xây dựng HTKT và đánh giá hiệu quả sau đầu tư (Theo lịch của TTPTQĐ)</t>
  </si>
  <si>
    <t xml:space="preserve">Tuyên truyền, triển khai ký hợp đồng DV công cộng và tiện ích cụm CN Kiêu Kỵ; Bát Tràng năm 2021 </t>
  </si>
  <si>
    <t>Hiếu, Thịnh thực hiện thường xuyên trong Tuần</t>
  </si>
  <si>
    <t>CCN Kiêu Kỵ; Bát Tràng</t>
  </si>
  <si>
    <t>LỊCH CÔNG TÁC TUẦN 13</t>
  </si>
  <si>
    <t>LỊCH TUẦN</t>
  </si>
  <si>
    <t>TỔ XÂY DỰNG DÂN DỤNG</t>
  </si>
  <si>
    <t>Từ ngày 05/4/2021 đến ngày 09/4/2021</t>
  </si>
  <si>
    <t>NGUYỄN ANH DŨNG</t>
  </si>
  <si>
    <t>Kiểm tra hiện trường dự án  Xây dựng tuyến đường từ thị trấn Trâu Quỳ đến ga Phú Thị, huyện Gia Lâm</t>
  </si>
  <si>
    <t>Kiểm tra công tác vận hành xử lý nước thải tại cụm công nghiệp Phú thị</t>
  </si>
  <si>
    <t>Hoàng, Công ty Vinh Phát</t>
  </si>
  <si>
    <t>Kiểm tra công tác ANTT, VSMT  tại cụm công nghiệp Phú thị</t>
  </si>
  <si>
    <t>Kiểm tra hiện trường công tác thay thế đèn theo gói thầu duy trì hệ thống chiếu sáng trên địa bàn Huyện</t>
  </si>
  <si>
    <t>KHTH chuẩn bị</t>
  </si>
  <si>
    <t>P2HU</t>
  </si>
  <si>
    <t>Lịch UBND Huyện; Đồng chí Trương Văn Học, PCT Chủ trì</t>
  </si>
  <si>
    <t>XDGT chuẩn bị</t>
  </si>
  <si>
    <t>Sở XD; Sở KHĐT</t>
  </si>
  <si>
    <t>Viện QHXD</t>
  </si>
  <si>
    <t>Làm việc với tư vấn điện và Cty Điện lực Gia Lâm về phương án di chuyển điện dự án CCKO5, CCKO7, CCKO8 xã Cổ Bi.</t>
  </si>
  <si>
    <t>Làm việc với Sở QH-KT về thẩm định, phê duyệt chỉ giới đường đỏ tuyến đường đê Đá, xã Phù Đổng, huyện Gia Lâm</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</si>
  <si>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</si>
  <si>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</si>
  <si>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Làm việc tại phòng: Rà soát tiến độ về một số dự án theo KH trọng tâm tháng 4/2021</t>
  </si>
  <si>
    <t>Tập hợp hồ sơ xin ý kiến nhiệm vụ quy hoạch đầm Nông đầm Cầu Vùa</t>
  </si>
  <si>
    <t>Tập hợp hồ sơ xin ý kiến chỉ giới đường đỏ Hoàng Long đi đê Đuống</t>
  </si>
  <si>
    <t>Bám văn bản 51 cây xanh đường Ỷ Lan trên sở XD</t>
  </si>
  <si>
    <t>Bám cán bộ thẩm định QLĐT dự án ngã ba chợ Bún - đường gom (Chị Phương)</t>
  </si>
  <si>
    <t>Đi hiện trường dự án đường ngõ xóm Dương Hà (giai đoạn 2)</t>
  </si>
  <si>
    <t>Dương Hà</t>
  </si>
  <si>
    <t>Làm việc tại văn phòng</t>
  </si>
  <si>
    <t>Làm việc với phòng QLĐT về dự án cải tạo, nâng cấp các tuyến đường thôn Thượng, Dương Hà</t>
  </si>
  <si>
    <t>QLĐT</t>
  </si>
  <si>
    <t>Đi hiện trương dự án đường ngõ xóm Đình Xuyên (giai đoạn 2)</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</si>
  <si>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</si>
  <si>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</si>
  <si>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</si>
  <si>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</si>
  <si>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</si>
  <si>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</si>
  <si>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</si>
  <si>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Đa Tốn</t>
  </si>
  <si>
    <t>UBND</t>
  </si>
  <si>
    <t>Hiện trường dự án: Tu bổ, tôn tạo Đình Lại Hoàng, xã Yên Thường, huyện Gia Lâm</t>
  </si>
  <si>
    <t>Làm việc với đơn vị tư vấn về hồ sơ phát sinh dự án Xây dựng trường tiểu học Đình Xuyên, huyện Gia Lâm</t>
  </si>
  <si>
    <t>Làm việc với Bộ phận thẩm định nội bộ thiết kế BVTC dự án: Tu bổ, tôn tạo cụm di tích Đình, Đền, Chùa xã Kiêu Kỵ, huyện Gia Lâm</t>
  </si>
  <si>
    <t>Sơn; Hương</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</si>
  <si>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</si>
  <si>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</si>
  <si>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Thứ 7
17/4/2021</t>
  </si>
  <si>
    <t>Tuận huấn Luật XD và  công tác lựa chọn nhà thầu</t>
  </si>
  <si>
    <t>THDA XD DD</t>
  </si>
  <si>
    <t>Từ ngày 12/4/2021 đến ngày 17/4/2021</t>
  </si>
  <si>
    <t>Làm việc với Sở KHĐT 2 trường PTTH đang trình TP xin giao UBND huyện làm CĐT</t>
  </si>
  <si>
    <t>Làm việc với Bộ phận thẩm định nội bộ thiết kế BVTC dự án: Tu bổ, tôn tạo đình Báo Đáp, xã Kiêu Kỵ, huyện Gia Lâm</t>
  </si>
  <si>
    <t>Rà soát hồ sơ THCS Phù Đổng</t>
  </si>
  <si>
    <t>Rà soát hồ sơ TKBVTC dự án:  Liên thôn trục chính thôn Đình Vỹ, Đỗ Xá xã Yên Thường</t>
  </si>
  <si>
    <t>Rà soát thiết kế BVTC đình Báo Đáp</t>
  </si>
  <si>
    <t>LỊCH TUẦN 16/2021</t>
  </si>
  <si>
    <t>(Từ ngày 19/04/2021 đến 24/04/2021)</t>
  </si>
  <si>
    <t>Thứ 2 19/04/2021</t>
  </si>
  <si>
    <t>Thứ 3
20/04/2021</t>
  </si>
  <si>
    <t>Kiểm tra hồ sơ DA xây dựng Trường Mầm non mới Cổ Bi + Làm báo cáo tuần 15/2021</t>
  </si>
  <si>
    <t>Thứ 4
21/04/2021</t>
  </si>
  <si>
    <t>Thứ 5
22/04/2021</t>
  </si>
  <si>
    <t>Thứ 6
23/04/2021</t>
  </si>
  <si>
    <t>Kiểm tra hồ sơ công trình THCS Văn Đức + Lập lịch tuần 17/2021 Tổ THDD</t>
  </si>
  <si>
    <t>Thứ 7
24/04/2021</t>
  </si>
  <si>
    <t>Ban QLDA, UBND xã, thôn</t>
  </si>
  <si>
    <t>Ban QLDA, UBND xã, thôn, thanh tra, trường Cao Bá Quát, hộ dân</t>
  </si>
  <si>
    <t>Phối hợp quy chủ Cải tạo, nâng cấp các tuyến đường liên thôn, trục chính thôn Bát Tràng đồng bộ với quy hoạch, xã Bát Tràng, huyện Gia Lâm</t>
  </si>
  <si>
    <t>Phối hợp quy chủ dự án Cải tạo, nâng cấp các tuyến đường liên thôn, trục chính các thôn: 1, 2, 3, 4, 5 Giang Cao, xã Bát Tràng, huyện Gia Lâm.</t>
  </si>
  <si>
    <t xml:space="preserve">Ban QLDA, UBND xã, thôn, </t>
  </si>
  <si>
    <t>Tổng hợp tài liệu triển khai họp phân công tổ công tác GPMB khu KK, dự kiến họp dân công khai dự án buổi chiều cùng ngày</t>
  </si>
  <si>
    <t>Ban QLDA, UBND xã, thôn, Hộ dân</t>
  </si>
  <si>
    <t>Phối hợp niêm yết công khai PA GPMB dự án trường mầm non Trung Mầu</t>
  </si>
  <si>
    <t>Phối hợp kiểm tra, rà soát, chỉnh sửa giải thửa, quy chủ phục vụ công tác GPMB dự án xây dựng tuyến đường khớp nối từ khu đô thị Đặng Xá đến trường tiểu học Trung Thành, huyện Gia Lâm ( 140 hộ dân sau khi công khai giải thửa)</t>
  </si>
  <si>
    <t>Ban QLDA, UBND xã, thôn, công ty đo đạc</t>
  </si>
  <si>
    <t>Họp phân công nhiệm vụ thành viên tổ công tác</t>
  </si>
  <si>
    <t>Các thành viên TCT</t>
  </si>
  <si>
    <t>UBND xã Kiêu Kỵ</t>
  </si>
  <si>
    <t>Kiểm tra hiện trường khu vực Sông Hồng</t>
  </si>
  <si>
    <t>Rà soát các tuyến thoát nước, chuẩn bị duy tu duy trì trước mùa mưa bão</t>
  </si>
  <si>
    <t>Làm việc với các đơn vị sử dụng, thuê tạm thời hành lang cây xanh tại CCN làng nghề Bát Tràng</t>
  </si>
  <si>
    <t>Thịnh</t>
  </si>
  <si>
    <t>Lập hồ sơ, dự toán thu gom bao gói thuốc BVTV năm 2021, trình phê duyệt</t>
  </si>
  <si>
    <t>Phối hợp với đoàn kiểm tra Huyện, tổ chức kiểm tra công tác xây dựng, VSMT, ký HĐ thu giá dịch vụ tại Khu đô thị Vins City</t>
  </si>
  <si>
    <t>KĐT Vins</t>
  </si>
  <si>
    <t>Làm việc với các hộ, doanh nghiệp tại CCN làng nghề Kiêu Kỵ về ANTT, dịch vụ công cộng, VSMT</t>
  </si>
  <si>
    <t>Kiểm tra hiện trường khu vực Bắc Đuống</t>
  </si>
  <si>
    <t>Rà soát, cập nhật số liệu biến động của các đơn vị trong CCN làng nghề Bát Tràng; Kiêu Kỵ; Phú Thị</t>
  </si>
  <si>
    <t>Đ/c Thịnh + Hiếu + Hoàng</t>
  </si>
  <si>
    <t>Phối hợp với Hội LHPN Huyện chuẩn bị PA công khai quy chế dân chủ trong vệ sinh môi trường</t>
  </si>
  <si>
    <t xml:space="preserve">Đ/c Lê </t>
  </si>
  <si>
    <t>Hội LHPN Huyện</t>
  </si>
  <si>
    <t>Làm việc với HTX dịch vụ nông nghiệp về thu gom, vận chuyển rác thải làng nghề tại xưởng</t>
  </si>
  <si>
    <t>Tập huấn chuyên môn theo chương trình của UBND Huyện</t>
  </si>
  <si>
    <t xml:space="preserve">Dương + Lê </t>
  </si>
  <si>
    <t>Tham gia chạy giải báo hà Nội mới</t>
  </si>
  <si>
    <t>Thịnh + Hải + Tiến + Hiếu + Hoàng</t>
  </si>
  <si>
    <t>NTĐ</t>
  </si>
  <si>
    <t>9h30</t>
  </si>
  <si>
    <t>BC DA chưa xong thủ tục</t>
  </si>
  <si>
    <t>BC tuần; DA chuẩn bị đầu tư</t>
  </si>
  <si>
    <t>LỊCH CÔNG TÁC  TUẦN 17</t>
  </si>
  <si>
    <t>Từ ngày 26/4/2021 đến ngày 29/4/2021</t>
  </si>
  <si>
    <t>Hai
26/4</t>
  </si>
  <si>
    <t>BA
27/4</t>
  </si>
  <si>
    <t>TƯ
28/4</t>
  </si>
  <si>
    <t xml:space="preserve">
NĂM
29/4</t>
  </si>
  <si>
    <t>Nghỉ lễ ngày Giải phóng Miền Nam</t>
  </si>
  <si>
    <t>SÁU
30/4</t>
  </si>
  <si>
    <t>BẢY
01/5</t>
  </si>
  <si>
    <t>Nghỉ lễ ngày Quốc tế Lao động</t>
  </si>
  <si>
    <t>BC Kết quả thực hiện các nội dung theo chỉ đạo của UBND Huyện tại một số công trình: Trồng cây xanh tại khu vực bãi đỗ xe đường Nguyễn Đức Thuận; khắc phục các ND tồn tại dự án XD HTKT Đền Nguyên Phi Ỷ Lan; mất nước tại một số công trình kè ao hồ(Ao bầu Phú Thị; Ao Đình Đổng Xuyên; Giếng Đình Qang Trung)</t>
  </si>
  <si>
    <t>BC Phương án đầu tư xây  dựng HT giao thông kết nối và quản lý, khai thác các ô đất hai bên tuyến đường Yên Viên - Đình Xuyên - Phù đổng đến hết địa phận Gia Lâm.</t>
  </si>
  <si>
    <t>Giao ban tiến độ GPMB(đánh giá kết quả thực hiện về KH GPMB; tiến độ GPMB các tuyến hạ tầng khung và các khó khăn, vướng mắc liên quan)</t>
  </si>
  <si>
    <t>Kiểm tra hiện trường một số dự án phục vụ năm học mới(Các dự án có khó khăn, vướng mắc, chậm tiến độ)</t>
  </si>
  <si>
    <t>XDDD chuẩn bị báo cáo</t>
  </si>
  <si>
    <t>Tại hiện trường</t>
  </si>
  <si>
    <t>GPMB chuẩn bị</t>
  </si>
  <si>
    <t>Báo cáo phương án chiếu sáng một số công trình trên địa bàn</t>
  </si>
  <si>
    <t>Giao ban tiến độ thực hiện dự án Trụ sở Huyện(trong đó có báo cáo xin ý kiến về một số nội dung thiết kế phòng truyền thống)</t>
  </si>
  <si>
    <t>10h00</t>
  </si>
  <si>
    <t>Dự lễ khánh thành Nhà văn hóa thôn 2 Bát Tràng</t>
  </si>
  <si>
    <t>Làm việc với Thanh tra TP về đơn tố cáo tại xã Kim lan</t>
  </si>
  <si>
    <t>Báo cáo đánh giá kết quả thực hiện phương án đầu tư; quản lý khai thác TT Văn hóa - Thể thao xã, thị trấn</t>
  </si>
  <si>
    <t>Lịch UBND Huyện; gửi BC không tổ chức họp</t>
  </si>
  <si>
    <t>XD DD p/h TT VH b/cáo</t>
  </si>
  <si>
    <t>Triển khai QĐ tuyển dụng viên chức đơn vị sự nghiệp thuộc Huyện</t>
  </si>
  <si>
    <t>Phòng A5</t>
  </si>
  <si>
    <t>Lịch UBND Huyện; Đồng chí Nguyễn Đức Hồng, PCT Chủ trì</t>
  </si>
  <si>
    <t>Làm việc với Công ty TNHH Đầu tư và Phát triển đô thị Gia Lâm về việc một số nội dung trên địa bàn</t>
  </si>
  <si>
    <t>15h30</t>
  </si>
  <si>
    <t>BC về chuẩn bị các nội dung làm việc với Sở Kế hoạch và Đầu tư theo Kết luận của đồng chí Bí thư Thành ủy Hà Nội</t>
  </si>
  <si>
    <t>BC về kế hoạch Giải ngân Quý II và các tháng cuối năm; báo cáo kế hoạch thực hiện các dự án quyết toán</t>
  </si>
  <si>
    <t>KHTH p/h báo cáo  TCKH</t>
  </si>
  <si>
    <t xml:space="preserve">XDDD chuẩn bị </t>
  </si>
  <si>
    <t>Kiểm điểm dự án chưa xong thủ tục</t>
  </si>
  <si>
    <t>Kiểm điểm tiến độ các DA quyết toán</t>
  </si>
  <si>
    <t>KHTH; THDA</t>
  </si>
  <si>
    <t>Kiểm tra tiến độ các DA lĩnh vực văn hóa</t>
  </si>
  <si>
    <t>Kiểm tra tiến độ các DA hạ tầng khung</t>
  </si>
  <si>
    <t>THDA XD GT</t>
  </si>
  <si>
    <t>(Từ ngày 26/4/2021 đến 01/5/2021)</t>
  </si>
  <si>
    <t>Thứ 2
26/4/2021</t>
  </si>
  <si>
    <t>Làm việc với UBND Thành phố về việc xin giao UBND huyện làm CĐT dự án trường PTTH Dương Xá</t>
  </si>
  <si>
    <t>UBND Thành Phố</t>
  </si>
  <si>
    <t>Làm việc với tư vấn cây xanh về TMB điều chỉnh thiết kế dự án trụ sở Huyện</t>
  </si>
  <si>
    <t>Phê  duyệt kết quả Lựa chọn nhà thầu lập thiết kế bản vẽ thi công và dự toán dự án Tu bổ tôn tạo đình, nghè Quán Khê, xã Dương Quang huyện Gia Lâm</t>
  </si>
  <si>
    <t>Làm việc với tư vấn thiết kế về điều chỉnh hạ tầng dự án trụ sở Huyện</t>
  </si>
  <si>
    <t>Làm việc với Phòng QLĐT thẩm định BVTC dự án: Xây dựng trường mầm non Kim Lan, huyện Gia Lâm</t>
  </si>
  <si>
    <t>Thứ 3
27/4/2021</t>
  </si>
  <si>
    <t>Làm việc với UBND xã Dương Quang về GPMB dự án trên địa bàn xã</t>
  </si>
  <si>
    <t>UBND xã Dương Quang</t>
  </si>
  <si>
    <t>Làm việc với tư vấn cắm mốc, trích đo thửa đất dự án: XD trường mầm non Hoa Sữa, xã Yên Viên, huyện Gia Lâm</t>
  </si>
  <si>
    <t>Làm việc với Phòng QLĐT về TMB+PAKT dự án: Xây dựng trường THCS Ninh Hiệp, huyện Gia Lâm và dự án: Xây dựng trường THCS Cao Bá Quát, huyện Gia Lâm</t>
  </si>
  <si>
    <t xml:space="preserve">Làm việc với các phòng ban của huyện thống nhất mặt bằng thiết kế trụ sở Huyện </t>
  </si>
  <si>
    <t>Hương, Sơn</t>
  </si>
  <si>
    <t>Thứ 4
28/4/2021</t>
  </si>
  <si>
    <t>Kiểm điểm tiến độ dự án thực hiện 2021chưa xong công tác thiết kế</t>
  </si>
  <si>
    <t>CBĐT</t>
  </si>
  <si>
    <t>Đôn đốc tiến độ CBĐT dự án trường học thực hiện 2021</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</si>
  <si>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</si>
  <si>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</si>
  <si>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</si>
  <si>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Xã Dương Xá</t>
  </si>
  <si>
    <t>Làm việc Bộ phận thẩm định nội bộ về BVTC dự án: Xây dựng trung tâm văn hóa thể thao xã Đình Xuyên, huyện Gia Lâm</t>
  </si>
  <si>
    <t xml:space="preserve">14h00
</t>
  </si>
  <si>
    <t>Làm việc với Văn phòng Ubnd huyện về thống kê trang thiết bị tận dụng tại các phòng họp, phòng các đồng chí lãnh đạo</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</si>
  <si>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</si>
  <si>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</si>
  <si>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</si>
  <si>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Hiện trường dự án: Tu bổ, tôn Tạo Đình Lại Hoàng, xã Yên Thường, huyện Gia Lâm</t>
  </si>
  <si>
    <t>Làm việc với Phòng QLĐT về TMB+PAKT dự án: Xây dựng nhà văn hóa thôn 8, xã Đình Xuyên, huyện Gia Lâm</t>
  </si>
  <si>
    <t>Thứ 5
29/4/2021</t>
  </si>
  <si>
    <t>Làm việc với Văn phòng Huyện ủy về thống kê trang thiết bị tận dụng tại các phòng họp, phòng các đồng chí lãnh đạo</t>
  </si>
  <si>
    <t>Huyện ủy</t>
  </si>
  <si>
    <t>Làm việc với đơn vị tư vấn dự án Tu bổ, tôn tạo nghè Kim Sơn,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</si>
  <si>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</si>
  <si>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</si>
  <si>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</si>
  <si>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Giải trình hồ sơ trình phê duyệt CTĐT dự án: Cải tạo, nâng cấp chợ Nành, xã Ninh Hiệp, huyện Gia Lâm</t>
  </si>
  <si>
    <t>Làm việc với QLĐT dự án MN Đa tốn</t>
  </si>
  <si>
    <t>Khảo sát hiện trường dự án: Xây dựng trường THCS thị trấn Trâu Quỳ, huyện Gia Lâm</t>
  </si>
  <si>
    <t>Trường THCS Thị trấn Trâu Quỳ</t>
  </si>
  <si>
    <t>Thứ 6
30/4/2021</t>
  </si>
  <si>
    <t>Nghỉ lễ 30/4</t>
  </si>
  <si>
    <t>Thứ 7
01/5/2021</t>
  </si>
  <si>
    <t>Nghỉ lễ 01/5</t>
  </si>
  <si>
    <t>LỊCH CÔNG TÁC TUẦN 17</t>
  </si>
  <si>
    <t>Từ ngày 26/4/2021 - 01/5/2021</t>
  </si>
  <si>
    <t>HAI  26/4</t>
  </si>
  <si>
    <t>Rà soát thiết kế BVTC nghè Lê Xá</t>
  </si>
  <si>
    <t>Rà soát hồ sơ THCS Đặng Xá Lần 2</t>
  </si>
  <si>
    <t>Rà soát hồ sơ, khối lượng Dự án HTKT phục vụ SXNN Cây Đề, Cừ Keo</t>
  </si>
  <si>
    <t>BA 27/4</t>
  </si>
  <si>
    <t>Rà soát hồ sơ dự toán phat sinh: Mầm non Văn Đức</t>
  </si>
  <si>
    <t>Rà soát hồ sơ dự án Cải tạo nâng cấp đường trục chính xã Kiêu Kỵ</t>
  </si>
  <si>
    <t>TƯ 28/4</t>
  </si>
  <si>
    <t>Rà soát hồ sơ dự toán phat sinh: THCS Văn Đức</t>
  </si>
  <si>
    <t>Rà soát hồ sơ, khối lượng Dự án HTKT phục vụ SXNN Yên Mỹ Dương Quang</t>
  </si>
  <si>
    <t>NĂM 29/4</t>
  </si>
  <si>
    <t>Rà soát hồ sơ TKBVTC dự án Xây dựng HTKT khu đấu giá X5</t>
  </si>
  <si>
    <t>SÁU 30/4</t>
  </si>
  <si>
    <t>BẢY 01/5</t>
  </si>
  <si>
    <t>LỊCH CÔNG TÁC DỰ KIẾN TỔ GIẢI PHÓNG MẶT BẰNG TUẦN 17</t>
  </si>
  <si>
    <t>Từ ngày 26/4/2021 - 29/4/2021</t>
  </si>
  <si>
    <t>HAI
26/4</t>
  </si>
  <si>
    <t>Cung cấp hồ sơ tài liệu Thanh tra huyện phục vụ giải quyết khiếu nại của công dân</t>
  </si>
  <si>
    <t>Ban QLDAĐTXD, Thanh tra huyện</t>
  </si>
  <si>
    <t>Rà soát, tổng hợp hồ sơ trình cấp giấy chứng nhận các trường hợp trúng đấu giá X7 Lại Hoàng, xã Yên Thường; X1, X8 xã Đặng Xá sau khi hoàn thành nghĩa vụ tài chính</t>
  </si>
  <si>
    <t>Ban QLDAĐTXD, UBND các xã Đặng Xá, Yên Thường, Chi cục thuế huyện</t>
  </si>
  <si>
    <t>Tổng hợp báo cáo kết quả tuần 16/2021</t>
  </si>
  <si>
    <t>Soạn hồ sơ trình kiểm đếm bắt buộc dự án C19 Đa Tốn, phối hợp tổ công tác Kiêu Kỵ lên lịch họp phân công thành viên TCT</t>
  </si>
  <si>
    <t>Phối hợp quy chủ dự ánCải tạo, nâng cấp các tuyến đường liên thôn, trục chính thôn Giang Cao đồng bộ với quy hoạch, xã Bát Tràng, huyện Gia Lâm</t>
  </si>
  <si>
    <t>Nhận mốc giới GPMB dự án mầm non Hoa sữa, xã Yên Viên</t>
  </si>
  <si>
    <t>Ban QLDA, UBND xã, thôn, Sở TNMT</t>
  </si>
  <si>
    <t>NĂM
29/4</t>
  </si>
  <si>
    <t>Tổng hợp lịch tuần 18/2021</t>
  </si>
  <si>
    <t>Nghỉ lễ ngày thống nhất đất nước 30/4</t>
  </si>
  <si>
    <t>Không đăng kí làm việc, nghỉ lễ ngày Lao động QT</t>
  </si>
  <si>
    <t>LỊCH CÔNG TÁC TUẦN 17 (dự kiến)</t>
  </si>
  <si>
    <t>Từ ngày 26/04/2021 - 01/05/2021</t>
  </si>
  <si>
    <t>Sở QH-KT</t>
  </si>
  <si>
    <t>Làm việc với Công ty Giống Gia Súc về ranh giới dự án Nội đồng ngoài đê Phù Đổng Cổ Bi</t>
  </si>
  <si>
    <t>Làm văn bản kiểm đếm di chuyển công trình ngầm nổi các dự án đường trục chính tại xã Kim Lan</t>
  </si>
  <si>
    <t>Tham gia công tác Đoàn thanh niên UBND Huyện</t>
  </si>
  <si>
    <t>Nghỉ lễ</t>
  </si>
  <si>
    <t>Gửi Văn bản Công ty truyền tải điện về phương án thi công tuyến đường Yên Viên - Đình Xuyên - Ninh Hiệp, huyện Gia Lâm để đảm bảo an toàn lưới điện</t>
  </si>
  <si>
    <t xml:space="preserve">Gửi Văn bản Viện QHXD về điều chỉnh thông số HTKT tuyến đường Yên Viên - Đình Xuyên - Ninh Hiệp, huyện Gia Lâm </t>
  </si>
  <si>
    <t>Làm việc với Phòng QLĐT về hồ sơ BCNCKT dự án Cải tạo, chỉnh trang một số tuyến đường và ao, hồ trên địa bàn xã Phú Thị, huyện Gia Lâm</t>
  </si>
  <si>
    <t>Làm việc với Phòng TNMT về KHBVMT dự án Cải tạo, chỉnh trang một số tuyến đường và ao, hồ trên địa bàn xã Phú Thị, huyện Gia Lâm</t>
  </si>
  <si>
    <t>Phòng TNMT</t>
  </si>
  <si>
    <t>Làm việc với Phòng TNMT về KHBVMT dự án Nạo vét, chỉnh trang, làm đường dạo, sân chơi Ao Lính thôn Giao Tất B, Ao Làng, Ao Lò Gạch Giao Tất A, xã Kim Sơn, huyện Gia Lâm</t>
  </si>
  <si>
    <t>Làm việc với Phòng TNMT về KHBVMT dự án Cải tạo, chỉnh trang một số tuyến đường xóm cổ thôn 1, 2, 3, 4 Bát Tràng, xã Bát Tràng, huyện Gia Lâm</t>
  </si>
  <si>
    <t>Làm việc với Phòng TNMT về KHBVMT dự án Cải tạo, chỉnh trang các tuyến đường trục chính, trên địa bàn xã Kiêu Kỵ, huyện Gia Lâm</t>
  </si>
  <si>
    <t>Trình thẩm định TMB do TVTK lập dự án: Xây dựng vườn hoa, sân chơi thuộc ô quy hoạch 6-1 phân khu đô thị N9, xã Đình Xuyên, xã Dương Hà, huyện Gia Lâm</t>
  </si>
  <si>
    <t>Dự kiến báo cáo PA QHCT dự án Xây dựng hạ tầng khu công viên, vườn hoa, hồ nước phía trước Trụ sở Huyện ủy, HĐND –UBND huyện Gia Lâm (khu 31ha)</t>
  </si>
  <si>
    <t>Hoàn thiện pháp lý chỉ định tư vấn 04 dự án mới có chủ trương đầu tư</t>
  </si>
  <si>
    <t>Thỏa thuận đấu nối giao thông PĐL YT với Sở GTVT (Khang)</t>
  </si>
  <si>
    <t>Bám điện lực Gia Lâm ra văn bản thỏa thuận cấp điện chiếu sáng Phan Đăng Lưu-Yên Thường</t>
  </si>
  <si>
    <t>Bám cán bộ QLĐT thẩm định BVTC đường KĐT Đặng Xá-TH Trung Thành</t>
  </si>
  <si>
    <t>Đi hiện trường với Sở GTVT về BVTC PĐL YT</t>
  </si>
  <si>
    <t>Làm pháp lý phần phát sinh khớp nối đường gom cao tốc</t>
  </si>
  <si>
    <t>Làm pháp lý phát sinh dự án chỉ giới đường đỏ Nam Đuống</t>
  </si>
  <si>
    <t>Đi hiện trường dự án Cải tạo, nâng cấp các tuyến đường trục chính thôn Chử Xá, xã Văn Đức, huyện Gia Lâm (giai đoạn 2)</t>
  </si>
  <si>
    <t>xã Văn Đức</t>
  </si>
  <si>
    <t>Đi hiện trường dự án Cải tạo, chỉnh trang các tuyến đường trục xóm 3, thôn Ngọc Động, xã Đa Tốn kiểm đếm hạng mục di chuyển điện.</t>
  </si>
  <si>
    <t>xã Đa Tốn</t>
  </si>
  <si>
    <t>Đi hiện trường dự án Cải tạo, nâng cấp đường trục thôn Lê Xá, xã Đa Tốn kiểm đếm hạng mục di chuyển điện.</t>
  </si>
  <si>
    <t>Nộp BC KTKT dự án thôn 1 Kim Lan cho phòng QLĐT</t>
  </si>
  <si>
    <t>Đi hiện trường Đình Xuyên với TĐNB và tư vấn</t>
  </si>
  <si>
    <t>Đình xuyên</t>
  </si>
  <si>
    <t>Nộp dự thảo CGĐĐ Yên Viên Yên thường cho sở QHKT</t>
  </si>
  <si>
    <t>Hẹn tư vấn điện, nước làm việc với TĐNB về dự án Đình Xuyên</t>
  </si>
  <si>
    <t>Làm việc với QLĐT về dự án ở Đa Tốn</t>
  </si>
  <si>
    <t>Báo cáo qui mô tại ban</t>
  </si>
  <si>
    <t>BC DA khai giảng; bầu cử</t>
  </si>
  <si>
    <t>BC KH Trọng tâm tháng 5</t>
  </si>
  <si>
    <t>Làm việc với tư vấn thiết kế về điều chỉnh hạ tầng trụ sở Huyện</t>
  </si>
  <si>
    <t>UBND Thành phố</t>
  </si>
  <si>
    <t>Làm việc tại Viện QHXD</t>
  </si>
  <si>
    <t>Làm việc tại Sở TN; Sở QHKT</t>
  </si>
  <si>
    <t>Sở TN; Sở QHKT</t>
  </si>
  <si>
    <t xml:space="preserve"> Tổ CBGTHT; X Tùng chuẩn bị báo cáo</t>
  </si>
  <si>
    <t>Họp kiểm điểm dự án htgt mới 2021 và tiến độ cấp chỉ giới</t>
  </si>
  <si>
    <t>Họp kiểm điểm dự án đấu giá và công tác quy hoạch</t>
  </si>
  <si>
    <t xml:space="preserve"> Tổ QHĐG</t>
  </si>
  <si>
    <t>Thông qua phg án: chỉnh trang đê hứu đuống, tả đuống; đường 2 bên sông cầu bây; chỉnh trang đg 22m dọc đg sắt.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</si>
</sst>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1"/>
      <color theme="1"/>
      <name val="Times New Roman"/>
      <family val="1"/>
    </font>
    <font>
      <sz val="12"/>
      <color theme="0"/>
      <name val="Times New Roman"/>
      <family val="1"/>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cellStyleXfs>
  <cellXfs count="46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17" xfId="0" applyFont="1" applyBorder="1" applyAlignment="1">
      <alignment vertical="center"/>
    </xf>
    <xf numFmtId="0" fontId="7" fillId="2" borderId="20" xfId="2" applyFont="1" applyFill="1" applyBorder="1" applyAlignment="1">
      <alignment horizontal="left" vertical="center" wrapText="1"/>
    </xf>
    <xf numFmtId="0" fontId="7" fillId="2" borderId="20" xfId="2" applyFont="1" applyFill="1" applyBorder="1" applyAlignment="1">
      <alignment horizontal="center" vertical="center" wrapText="1"/>
    </xf>
    <xf numFmtId="0" fontId="7" fillId="5" borderId="20"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5" borderId="20" xfId="0" applyFont="1" applyFill="1" applyBorder="1" applyAlignment="1" applyProtection="1">
      <alignment horizontal="lef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5"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0" xfId="0" applyFont="1" applyFill="1" applyBorder="1" applyAlignment="1">
      <alignment vertical="center" wrapText="1"/>
    </xf>
    <xf numFmtId="0" fontId="7" fillId="2" borderId="20" xfId="0" applyFont="1" applyFill="1" applyBorder="1" applyAlignment="1">
      <alignment horizontal="center"/>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1" xfId="0" applyFont="1" applyFill="1" applyBorder="1" applyAlignment="1"/>
    <xf numFmtId="0" fontId="7" fillId="2" borderId="21" xfId="0" applyFont="1" applyFill="1" applyBorder="1" applyAlignment="1">
      <alignment horizontal="center"/>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9" fillId="2" borderId="4" xfId="10" applyFont="1" applyFill="1" applyBorder="1" applyAlignment="1">
      <alignment horizontal="left" vertical="center" wrapText="1"/>
    </xf>
    <xf numFmtId="0" fontId="17" fillId="0" borderId="4" xfId="1" applyFont="1" applyFill="1" applyBorder="1" applyAlignment="1">
      <alignment vertical="center" wrapText="1"/>
    </xf>
    <xf numFmtId="0" fontId="39" fillId="4" borderId="23" xfId="4"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23" xfId="4" applyFont="1" applyFill="1" applyBorder="1" applyAlignment="1">
      <alignment horizontal="center" vertical="center" wrapText="1"/>
    </xf>
    <xf numFmtId="0" fontId="14" fillId="2" borderId="23" xfId="0" applyFont="1" applyFill="1" applyBorder="1" applyAlignment="1">
      <alignment horizontal="center" vertical="center" wrapText="1"/>
    </xf>
    <xf numFmtId="0" fontId="39" fillId="2" borderId="23" xfId="1" applyFont="1" applyFill="1" applyBorder="1" applyAlignment="1">
      <alignment horizontal="center" vertical="center" wrapText="1"/>
    </xf>
    <xf numFmtId="0" fontId="14" fillId="2" borderId="23" xfId="0" applyFont="1" applyFill="1" applyBorder="1" applyAlignment="1">
      <alignment horizontal="justify" vertical="center"/>
    </xf>
    <xf numFmtId="0" fontId="14" fillId="2" borderId="23" xfId="1" applyFont="1" applyFill="1" applyBorder="1" applyAlignment="1">
      <alignment horizontal="center" vertical="center" wrapText="1"/>
    </xf>
    <xf numFmtId="0" fontId="39" fillId="2" borderId="23" xfId="4" quotePrefix="1" applyFont="1" applyFill="1" applyBorder="1" applyAlignment="1">
      <alignment horizontal="center" vertical="center" wrapText="1"/>
    </xf>
    <xf numFmtId="0" fontId="39" fillId="2" borderId="23" xfId="1" applyFont="1" applyFill="1" applyBorder="1" applyAlignment="1">
      <alignment horizontal="left" vertical="center" wrapText="1" shrinkToFit="1"/>
    </xf>
    <xf numFmtId="0" fontId="14" fillId="2" borderId="23" xfId="0" applyFont="1" applyFill="1" applyBorder="1" applyAlignment="1">
      <alignment horizontal="justify" vertical="center" wrapText="1"/>
    </xf>
    <xf numFmtId="0" fontId="39" fillId="2" borderId="23" xfId="0" applyFont="1" applyFill="1" applyBorder="1" applyAlignment="1">
      <alignment vertical="center" wrapText="1"/>
    </xf>
    <xf numFmtId="0" fontId="44" fillId="2" borderId="23" xfId="1" applyFont="1" applyFill="1" applyBorder="1" applyAlignment="1">
      <alignment vertical="center" wrapText="1"/>
    </xf>
    <xf numFmtId="0" fontId="14" fillId="4" borderId="23" xfId="0" applyFont="1" applyFill="1" applyBorder="1" applyAlignment="1">
      <alignment horizontal="justify" vertical="center" wrapText="1"/>
    </xf>
    <xf numFmtId="0" fontId="14" fillId="4" borderId="23" xfId="0" applyFont="1" applyFill="1" applyBorder="1" applyAlignment="1">
      <alignment horizontal="center" vertical="center"/>
    </xf>
    <xf numFmtId="0" fontId="14" fillId="4" borderId="23" xfId="1" applyFont="1" applyFill="1" applyBorder="1" applyAlignment="1">
      <alignment horizontal="center" vertical="center" wrapText="1"/>
    </xf>
    <xf numFmtId="0" fontId="14" fillId="4" borderId="23" xfId="0" quotePrefix="1" applyFont="1" applyFill="1" applyBorder="1" applyAlignment="1">
      <alignment horizontal="center" vertical="center" wrapText="1"/>
    </xf>
    <xf numFmtId="0" fontId="14" fillId="2" borderId="23" xfId="4" applyFont="1" applyFill="1" applyBorder="1" applyAlignment="1">
      <alignment horizontal="center" vertical="center" wrapText="1"/>
    </xf>
    <xf numFmtId="0" fontId="39" fillId="4" borderId="23" xfId="1" applyFont="1" applyFill="1" applyBorder="1" applyAlignment="1">
      <alignment horizontal="center" vertical="center" wrapText="1"/>
    </xf>
    <xf numFmtId="0" fontId="3" fillId="0" borderId="0" xfId="0" applyFont="1" applyAlignment="1">
      <alignment horizontal="center"/>
    </xf>
    <xf numFmtId="0" fontId="5" fillId="2" borderId="0" xfId="0" applyFont="1" applyFill="1" applyAlignment="1">
      <alignment horizontal="left"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3" fillId="0" borderId="23" xfId="0" applyFont="1" applyFill="1" applyBorder="1" applyAlignment="1">
      <alignment horizontal="left" vertical="center" wrapText="1" shrinkToFit="1"/>
    </xf>
    <xf numFmtId="0" fontId="43" fillId="0" borderId="23" xfId="0" applyFont="1" applyFill="1" applyBorder="1" applyAlignment="1">
      <alignment horizontal="left" vertical="center" wrapText="1"/>
    </xf>
    <xf numFmtId="0" fontId="43" fillId="0" borderId="23" xfId="0" applyFont="1" applyFill="1" applyBorder="1" applyAlignment="1">
      <alignment vertical="center" wrapText="1"/>
    </xf>
    <xf numFmtId="0" fontId="43" fillId="0" borderId="23" xfId="0" applyFont="1" applyFill="1" applyBorder="1" applyAlignment="1">
      <alignment horizontal="center" vertical="center" wrapText="1"/>
    </xf>
    <xf numFmtId="0" fontId="43" fillId="0" borderId="23" xfId="0" quotePrefix="1" applyFont="1" applyFill="1" applyBorder="1" applyAlignment="1">
      <alignment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vertical="center" wrapText="1"/>
    </xf>
    <xf numFmtId="0" fontId="7" fillId="0" borderId="23" xfId="0" applyFont="1" applyFill="1" applyBorder="1" applyAlignment="1">
      <alignment horizontal="left" vertical="center" wrapText="1" shrinkToFit="1"/>
    </xf>
    <xf numFmtId="0" fontId="7" fillId="0" borderId="23" xfId="0" applyFont="1" applyFill="1" applyBorder="1" applyAlignment="1">
      <alignment horizontal="center" vertical="center" wrapText="1" shrinkToFit="1"/>
    </xf>
    <xf numFmtId="0" fontId="44" fillId="2" borderId="23" xfId="1" applyFont="1" applyFill="1" applyBorder="1" applyAlignment="1">
      <alignment horizontal="center" vertical="center" wrapText="1"/>
    </xf>
    <xf numFmtId="0" fontId="14" fillId="4" borderId="23" xfId="4" applyFont="1" applyFill="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7" fillId="2" borderId="25" xfId="0" applyFont="1" applyFill="1" applyBorder="1" applyAlignment="1">
      <alignment horizontal="center" vertical="center" wrapText="1"/>
    </xf>
    <xf numFmtId="0" fontId="3" fillId="0" borderId="23" xfId="0" applyFont="1" applyBorder="1" applyAlignment="1">
      <alignmen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2" fillId="0" borderId="23" xfId="0" applyFont="1" applyBorder="1" applyAlignment="1">
      <alignment horizontal="center" vertical="center"/>
    </xf>
    <xf numFmtId="0" fontId="3" fillId="0" borderId="23" xfId="0" applyFont="1" applyBorder="1" applyAlignment="1">
      <alignment vertical="center" wrapText="1"/>
    </xf>
    <xf numFmtId="0" fontId="3" fillId="2" borderId="23" xfId="0" applyFont="1" applyFill="1" applyBorder="1" applyAlignment="1">
      <alignment vertical="center" wrapText="1"/>
    </xf>
    <xf numFmtId="0" fontId="21" fillId="2" borderId="23" xfId="6" quotePrefix="1" applyNumberFormat="1" applyFont="1" applyFill="1" applyBorder="1" applyAlignment="1">
      <alignment vertical="center" wrapText="1"/>
    </xf>
    <xf numFmtId="0" fontId="2" fillId="0" borderId="23" xfId="0" applyFont="1" applyBorder="1" applyAlignment="1">
      <alignment horizontal="center" vertical="center" wrapText="1"/>
    </xf>
    <xf numFmtId="0" fontId="2" fillId="2" borderId="23" xfId="0" applyFont="1" applyFill="1" applyBorder="1" applyAlignment="1">
      <alignment vertical="center" wrapText="1"/>
    </xf>
    <xf numFmtId="0" fontId="2" fillId="0" borderId="23" xfId="0" applyFont="1" applyBorder="1" applyAlignment="1">
      <alignment vertical="center" wrapText="1"/>
    </xf>
    <xf numFmtId="0" fontId="21" fillId="0" borderId="23" xfId="6" applyNumberFormat="1" applyFont="1" applyFill="1" applyBorder="1" applyAlignment="1">
      <alignment vertical="center" wrapText="1"/>
    </xf>
    <xf numFmtId="0" fontId="2" fillId="0" borderId="23" xfId="0" quotePrefix="1" applyFont="1" applyBorder="1" applyAlignment="1">
      <alignment vertical="center" wrapText="1"/>
    </xf>
    <xf numFmtId="0" fontId="2" fillId="0" borderId="23" xfId="0" applyFont="1" applyBorder="1" applyAlignment="1">
      <alignment wrapText="1"/>
    </xf>
    <xf numFmtId="0" fontId="21" fillId="2" borderId="23" xfId="6" applyNumberFormat="1" applyFont="1" applyFill="1" applyBorder="1" applyAlignment="1">
      <alignment vertical="center" wrapText="1"/>
    </xf>
    <xf numFmtId="0" fontId="2" fillId="0" borderId="23" xfId="6" applyNumberFormat="1" applyFont="1" applyFill="1" applyBorder="1" applyAlignment="1">
      <alignment vertical="center" wrapText="1"/>
    </xf>
    <xf numFmtId="0" fontId="2" fillId="0" borderId="0" xfId="0" applyFont="1" applyBorder="1" applyAlignment="1"/>
    <xf numFmtId="0" fontId="21" fillId="0" borderId="23" xfId="0" applyFont="1" applyFill="1" applyBorder="1" applyAlignment="1">
      <alignment vertical="center" wrapText="1"/>
    </xf>
    <xf numFmtId="0" fontId="21" fillId="2" borderId="23" xfId="0" applyFont="1" applyFill="1" applyBorder="1" applyAlignment="1">
      <alignment horizontal="justify" vertical="center" wrapText="1"/>
    </xf>
    <xf numFmtId="0" fontId="21" fillId="2" borderId="23" xfId="6" applyNumberFormat="1" applyFont="1" applyFill="1" applyBorder="1" applyAlignment="1">
      <alignment horizontal="justify" vertical="center" wrapText="1"/>
    </xf>
    <xf numFmtId="0" fontId="7" fillId="0" borderId="23" xfId="10" applyFont="1" applyFill="1" applyBorder="1" applyAlignment="1">
      <alignment horizontal="left" vertical="center" wrapText="1"/>
    </xf>
    <xf numFmtId="0" fontId="9" fillId="0" borderId="23" xfId="10" applyFont="1" applyBorder="1" applyAlignment="1">
      <alignment horizontal="center" vertical="center" wrapText="1"/>
    </xf>
    <xf numFmtId="0" fontId="7" fillId="2" borderId="23" xfId="10" applyFont="1" applyFill="1" applyBorder="1" applyAlignment="1">
      <alignment horizontal="left" vertical="center" wrapText="1"/>
    </xf>
    <xf numFmtId="0" fontId="9" fillId="2" borderId="23" xfId="10" applyFont="1" applyFill="1" applyBorder="1" applyAlignment="1">
      <alignment horizontal="left" vertical="center" wrapText="1"/>
    </xf>
    <xf numFmtId="3" fontId="7" fillId="0" borderId="23" xfId="11" applyNumberFormat="1" applyFont="1" applyFill="1" applyBorder="1" applyAlignment="1">
      <alignment horizontal="center" vertical="center" wrapText="1"/>
    </xf>
    <xf numFmtId="3" fontId="7" fillId="0" borderId="23" xfId="12" applyNumberFormat="1" applyFont="1" applyFill="1" applyBorder="1" applyAlignment="1">
      <alignment horizontal="left" vertical="center" wrapText="1"/>
    </xf>
    <xf numFmtId="0" fontId="7" fillId="2" borderId="23" xfId="6" applyNumberFormat="1" applyFont="1" applyFill="1" applyBorder="1" applyAlignment="1">
      <alignment horizontal="center" vertical="center" wrapText="1"/>
    </xf>
    <xf numFmtId="0" fontId="9" fillId="0" borderId="23" xfId="10" applyFont="1" applyFill="1" applyBorder="1" applyAlignment="1">
      <alignment vertical="center" wrapText="1"/>
    </xf>
    <xf numFmtId="0" fontId="31" fillId="2" borderId="4" xfId="1" applyFont="1" applyFill="1" applyBorder="1"/>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7" fillId="2" borderId="23" xfId="1" applyFont="1" applyFill="1" applyBorder="1" applyAlignment="1">
      <alignment horizontal="left" vertical="center" wrapText="1"/>
    </xf>
    <xf numFmtId="0" fontId="21" fillId="2" borderId="4" xfId="1" applyFont="1" applyFill="1" applyBorder="1"/>
    <xf numFmtId="0" fontId="39" fillId="4" borderId="23" xfId="4" quotePrefix="1" applyFont="1" applyFill="1" applyBorder="1" applyAlignment="1">
      <alignment horizontal="center" vertical="center" wrapText="1"/>
    </xf>
    <xf numFmtId="0" fontId="44" fillId="2" borderId="23" xfId="1" applyFont="1" applyFill="1" applyBorder="1" applyAlignment="1">
      <alignment horizontal="center" vertical="center" wrapText="1"/>
    </xf>
    <xf numFmtId="0" fontId="3" fillId="0" borderId="0" xfId="0" applyFont="1" applyAlignment="1">
      <alignment horizontal="center"/>
    </xf>
    <xf numFmtId="0" fontId="8" fillId="0" borderId="13"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top"/>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xf>
    <xf numFmtId="0" fontId="4" fillId="0" borderId="0" xfId="0" applyFont="1" applyAlignment="1">
      <alignment horizontal="center"/>
    </xf>
    <xf numFmtId="0" fontId="5"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2" borderId="20"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 fillId="0" borderId="24" xfId="0" applyFont="1" applyBorder="1" applyAlignment="1">
      <alignment horizontal="center" vertical="center"/>
    </xf>
    <xf numFmtId="0" fontId="9" fillId="0" borderId="23" xfId="0" applyFont="1" applyBorder="1" applyAlignment="1">
      <alignment vertical="center" wrapText="1"/>
    </xf>
    <xf numFmtId="0" fontId="2" fillId="0" borderId="23" xfId="0" quotePrefix="1" applyFont="1" applyFill="1" applyBorder="1" applyAlignment="1">
      <alignment vertical="center" wrapText="1"/>
    </xf>
    <xf numFmtId="0" fontId="9" fillId="0" borderId="23" xfId="0" applyFont="1" applyBorder="1" applyAlignment="1">
      <alignment horizontal="left" vertical="center" wrapText="1"/>
    </xf>
    <xf numFmtId="0" fontId="2" fillId="0" borderId="26" xfId="0" applyFont="1" applyBorder="1" applyAlignment="1">
      <alignment horizontal="center" vertical="center"/>
    </xf>
    <xf numFmtId="0" fontId="21" fillId="0" borderId="4" xfId="14" applyFont="1" applyBorder="1" applyAlignment="1">
      <alignment horizontal="center" vertical="center" wrapText="1"/>
    </xf>
    <xf numFmtId="0" fontId="21" fillId="0" borderId="5" xfId="14" applyFont="1" applyBorder="1" applyAlignment="1">
      <alignment horizontal="center" vertical="center" wrapText="1"/>
    </xf>
    <xf numFmtId="0" fontId="21" fillId="0" borderId="4" xfId="14" applyFont="1" applyFill="1" applyBorder="1" applyAlignment="1">
      <alignment horizontal="center" vertical="center" wrapText="1"/>
    </xf>
    <xf numFmtId="0" fontId="22" fillId="0" borderId="4" xfId="14" applyFont="1" applyBorder="1" applyAlignment="1">
      <alignment horizontal="center" vertical="center" wrapText="1"/>
    </xf>
    <xf numFmtId="0" fontId="21" fillId="2" borderId="4" xfId="1" applyFont="1" applyFill="1" applyBorder="1" applyAlignment="1">
      <alignment horizontal="center" vertical="center" wrapText="1" shrinkToFit="1"/>
    </xf>
    <xf numFmtId="0" fontId="22" fillId="0" borderId="0" xfId="14" applyFont="1" applyBorder="1" applyAlignment="1">
      <alignment horizontal="left" vertical="center" wrapText="1"/>
    </xf>
    <xf numFmtId="0" fontId="14" fillId="4" borderId="23" xfId="1"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2" borderId="23" xfId="4" applyFont="1" applyFill="1" applyBorder="1" applyAlignment="1">
      <alignment horizontal="center" vertical="center" wrapText="1"/>
    </xf>
    <xf numFmtId="0" fontId="39" fillId="4" borderId="23" xfId="0" applyFont="1" applyFill="1" applyBorder="1" applyAlignment="1">
      <alignment horizontal="center" vertical="center" wrapText="1"/>
    </xf>
    <xf numFmtId="0" fontId="7" fillId="4" borderId="23" xfId="0" applyFont="1" applyFill="1" applyBorder="1" applyAlignment="1">
      <alignment horizontal="justify" vertical="center"/>
    </xf>
    <xf numFmtId="0" fontId="14" fillId="2" borderId="23" xfId="0" applyFont="1" applyFill="1" applyBorder="1" applyAlignment="1">
      <alignment vertical="center" wrapText="1"/>
    </xf>
    <xf numFmtId="0" fontId="14" fillId="4" borderId="23" xfId="0" applyFont="1" applyFill="1" applyBorder="1" applyAlignment="1">
      <alignment horizontal="justify" vertical="center"/>
    </xf>
    <xf numFmtId="0" fontId="6" fillId="4" borderId="0" xfId="1" applyFont="1" applyFill="1"/>
    <xf numFmtId="0" fontId="9" fillId="4" borderId="0" xfId="0" applyFont="1" applyFill="1"/>
    <xf numFmtId="0" fontId="14" fillId="4" borderId="23" xfId="0" applyFont="1" applyFill="1" applyBorder="1" applyAlignment="1">
      <alignment horizontal="left" vertical="center" wrapText="1"/>
    </xf>
    <xf numFmtId="0" fontId="39" fillId="2" borderId="24" xfId="1" applyFont="1" applyFill="1" applyBorder="1" applyAlignment="1">
      <alignment vertical="center" wrapText="1"/>
    </xf>
    <xf numFmtId="0" fontId="3" fillId="0" borderId="27" xfId="0" applyFont="1" applyBorder="1" applyAlignment="1">
      <alignment horizontal="center" vertical="center" wrapText="1"/>
    </xf>
    <xf numFmtId="0" fontId="13" fillId="2" borderId="28" xfId="0" applyFont="1" applyFill="1" applyBorder="1" applyAlignment="1">
      <alignment horizontal="center" vertical="center" wrapText="1"/>
    </xf>
    <xf numFmtId="0" fontId="13" fillId="2" borderId="28" xfId="1" applyFont="1" applyFill="1" applyBorder="1" applyAlignment="1">
      <alignment horizontal="center" vertical="center" wrapText="1"/>
    </xf>
    <xf numFmtId="0" fontId="7" fillId="2" borderId="28" xfId="0" applyFont="1" applyFill="1" applyBorder="1" applyAlignment="1">
      <alignment horizontal="center"/>
    </xf>
    <xf numFmtId="0" fontId="7" fillId="2" borderId="28" xfId="0"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2" borderId="28" xfId="2"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7" fillId="2" borderId="29" xfId="0" applyFont="1" applyFill="1" applyBorder="1" applyAlignment="1" applyProtection="1">
      <alignment vertical="center" wrapText="1"/>
    </xf>
    <xf numFmtId="0" fontId="7" fillId="5" borderId="30"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wrapText="1"/>
    </xf>
    <xf numFmtId="0" fontId="7" fillId="0" borderId="23" xfId="0" applyFont="1" applyBorder="1" applyAlignment="1">
      <alignment horizontal="left" vertical="center" wrapText="1"/>
    </xf>
    <xf numFmtId="0" fontId="43" fillId="0" borderId="27" xfId="0" applyFont="1" applyFill="1" applyBorder="1" applyAlignment="1">
      <alignment horizontal="center" vertical="center" wrapText="1"/>
    </xf>
    <xf numFmtId="0" fontId="8" fillId="0" borderId="31" xfId="0" applyFont="1" applyBorder="1" applyAlignment="1">
      <alignment horizontal="center" vertical="center" wrapText="1"/>
    </xf>
    <xf numFmtId="0" fontId="44" fillId="2" borderId="24" xfId="1" applyFont="1" applyFill="1" applyBorder="1" applyAlignment="1">
      <alignment horizontal="center" vertical="center" wrapText="1"/>
    </xf>
    <xf numFmtId="0" fontId="44" fillId="2" borderId="2" xfId="1" applyFont="1" applyFill="1" applyBorder="1" applyAlignment="1">
      <alignment horizontal="center" vertical="center" wrapText="1"/>
    </xf>
    <xf numFmtId="0" fontId="44" fillId="2" borderId="27" xfId="1" applyFont="1" applyFill="1" applyBorder="1" applyAlignment="1">
      <alignment horizontal="center" vertical="center" wrapText="1"/>
    </xf>
    <xf numFmtId="0" fontId="44" fillId="2" borderId="31" xfId="1" applyFont="1" applyFill="1" applyBorder="1" applyAlignment="1">
      <alignment horizontal="center" vertical="center" wrapText="1"/>
    </xf>
    <xf numFmtId="0" fontId="39" fillId="4" borderId="24" xfId="4" quotePrefix="1" applyFont="1" applyFill="1" applyBorder="1" applyAlignment="1">
      <alignment horizontal="center" vertical="center" wrapText="1"/>
    </xf>
    <xf numFmtId="0" fontId="39" fillId="4" borderId="2" xfId="4" quotePrefix="1" applyFont="1" applyFill="1" applyBorder="1" applyAlignment="1">
      <alignment horizontal="center" vertical="center" wrapText="1"/>
    </xf>
    <xf numFmtId="0" fontId="39" fillId="4" borderId="27" xfId="4" quotePrefix="1"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39" fillId="4" borderId="24" xfId="4" applyFont="1" applyFill="1" applyBorder="1" applyAlignment="1">
      <alignment horizontal="center" vertical="center" wrapText="1"/>
    </xf>
    <xf numFmtId="0" fontId="39" fillId="4" borderId="27" xfId="4" applyFont="1" applyFill="1" applyBorder="1" applyAlignment="1">
      <alignment horizontal="center" vertical="center" wrapText="1"/>
    </xf>
    <xf numFmtId="0" fontId="14" fillId="4" borderId="24" xfId="4" applyFont="1" applyFill="1" applyBorder="1" applyAlignment="1">
      <alignment horizontal="center" vertical="center" wrapText="1"/>
    </xf>
    <xf numFmtId="0" fontId="14" fillId="4" borderId="27" xfId="4" applyFont="1" applyFill="1" applyBorder="1" applyAlignment="1">
      <alignment horizontal="center" vertical="center" wrapText="1"/>
    </xf>
    <xf numFmtId="0" fontId="44" fillId="2" borderId="23" xfId="1" applyFont="1" applyFill="1" applyBorder="1" applyAlignment="1">
      <alignment horizontal="center" vertical="center" wrapText="1"/>
    </xf>
    <xf numFmtId="0" fontId="44" fillId="2" borderId="23" xfId="0" applyFont="1" applyFill="1" applyBorder="1" applyAlignment="1">
      <alignment horizontal="center" vertical="center" wrapText="1"/>
    </xf>
    <xf numFmtId="0" fontId="14" fillId="4" borderId="23"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9" fillId="2" borderId="0" xfId="0" quotePrefix="1" applyFont="1" applyFill="1" applyAlignment="1">
      <alignment horizontal="left" vertical="center"/>
    </xf>
    <xf numFmtId="16" fontId="44" fillId="2" borderId="23" xfId="1" applyNumberFormat="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46" fillId="2" borderId="23" xfId="0" applyFont="1" applyFill="1" applyBorder="1" applyAlignment="1">
      <alignment horizontal="center" vertical="center"/>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0" fontId="8" fillId="0" borderId="23" xfId="0" applyFont="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1"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0" xfId="0" applyFont="1" applyAlignment="1">
      <alignment horizontal="center"/>
    </xf>
    <xf numFmtId="0" fontId="16" fillId="0" borderId="0" xfId="0" applyFont="1" applyAlignment="1">
      <alignment horizontal="center"/>
    </xf>
    <xf numFmtId="0" fontId="3" fillId="0" borderId="23" xfId="0" applyFont="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2" xfId="0" applyFont="1" applyBorder="1" applyAlignment="1">
      <alignment horizontal="center" vertical="center" wrapText="1"/>
    </xf>
    <xf numFmtId="0" fontId="2" fillId="0" borderId="8" xfId="0" applyFont="1" applyBorder="1" applyAlignment="1">
      <alignment horizontal="left"/>
    </xf>
    <xf numFmtId="0" fontId="5"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7" fillId="0" borderId="23" xfId="0"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8" fillId="2" borderId="14" xfId="14" applyFont="1" applyFill="1" applyBorder="1" applyAlignment="1">
      <alignment horizontal="left"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2" borderId="20"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20" xfId="2" quotePrefix="1" applyFont="1" applyFill="1" applyBorder="1" applyAlignment="1">
      <alignment horizontal="left" vertical="center" wrapText="1"/>
    </xf>
    <xf numFmtId="0" fontId="7" fillId="2" borderId="21" xfId="2" quotePrefix="1" applyFont="1" applyFill="1" applyBorder="1" applyAlignment="1">
      <alignment horizontal="left" vertical="center" wrapText="1"/>
    </xf>
    <xf numFmtId="0" fontId="7" fillId="2" borderId="25"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4" fillId="2" borderId="32" xfId="1" applyFont="1" applyFill="1" applyBorder="1" applyAlignment="1">
      <alignment horizontal="center" vertical="center" wrapText="1"/>
    </xf>
    <xf numFmtId="0" fontId="14" fillId="2" borderId="32" xfId="0" applyFont="1" applyFill="1" applyBorder="1" applyAlignment="1">
      <alignment horizontal="center" vertical="center" wrapText="1"/>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A37" zoomScale="80" zoomScaleNormal="80" workbookViewId="0">
      <selection activeCell="D26" sqref="D26"/>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7" customWidth="1"/>
    <col min="9" max="9" width="19.7109375" style="37" customWidth="1"/>
    <col min="10" max="10" width="17.28515625" style="38" customWidth="1"/>
    <col min="11" max="11" width="14.85546875" style="38" customWidth="1"/>
    <col min="12" max="16384" width="8.85546875" style="38"/>
  </cols>
  <sheetData>
    <row r="1" spans="1:12" s="121" customFormat="1" ht="24.75" customHeight="1" x14ac:dyDescent="0.3">
      <c r="A1" s="120" t="s">
        <v>92</v>
      </c>
      <c r="B1" s="120"/>
      <c r="C1" s="120"/>
      <c r="D1" s="120"/>
      <c r="E1" s="120" t="s">
        <v>93</v>
      </c>
      <c r="F1" s="120"/>
      <c r="G1" s="120"/>
      <c r="H1" s="120"/>
      <c r="I1" s="120"/>
      <c r="J1" s="120"/>
      <c r="K1" s="120"/>
    </row>
    <row r="2" spans="1:12" s="121" customFormat="1" ht="19.5" customHeight="1" x14ac:dyDescent="0.3">
      <c r="A2" s="120" t="s">
        <v>94</v>
      </c>
      <c r="B2" s="120"/>
      <c r="C2" s="120"/>
      <c r="D2" s="120"/>
      <c r="E2" s="120"/>
      <c r="F2" s="120"/>
      <c r="G2" s="120" t="s">
        <v>71</v>
      </c>
      <c r="H2" s="120"/>
      <c r="I2" s="120"/>
      <c r="J2" s="120"/>
      <c r="K2" s="120"/>
    </row>
    <row r="3" spans="1:12" s="10" customFormat="1" ht="15.75" x14ac:dyDescent="0.25">
      <c r="A3" s="113"/>
      <c r="B3" s="113"/>
      <c r="C3" s="113"/>
      <c r="D3" s="113"/>
      <c r="E3" s="113"/>
      <c r="F3" s="113"/>
      <c r="G3" s="113"/>
      <c r="H3" s="113"/>
      <c r="I3" s="113"/>
      <c r="J3" s="113"/>
      <c r="K3" s="113"/>
    </row>
    <row r="4" spans="1:12" s="20" customFormat="1" ht="29.25" customHeight="1" x14ac:dyDescent="0.2">
      <c r="A4" s="350" t="s">
        <v>433</v>
      </c>
      <c r="B4" s="350"/>
      <c r="C4" s="350"/>
      <c r="D4" s="350"/>
      <c r="E4" s="350"/>
      <c r="F4" s="350"/>
      <c r="G4" s="350"/>
      <c r="H4" s="350"/>
      <c r="I4" s="350"/>
      <c r="J4" s="350"/>
      <c r="K4" s="350"/>
      <c r="L4" s="350"/>
    </row>
    <row r="5" spans="1:12" s="20" customFormat="1" ht="21" customHeight="1" x14ac:dyDescent="0.2">
      <c r="A5" s="351" t="s">
        <v>434</v>
      </c>
      <c r="B5" s="351"/>
      <c r="C5" s="351"/>
      <c r="D5" s="351"/>
      <c r="E5" s="351"/>
      <c r="F5" s="351"/>
      <c r="G5" s="351"/>
      <c r="H5" s="351"/>
      <c r="I5" s="351"/>
      <c r="J5" s="351"/>
      <c r="K5" s="351"/>
      <c r="L5" s="351"/>
    </row>
    <row r="6" spans="1:12" s="20" customFormat="1" ht="20.25" customHeight="1" x14ac:dyDescent="0.2">
      <c r="A6" s="59"/>
      <c r="B6" s="59"/>
      <c r="C6" s="59"/>
      <c r="D6" s="59"/>
      <c r="E6" s="59"/>
      <c r="F6" s="59"/>
      <c r="G6" s="59"/>
      <c r="H6" s="59"/>
      <c r="I6" s="59"/>
      <c r="J6" s="59"/>
      <c r="K6" s="59"/>
    </row>
    <row r="7" spans="1:12" s="20" customFormat="1" ht="27.75" customHeight="1" x14ac:dyDescent="0.2">
      <c r="A7" s="347" t="s">
        <v>54</v>
      </c>
      <c r="B7" s="347" t="s">
        <v>55</v>
      </c>
      <c r="C7" s="347"/>
      <c r="D7" s="347" t="s">
        <v>56</v>
      </c>
      <c r="E7" s="347" t="s">
        <v>8</v>
      </c>
      <c r="F7" s="347"/>
      <c r="G7" s="347"/>
      <c r="H7" s="347"/>
      <c r="I7" s="347" t="s">
        <v>67</v>
      </c>
      <c r="J7" s="347" t="s">
        <v>48</v>
      </c>
      <c r="K7" s="347" t="s">
        <v>49</v>
      </c>
    </row>
    <row r="8" spans="1:12" s="20" customFormat="1" ht="49.5" customHeight="1" x14ac:dyDescent="0.2">
      <c r="A8" s="347"/>
      <c r="B8" s="347"/>
      <c r="C8" s="347"/>
      <c r="D8" s="347"/>
      <c r="E8" s="227" t="s">
        <v>12</v>
      </c>
      <c r="F8" s="227" t="s">
        <v>4</v>
      </c>
      <c r="G8" s="227" t="s">
        <v>13</v>
      </c>
      <c r="H8" s="227" t="s">
        <v>14</v>
      </c>
      <c r="I8" s="347"/>
      <c r="J8" s="347"/>
      <c r="K8" s="347"/>
    </row>
    <row r="9" spans="1:12" s="53" customFormat="1" ht="38.25" hidden="1" customHeight="1" x14ac:dyDescent="0.25">
      <c r="A9" s="347" t="s">
        <v>435</v>
      </c>
      <c r="B9" s="333" t="s">
        <v>0</v>
      </c>
      <c r="C9" s="200"/>
      <c r="D9" s="204"/>
      <c r="E9" s="200"/>
      <c r="F9" s="200"/>
      <c r="G9" s="200"/>
      <c r="H9" s="200"/>
      <c r="I9" s="198"/>
      <c r="J9" s="198"/>
      <c r="K9" s="200"/>
    </row>
    <row r="10" spans="1:12" s="143" customFormat="1" ht="101.25" customHeight="1" x14ac:dyDescent="0.25">
      <c r="A10" s="347"/>
      <c r="B10" s="331"/>
      <c r="C10" s="304" t="s">
        <v>117</v>
      </c>
      <c r="D10" s="308" t="s">
        <v>443</v>
      </c>
      <c r="E10" s="349" t="s">
        <v>22</v>
      </c>
      <c r="F10" s="304"/>
      <c r="G10" s="349" t="s">
        <v>22</v>
      </c>
      <c r="H10" s="210"/>
      <c r="I10" s="334" t="s">
        <v>249</v>
      </c>
      <c r="J10" s="343" t="s">
        <v>345</v>
      </c>
      <c r="K10" s="337" t="s">
        <v>250</v>
      </c>
    </row>
    <row r="11" spans="1:12" s="143" customFormat="1" ht="67.5" customHeight="1" x14ac:dyDescent="0.25">
      <c r="A11" s="347"/>
      <c r="B11" s="331"/>
      <c r="C11" s="304" t="s">
        <v>430</v>
      </c>
      <c r="D11" s="308" t="s">
        <v>444</v>
      </c>
      <c r="E11" s="349"/>
      <c r="F11" s="304"/>
      <c r="G11" s="349"/>
      <c r="H11" s="304"/>
      <c r="I11" s="336"/>
      <c r="J11" s="344"/>
      <c r="K11" s="339"/>
    </row>
    <row r="12" spans="1:12" s="20" customFormat="1" ht="37.5" customHeight="1" x14ac:dyDescent="0.2">
      <c r="A12" s="347"/>
      <c r="B12" s="332"/>
      <c r="C12" s="197" t="s">
        <v>117</v>
      </c>
      <c r="D12" s="309" t="s">
        <v>475</v>
      </c>
      <c r="E12" s="202"/>
      <c r="F12" s="306" t="s">
        <v>22</v>
      </c>
      <c r="G12" s="306"/>
      <c r="H12" s="306"/>
      <c r="I12" s="306" t="s">
        <v>239</v>
      </c>
      <c r="J12" s="306"/>
      <c r="K12" s="197" t="s">
        <v>590</v>
      </c>
    </row>
    <row r="13" spans="1:12" s="20" customFormat="1" ht="30" x14ac:dyDescent="0.2">
      <c r="A13" s="347"/>
      <c r="B13" s="348" t="s">
        <v>1</v>
      </c>
      <c r="C13" s="197" t="s">
        <v>3</v>
      </c>
      <c r="D13" s="309" t="s">
        <v>467</v>
      </c>
      <c r="E13" s="212" t="s">
        <v>22</v>
      </c>
      <c r="F13" s="212"/>
      <c r="G13" s="212"/>
      <c r="H13" s="212"/>
      <c r="I13" s="203" t="s">
        <v>274</v>
      </c>
      <c r="J13" s="198" t="s">
        <v>342</v>
      </c>
      <c r="K13" s="212" t="s">
        <v>42</v>
      </c>
    </row>
    <row r="14" spans="1:12" s="110" customFormat="1" ht="38.25" customHeight="1" x14ac:dyDescent="0.25">
      <c r="A14" s="347"/>
      <c r="B14" s="348"/>
      <c r="C14" s="197" t="s">
        <v>240</v>
      </c>
      <c r="D14" s="205" t="s">
        <v>591</v>
      </c>
      <c r="E14" s="306"/>
      <c r="F14" s="306"/>
      <c r="G14" s="306" t="s">
        <v>22</v>
      </c>
      <c r="H14" s="306"/>
      <c r="I14" s="306" t="s">
        <v>262</v>
      </c>
      <c r="J14" s="306"/>
      <c r="K14" s="306" t="s">
        <v>347</v>
      </c>
    </row>
    <row r="15" spans="1:12" s="20" customFormat="1" ht="37.5" customHeight="1" x14ac:dyDescent="0.2">
      <c r="A15" s="347"/>
      <c r="B15" s="348"/>
      <c r="C15" s="197" t="s">
        <v>240</v>
      </c>
      <c r="D15" s="205" t="s">
        <v>589</v>
      </c>
      <c r="E15" s="202"/>
      <c r="F15" s="212" t="s">
        <v>22</v>
      </c>
      <c r="G15" s="212"/>
      <c r="H15" s="212"/>
      <c r="I15" s="212" t="s">
        <v>239</v>
      </c>
      <c r="J15" s="212"/>
      <c r="K15" s="206" t="s">
        <v>25</v>
      </c>
    </row>
    <row r="16" spans="1:12" s="53" customFormat="1" ht="15.75" hidden="1" customHeight="1" x14ac:dyDescent="0.25">
      <c r="A16" s="207" t="s">
        <v>252</v>
      </c>
      <c r="B16" s="347" t="s">
        <v>0</v>
      </c>
      <c r="C16" s="200"/>
      <c r="D16" s="204"/>
      <c r="E16" s="200"/>
      <c r="F16" s="200"/>
      <c r="G16" s="200"/>
      <c r="H16" s="200"/>
      <c r="I16" s="198"/>
      <c r="J16" s="198"/>
      <c r="K16" s="200"/>
    </row>
    <row r="17" spans="1:11" s="143" customFormat="1" ht="15.75" hidden="1" x14ac:dyDescent="0.25">
      <c r="A17" s="347" t="s">
        <v>436</v>
      </c>
      <c r="B17" s="347"/>
      <c r="C17" s="213"/>
      <c r="D17" s="208"/>
      <c r="E17" s="228"/>
      <c r="F17" s="228"/>
      <c r="G17" s="228"/>
      <c r="H17" s="228"/>
      <c r="I17" s="211"/>
      <c r="J17" s="228"/>
      <c r="K17" s="209"/>
    </row>
    <row r="18" spans="1:11" s="110" customFormat="1" ht="30" x14ac:dyDescent="0.25">
      <c r="A18" s="347"/>
      <c r="B18" s="347"/>
      <c r="C18" s="200" t="s">
        <v>21</v>
      </c>
      <c r="D18" s="201" t="s">
        <v>468</v>
      </c>
      <c r="E18" s="212" t="s">
        <v>22</v>
      </c>
      <c r="F18" s="212"/>
      <c r="G18" s="212"/>
      <c r="H18" s="212"/>
      <c r="I18" s="203" t="s">
        <v>274</v>
      </c>
      <c r="J18" s="198" t="s">
        <v>469</v>
      </c>
      <c r="K18" s="212" t="s">
        <v>42</v>
      </c>
    </row>
    <row r="19" spans="1:11" s="110" customFormat="1" ht="60" x14ac:dyDescent="0.25">
      <c r="A19" s="347"/>
      <c r="B19" s="347"/>
      <c r="C19" s="213" t="s">
        <v>21</v>
      </c>
      <c r="D19" s="310" t="s">
        <v>445</v>
      </c>
      <c r="E19" s="228"/>
      <c r="F19" s="228"/>
      <c r="G19" s="228" t="s">
        <v>22</v>
      </c>
      <c r="H19" s="228"/>
      <c r="I19" s="271" t="s">
        <v>249</v>
      </c>
      <c r="J19" s="196" t="s">
        <v>449</v>
      </c>
      <c r="K19" s="228" t="s">
        <v>250</v>
      </c>
    </row>
    <row r="20" spans="1:11" s="110" customFormat="1" ht="60" x14ac:dyDescent="0.25">
      <c r="A20" s="347"/>
      <c r="B20" s="347"/>
      <c r="C20" s="213" t="s">
        <v>430</v>
      </c>
      <c r="D20" s="208" t="s">
        <v>446</v>
      </c>
      <c r="E20" s="228"/>
      <c r="F20" s="228" t="s">
        <v>22</v>
      </c>
      <c r="G20" s="228"/>
      <c r="H20" s="228"/>
      <c r="I20" s="211" t="s">
        <v>344</v>
      </c>
      <c r="J20" s="228" t="s">
        <v>447</v>
      </c>
      <c r="K20" s="228" t="s">
        <v>448</v>
      </c>
    </row>
    <row r="21" spans="1:11" s="143" customFormat="1" ht="47.25" customHeight="1" x14ac:dyDescent="0.25">
      <c r="A21" s="347"/>
      <c r="B21" s="347"/>
      <c r="C21" s="200" t="s">
        <v>117</v>
      </c>
      <c r="D21" s="205" t="s">
        <v>382</v>
      </c>
      <c r="E21" s="212"/>
      <c r="F21" s="212" t="s">
        <v>22</v>
      </c>
      <c r="G21" s="212"/>
      <c r="H21" s="212"/>
      <c r="I21" s="212" t="s">
        <v>239</v>
      </c>
      <c r="J21" s="212"/>
      <c r="K21" s="212" t="s">
        <v>346</v>
      </c>
    </row>
    <row r="22" spans="1:11" s="311" customFormat="1" ht="53.25" customHeight="1" x14ac:dyDescent="0.2">
      <c r="A22" s="347"/>
      <c r="B22" s="348" t="s">
        <v>1</v>
      </c>
      <c r="C22" s="307" t="s">
        <v>240</v>
      </c>
      <c r="D22" s="308" t="s">
        <v>461</v>
      </c>
      <c r="E22" s="345" t="s">
        <v>22</v>
      </c>
      <c r="F22" s="228"/>
      <c r="G22" s="228"/>
      <c r="H22" s="228"/>
      <c r="I22" s="334" t="s">
        <v>249</v>
      </c>
      <c r="J22" s="196"/>
      <c r="K22" s="345" t="s">
        <v>343</v>
      </c>
    </row>
    <row r="23" spans="1:11" s="312" customFormat="1" ht="44.25" customHeight="1" x14ac:dyDescent="0.25">
      <c r="A23" s="347"/>
      <c r="B23" s="348"/>
      <c r="C23" s="307" t="s">
        <v>462</v>
      </c>
      <c r="D23" s="310" t="s">
        <v>463</v>
      </c>
      <c r="E23" s="346"/>
      <c r="F23" s="228"/>
      <c r="G23" s="228"/>
      <c r="H23" s="228"/>
      <c r="I23" s="336"/>
      <c r="J23" s="196"/>
      <c r="K23" s="346"/>
    </row>
    <row r="24" spans="1:11" s="110" customFormat="1" ht="38.25" customHeight="1" x14ac:dyDescent="0.25">
      <c r="A24" s="347"/>
      <c r="B24" s="348"/>
      <c r="C24" s="307"/>
      <c r="D24" s="310" t="s">
        <v>464</v>
      </c>
      <c r="E24" s="228"/>
      <c r="F24" s="228"/>
      <c r="G24" s="228"/>
      <c r="H24" s="228"/>
      <c r="I24" s="271"/>
      <c r="J24" s="196" t="s">
        <v>465</v>
      </c>
      <c r="K24" s="228"/>
    </row>
    <row r="25" spans="1:11" s="110" customFormat="1" ht="38.25" customHeight="1" x14ac:dyDescent="0.25">
      <c r="A25" s="347"/>
      <c r="B25" s="348"/>
      <c r="C25" s="197" t="s">
        <v>240</v>
      </c>
      <c r="D25" s="201" t="s">
        <v>598</v>
      </c>
      <c r="E25" s="205"/>
      <c r="F25" s="199" t="s">
        <v>22</v>
      </c>
      <c r="G25" s="205"/>
      <c r="H25" s="205"/>
      <c r="I25" s="306" t="s">
        <v>262</v>
      </c>
      <c r="J25" s="306"/>
      <c r="K25" s="306" t="s">
        <v>42</v>
      </c>
    </row>
    <row r="26" spans="1:11" s="110" customFormat="1" ht="53.25" customHeight="1" x14ac:dyDescent="0.25">
      <c r="A26" s="347"/>
      <c r="B26" s="348"/>
      <c r="C26" s="197" t="s">
        <v>240</v>
      </c>
      <c r="D26" s="205" t="s">
        <v>486</v>
      </c>
      <c r="E26" s="212"/>
      <c r="F26" s="212"/>
      <c r="G26" s="212" t="s">
        <v>22</v>
      </c>
      <c r="H26" s="212"/>
      <c r="I26" s="306" t="s">
        <v>239</v>
      </c>
      <c r="J26" s="212" t="s">
        <v>68</v>
      </c>
      <c r="K26" s="212" t="s">
        <v>42</v>
      </c>
    </row>
    <row r="27" spans="1:11" s="110" customFormat="1" ht="24" customHeight="1" x14ac:dyDescent="0.25">
      <c r="A27" s="347" t="s">
        <v>437</v>
      </c>
      <c r="B27" s="340" t="s">
        <v>0</v>
      </c>
      <c r="C27" s="213" t="s">
        <v>23</v>
      </c>
      <c r="D27" s="313" t="s">
        <v>450</v>
      </c>
      <c r="E27" s="337" t="s">
        <v>22</v>
      </c>
      <c r="F27" s="305"/>
      <c r="G27" s="305"/>
      <c r="H27" s="305"/>
      <c r="I27" s="334" t="s">
        <v>249</v>
      </c>
      <c r="J27" s="305" t="s">
        <v>345</v>
      </c>
      <c r="K27" s="337" t="s">
        <v>250</v>
      </c>
    </row>
    <row r="28" spans="1:11" s="110" customFormat="1" ht="36" customHeight="1" x14ac:dyDescent="0.25">
      <c r="A28" s="347"/>
      <c r="B28" s="341"/>
      <c r="C28" s="213" t="s">
        <v>117</v>
      </c>
      <c r="D28" s="313" t="s">
        <v>451</v>
      </c>
      <c r="E28" s="338"/>
      <c r="F28" s="305"/>
      <c r="G28" s="305"/>
      <c r="H28" s="305"/>
      <c r="I28" s="335"/>
      <c r="J28" s="305" t="s">
        <v>466</v>
      </c>
      <c r="K28" s="338"/>
    </row>
    <row r="29" spans="1:11" s="110" customFormat="1" ht="24" customHeight="1" x14ac:dyDescent="0.25">
      <c r="A29" s="347"/>
      <c r="B29" s="341"/>
      <c r="C29" s="213" t="s">
        <v>452</v>
      </c>
      <c r="D29" s="313" t="s">
        <v>453</v>
      </c>
      <c r="E29" s="339"/>
      <c r="F29" s="305"/>
      <c r="G29" s="305"/>
      <c r="H29" s="305"/>
      <c r="I29" s="336"/>
      <c r="J29" s="305" t="s">
        <v>466</v>
      </c>
      <c r="K29" s="339"/>
    </row>
    <row r="30" spans="1:11" s="110" customFormat="1" ht="68.25" customHeight="1" x14ac:dyDescent="0.25">
      <c r="A30" s="347"/>
      <c r="B30" s="341"/>
      <c r="C30" s="213" t="s">
        <v>23</v>
      </c>
      <c r="D30" s="313" t="s">
        <v>454</v>
      </c>
      <c r="E30" s="305"/>
      <c r="F30" s="305"/>
      <c r="G30" s="305" t="s">
        <v>22</v>
      </c>
      <c r="H30" s="305"/>
      <c r="I30" s="211" t="s">
        <v>460</v>
      </c>
      <c r="J30" s="305" t="s">
        <v>449</v>
      </c>
      <c r="K30" s="305" t="s">
        <v>459</v>
      </c>
    </row>
    <row r="31" spans="1:11" s="110" customFormat="1" ht="30" x14ac:dyDescent="0.25">
      <c r="A31" s="466"/>
      <c r="B31" s="341"/>
      <c r="C31" s="200" t="s">
        <v>21</v>
      </c>
      <c r="D31" s="205" t="s">
        <v>596</v>
      </c>
      <c r="E31" s="467"/>
      <c r="F31" s="467"/>
      <c r="G31" s="467" t="s">
        <v>22</v>
      </c>
      <c r="H31" s="467"/>
      <c r="I31" s="306" t="s">
        <v>262</v>
      </c>
      <c r="J31" s="306" t="s">
        <v>597</v>
      </c>
      <c r="K31" s="306" t="s">
        <v>42</v>
      </c>
    </row>
    <row r="32" spans="1:11" s="110" customFormat="1" ht="64.5" customHeight="1" x14ac:dyDescent="0.25">
      <c r="A32" s="347"/>
      <c r="B32" s="342"/>
      <c r="C32" s="200" t="s">
        <v>21</v>
      </c>
      <c r="D32" s="205" t="s">
        <v>489</v>
      </c>
      <c r="E32" s="306"/>
      <c r="F32" s="306"/>
      <c r="G32" s="306" t="s">
        <v>22</v>
      </c>
      <c r="H32" s="306"/>
      <c r="I32" s="306" t="s">
        <v>239</v>
      </c>
      <c r="J32" s="306" t="s">
        <v>490</v>
      </c>
      <c r="K32" s="306" t="s">
        <v>42</v>
      </c>
    </row>
    <row r="33" spans="1:11" s="110" customFormat="1" ht="49.5" customHeight="1" x14ac:dyDescent="0.25">
      <c r="A33" s="347"/>
      <c r="B33" s="330" t="s">
        <v>1</v>
      </c>
      <c r="C33" s="213" t="s">
        <v>3</v>
      </c>
      <c r="D33" s="208" t="s">
        <v>455</v>
      </c>
      <c r="E33" s="208"/>
      <c r="F33" s="208"/>
      <c r="G33" s="208"/>
      <c r="H33" s="208"/>
      <c r="I33" s="208" t="s">
        <v>456</v>
      </c>
      <c r="J33" s="208" t="s">
        <v>457</v>
      </c>
      <c r="K33" s="208"/>
    </row>
    <row r="34" spans="1:11" s="110" customFormat="1" ht="60" x14ac:dyDescent="0.25">
      <c r="A34" s="347"/>
      <c r="B34" s="331"/>
      <c r="C34" s="213" t="s">
        <v>317</v>
      </c>
      <c r="D34" s="208" t="s">
        <v>458</v>
      </c>
      <c r="E34" s="305" t="s">
        <v>22</v>
      </c>
      <c r="F34" s="208"/>
      <c r="G34" s="208"/>
      <c r="H34" s="208"/>
      <c r="I34" s="211" t="s">
        <v>460</v>
      </c>
      <c r="J34" s="208"/>
      <c r="K34" s="208" t="s">
        <v>459</v>
      </c>
    </row>
    <row r="35" spans="1:11" s="20" customFormat="1" ht="57" customHeight="1" x14ac:dyDescent="0.2">
      <c r="A35" s="347"/>
      <c r="B35" s="332"/>
      <c r="C35" s="197" t="s">
        <v>240</v>
      </c>
      <c r="D35" s="201" t="s">
        <v>592</v>
      </c>
      <c r="E35" s="205"/>
      <c r="F35" s="199" t="s">
        <v>22</v>
      </c>
      <c r="G35" s="205"/>
      <c r="H35" s="205"/>
      <c r="I35" s="306" t="s">
        <v>239</v>
      </c>
      <c r="J35" s="306"/>
      <c r="K35" s="306" t="s">
        <v>593</v>
      </c>
    </row>
    <row r="36" spans="1:11" s="143" customFormat="1" ht="15.75" hidden="1" x14ac:dyDescent="0.25">
      <c r="A36" s="353" t="s">
        <v>438</v>
      </c>
      <c r="B36" s="347" t="s">
        <v>0</v>
      </c>
      <c r="C36" s="200"/>
      <c r="D36" s="205"/>
      <c r="E36" s="212"/>
      <c r="F36" s="212"/>
      <c r="G36" s="212"/>
      <c r="H36" s="212"/>
      <c r="I36" s="203"/>
      <c r="J36" s="198"/>
      <c r="K36" s="197"/>
    </row>
    <row r="37" spans="1:11" s="110" customFormat="1" ht="30" x14ac:dyDescent="0.25">
      <c r="A37" s="353"/>
      <c r="B37" s="347"/>
      <c r="C37" s="202" t="s">
        <v>117</v>
      </c>
      <c r="D37" s="201" t="s">
        <v>470</v>
      </c>
      <c r="E37" s="212" t="s">
        <v>22</v>
      </c>
      <c r="F37" s="212"/>
      <c r="G37" s="212"/>
      <c r="H37" s="212"/>
      <c r="I37" s="203" t="s">
        <v>274</v>
      </c>
      <c r="J37" s="198" t="s">
        <v>380</v>
      </c>
      <c r="K37" s="212" t="s">
        <v>25</v>
      </c>
    </row>
    <row r="38" spans="1:11" s="143" customFormat="1" ht="39.75" customHeight="1" x14ac:dyDescent="0.25">
      <c r="A38" s="347"/>
      <c r="B38" s="347"/>
      <c r="C38" s="200" t="s">
        <v>117</v>
      </c>
      <c r="D38" s="201" t="s">
        <v>505</v>
      </c>
      <c r="E38" s="212"/>
      <c r="F38" s="212" t="s">
        <v>22</v>
      </c>
      <c r="G38" s="212"/>
      <c r="H38" s="212"/>
      <c r="I38" s="212" t="s">
        <v>239</v>
      </c>
      <c r="J38" s="212"/>
      <c r="K38" s="212" t="s">
        <v>506</v>
      </c>
    </row>
    <row r="39" spans="1:11" s="110" customFormat="1" ht="45" x14ac:dyDescent="0.25">
      <c r="A39" s="347"/>
      <c r="B39" s="347"/>
      <c r="C39" s="200" t="s">
        <v>21</v>
      </c>
      <c r="D39" s="205" t="s">
        <v>595</v>
      </c>
      <c r="E39" s="212"/>
      <c r="F39" s="212"/>
      <c r="G39" s="212" t="s">
        <v>22</v>
      </c>
      <c r="H39" s="212"/>
      <c r="I39" s="212" t="s">
        <v>262</v>
      </c>
      <c r="J39" s="306" t="s">
        <v>594</v>
      </c>
      <c r="K39" s="306" t="s">
        <v>42</v>
      </c>
    </row>
    <row r="40" spans="1:11" s="110" customFormat="1" ht="30" x14ac:dyDescent="0.25">
      <c r="A40" s="347"/>
      <c r="B40" s="348" t="s">
        <v>1</v>
      </c>
      <c r="C40" s="314" t="s">
        <v>31</v>
      </c>
      <c r="D40" s="201" t="s">
        <v>471</v>
      </c>
      <c r="E40" s="306" t="s">
        <v>22</v>
      </c>
      <c r="F40" s="306"/>
      <c r="G40" s="306"/>
      <c r="H40" s="306"/>
      <c r="I40" s="203" t="s">
        <v>274</v>
      </c>
      <c r="J40" s="198" t="s">
        <v>472</v>
      </c>
      <c r="K40" s="306" t="s">
        <v>25</v>
      </c>
    </row>
    <row r="41" spans="1:11" s="110" customFormat="1" ht="30" x14ac:dyDescent="0.25">
      <c r="A41" s="347"/>
      <c r="B41" s="348"/>
      <c r="C41" s="197" t="s">
        <v>240</v>
      </c>
      <c r="D41" s="201" t="s">
        <v>228</v>
      </c>
      <c r="E41" s="306"/>
      <c r="F41" s="306" t="s">
        <v>22</v>
      </c>
      <c r="G41" s="306"/>
      <c r="H41" s="306"/>
      <c r="I41" s="306" t="s">
        <v>239</v>
      </c>
      <c r="J41" s="306"/>
      <c r="K41" s="306" t="s">
        <v>42</v>
      </c>
    </row>
    <row r="42" spans="1:11" s="110" customFormat="1" ht="30" x14ac:dyDescent="0.25">
      <c r="A42" s="347"/>
      <c r="B42" s="348"/>
      <c r="C42" s="197" t="s">
        <v>240</v>
      </c>
      <c r="D42" s="205" t="s">
        <v>251</v>
      </c>
      <c r="E42" s="306"/>
      <c r="F42" s="306"/>
      <c r="G42" s="306" t="s">
        <v>22</v>
      </c>
      <c r="H42" s="306"/>
      <c r="I42" s="306" t="s">
        <v>262</v>
      </c>
      <c r="J42" s="306"/>
      <c r="K42" s="306" t="s">
        <v>42</v>
      </c>
    </row>
    <row r="43" spans="1:11" s="110" customFormat="1" ht="15.75" x14ac:dyDescent="0.25">
      <c r="A43" s="353" t="s">
        <v>440</v>
      </c>
      <c r="B43" s="272" t="s">
        <v>0</v>
      </c>
      <c r="C43" s="197"/>
      <c r="D43" s="357" t="s">
        <v>439</v>
      </c>
      <c r="E43" s="357"/>
      <c r="F43" s="357"/>
      <c r="G43" s="357"/>
      <c r="H43" s="357"/>
      <c r="I43" s="357"/>
      <c r="J43" s="357"/>
      <c r="K43" s="357"/>
    </row>
    <row r="44" spans="1:11" s="20" customFormat="1" ht="15" x14ac:dyDescent="0.2">
      <c r="A44" s="353"/>
      <c r="B44" s="272" t="s">
        <v>1</v>
      </c>
      <c r="C44" s="197"/>
      <c r="D44" s="357"/>
      <c r="E44" s="357"/>
      <c r="F44" s="357"/>
      <c r="G44" s="357"/>
      <c r="H44" s="357"/>
      <c r="I44" s="357"/>
      <c r="J44" s="357"/>
      <c r="K44" s="357"/>
    </row>
    <row r="45" spans="1:11" s="21" customFormat="1" ht="15.75" x14ac:dyDescent="0.25">
      <c r="A45" s="348" t="s">
        <v>441</v>
      </c>
      <c r="B45" s="348" t="s">
        <v>0</v>
      </c>
      <c r="C45" s="197"/>
      <c r="D45" s="357" t="s">
        <v>442</v>
      </c>
      <c r="E45" s="357"/>
      <c r="F45" s="357"/>
      <c r="G45" s="357"/>
      <c r="H45" s="357"/>
      <c r="I45" s="357"/>
      <c r="J45" s="357"/>
      <c r="K45" s="357"/>
    </row>
    <row r="46" spans="1:11" s="110" customFormat="1" ht="15.75" x14ac:dyDescent="0.25">
      <c r="A46" s="348"/>
      <c r="B46" s="348"/>
      <c r="C46" s="212"/>
      <c r="D46" s="357"/>
      <c r="E46" s="357"/>
      <c r="F46" s="357"/>
      <c r="G46" s="357"/>
      <c r="H46" s="357"/>
      <c r="I46" s="357"/>
      <c r="J46" s="357"/>
      <c r="K46" s="357"/>
    </row>
    <row r="47" spans="1:11" s="110" customFormat="1" x14ac:dyDescent="0.25">
      <c r="A47" s="157"/>
      <c r="B47" s="157"/>
      <c r="C47" s="158"/>
      <c r="D47" s="94"/>
      <c r="E47" s="134"/>
      <c r="F47" s="128"/>
      <c r="G47" s="134"/>
      <c r="H47" s="134"/>
      <c r="I47" s="159"/>
      <c r="J47" s="159"/>
      <c r="K47" s="134"/>
    </row>
    <row r="48" spans="1:11" ht="19.5" x14ac:dyDescent="0.35">
      <c r="A48" s="355" t="s">
        <v>2</v>
      </c>
      <c r="B48" s="355"/>
      <c r="C48" s="112"/>
      <c r="G48" s="356" t="s">
        <v>15</v>
      </c>
      <c r="H48" s="356"/>
      <c r="I48" s="356"/>
    </row>
    <row r="49" spans="1:9" x14ac:dyDescent="0.3">
      <c r="A49" s="352" t="s">
        <v>20</v>
      </c>
      <c r="B49" s="352"/>
      <c r="C49" s="123"/>
      <c r="G49" s="122"/>
      <c r="H49" s="124"/>
      <c r="I49" s="125"/>
    </row>
    <row r="50" spans="1:9" x14ac:dyDescent="0.3">
      <c r="A50" s="123" t="s">
        <v>17</v>
      </c>
      <c r="B50" s="123"/>
      <c r="C50" s="123"/>
      <c r="G50" s="122"/>
      <c r="H50" s="124"/>
      <c r="I50" s="125"/>
    </row>
    <row r="51" spans="1:9" x14ac:dyDescent="0.3">
      <c r="A51" s="123" t="s">
        <v>18</v>
      </c>
      <c r="B51" s="123"/>
      <c r="C51" s="123"/>
      <c r="G51" s="122"/>
      <c r="H51" s="124"/>
      <c r="I51" s="125"/>
    </row>
    <row r="52" spans="1:9" x14ac:dyDescent="0.3">
      <c r="A52" s="126" t="s">
        <v>19</v>
      </c>
      <c r="B52" s="126"/>
      <c r="C52" s="126"/>
      <c r="G52" s="122"/>
      <c r="H52" s="124"/>
      <c r="I52" s="125"/>
    </row>
    <row r="53" spans="1:9" x14ac:dyDescent="0.3">
      <c r="G53" s="354" t="s">
        <v>16</v>
      </c>
      <c r="H53" s="354"/>
      <c r="I53" s="354"/>
    </row>
  </sheetData>
  <mergeCells count="41">
    <mergeCell ref="G53:I53"/>
    <mergeCell ref="A43:A44"/>
    <mergeCell ref="A48:B48"/>
    <mergeCell ref="G48:I48"/>
    <mergeCell ref="B45:B46"/>
    <mergeCell ref="A45:A46"/>
    <mergeCell ref="D43:K44"/>
    <mergeCell ref="D45:K46"/>
    <mergeCell ref="K7:K8"/>
    <mergeCell ref="A4:L4"/>
    <mergeCell ref="A5:L5"/>
    <mergeCell ref="A49:B49"/>
    <mergeCell ref="A36:A42"/>
    <mergeCell ref="A27:A35"/>
    <mergeCell ref="B36:B39"/>
    <mergeCell ref="B40:B42"/>
    <mergeCell ref="A7:A8"/>
    <mergeCell ref="B7:C8"/>
    <mergeCell ref="D7:D8"/>
    <mergeCell ref="E7:H7"/>
    <mergeCell ref="I7:I8"/>
    <mergeCell ref="B13:B15"/>
    <mergeCell ref="J7:J8"/>
    <mergeCell ref="A17:A26"/>
    <mergeCell ref="B22:B26"/>
    <mergeCell ref="A9:A15"/>
    <mergeCell ref="B16:B21"/>
    <mergeCell ref="E10:E11"/>
    <mergeCell ref="B33:B35"/>
    <mergeCell ref="B9:B12"/>
    <mergeCell ref="I27:I29"/>
    <mergeCell ref="K27:K29"/>
    <mergeCell ref="E27:E29"/>
    <mergeCell ref="B27:B32"/>
    <mergeCell ref="I22:I23"/>
    <mergeCell ref="I10:I11"/>
    <mergeCell ref="J10:J11"/>
    <mergeCell ref="K10:K11"/>
    <mergeCell ref="E22:E23"/>
    <mergeCell ref="K22:K23"/>
    <mergeCell ref="G10:G1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0" sqref="D10"/>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66" t="s">
        <v>46</v>
      </c>
      <c r="B1" s="366"/>
      <c r="C1" s="366"/>
      <c r="D1" s="366"/>
      <c r="E1" s="366"/>
      <c r="F1" s="366"/>
      <c r="G1" s="366"/>
      <c r="H1" s="366"/>
      <c r="I1" s="366"/>
      <c r="J1" s="366"/>
      <c r="K1" s="366"/>
      <c r="L1" s="366"/>
    </row>
    <row r="2" spans="1:12" s="24" customFormat="1" ht="15.75" x14ac:dyDescent="0.25">
      <c r="A2" s="366" t="s">
        <v>66</v>
      </c>
      <c r="B2" s="366"/>
      <c r="C2" s="366"/>
      <c r="D2" s="366"/>
      <c r="E2" s="366"/>
      <c r="F2" s="366"/>
      <c r="G2" s="366"/>
      <c r="H2" s="366"/>
      <c r="I2" s="366"/>
      <c r="J2" s="366"/>
      <c r="K2" s="366"/>
      <c r="L2" s="366"/>
    </row>
    <row r="3" spans="1:12" s="33" customFormat="1" ht="21" customHeight="1" x14ac:dyDescent="0.2">
      <c r="A3" s="402"/>
      <c r="B3" s="402"/>
      <c r="C3" s="402"/>
      <c r="D3" s="402"/>
      <c r="E3" s="402"/>
      <c r="F3" s="402"/>
      <c r="G3" s="402"/>
    </row>
    <row r="4" spans="1:12" s="34" customFormat="1" ht="22.5" customHeight="1" x14ac:dyDescent="0.2">
      <c r="A4" s="452" t="s">
        <v>332</v>
      </c>
      <c r="B4" s="453"/>
      <c r="C4" s="453"/>
      <c r="D4" s="453"/>
      <c r="E4" s="453"/>
      <c r="F4" s="453"/>
      <c r="G4" s="453"/>
    </row>
    <row r="5" spans="1:12" s="34" customFormat="1" ht="21" customHeight="1" x14ac:dyDescent="0.2">
      <c r="A5" s="454" t="s">
        <v>335</v>
      </c>
      <c r="B5" s="402"/>
      <c r="C5" s="402"/>
      <c r="D5" s="402"/>
      <c r="E5" s="402"/>
      <c r="F5" s="402"/>
      <c r="G5" s="402"/>
    </row>
    <row r="6" spans="1:12" s="34" customFormat="1" ht="37.5" customHeight="1" x14ac:dyDescent="0.2">
      <c r="A6" s="216" t="s">
        <v>54</v>
      </c>
      <c r="B6" s="455" t="s">
        <v>55</v>
      </c>
      <c r="C6" s="455"/>
      <c r="D6" s="216" t="s">
        <v>56</v>
      </c>
      <c r="E6" s="216" t="s">
        <v>49</v>
      </c>
      <c r="F6" s="216" t="s">
        <v>57</v>
      </c>
      <c r="G6" s="216" t="s">
        <v>58</v>
      </c>
    </row>
    <row r="7" spans="1:12" s="34" customFormat="1" ht="33.75" customHeight="1" x14ac:dyDescent="0.2">
      <c r="A7" s="455" t="s">
        <v>59</v>
      </c>
      <c r="B7" s="455" t="s">
        <v>0</v>
      </c>
      <c r="C7" s="455"/>
      <c r="D7" s="145" t="str">
        <f>'[1]DŨNG T'!D8</f>
        <v xml:space="preserve">Làm việc tại văn phòng </v>
      </c>
      <c r="E7" s="146" t="str">
        <f>'[1]DŨNG T'!E8</f>
        <v>Ban QLDA</v>
      </c>
      <c r="F7" s="456" t="s">
        <v>336</v>
      </c>
      <c r="G7" s="456"/>
    </row>
    <row r="8" spans="1:12" s="24" customFormat="1" ht="32.25" customHeight="1" x14ac:dyDescent="0.25">
      <c r="A8" s="455"/>
      <c r="B8" s="455" t="s">
        <v>1</v>
      </c>
      <c r="C8" s="455"/>
      <c r="D8" s="145" t="str">
        <f>'[1]DŨNG T'!D9</f>
        <v>Kiểm tra công trường đường TT Yên Viên</v>
      </c>
      <c r="E8" s="146" t="str">
        <f>'[1]DŨNG T'!E9</f>
        <v>TT Yên Viên</v>
      </c>
      <c r="F8" s="457"/>
      <c r="G8" s="457"/>
    </row>
    <row r="9" spans="1:12" s="34" customFormat="1" ht="42.75" customHeight="1" x14ac:dyDescent="0.2">
      <c r="A9" s="455" t="s">
        <v>60</v>
      </c>
      <c r="B9" s="455" t="s">
        <v>0</v>
      </c>
      <c r="C9" s="455"/>
      <c r="D9" s="145" t="str">
        <f>'[1]DŨNG T'!D10</f>
        <v>Kiểm tra công trường: Cải dạo đường dạo dọc kè sông Giàng xã Đặng Xá, huyện Gia Lâm</v>
      </c>
      <c r="E9" s="146" t="str">
        <f>'[1]DŨNG T'!E10</f>
        <v>Xã Đặng Xá</v>
      </c>
      <c r="F9" s="457"/>
      <c r="G9" s="457"/>
    </row>
    <row r="10" spans="1:12" s="24" customFormat="1" ht="21.95" customHeight="1" x14ac:dyDescent="0.25">
      <c r="A10" s="455"/>
      <c r="B10" s="455" t="s">
        <v>1</v>
      </c>
      <c r="C10" s="455"/>
      <c r="D10" s="145" t="str">
        <f>'[1]DŨNG T'!D11</f>
        <v xml:space="preserve">Làm việc tại văn phòng </v>
      </c>
      <c r="E10" s="146" t="str">
        <f>'[1]DŨNG T'!E11</f>
        <v>BQLDA</v>
      </c>
      <c r="F10" s="457"/>
      <c r="G10" s="457"/>
    </row>
    <row r="11" spans="1:12" s="34" customFormat="1" ht="21.95" customHeight="1" x14ac:dyDescent="0.2">
      <c r="A11" s="455" t="s">
        <v>61</v>
      </c>
      <c r="B11" s="455" t="s">
        <v>0</v>
      </c>
      <c r="C11" s="455"/>
      <c r="D11" s="145" t="str">
        <f>'[1]DŨNG T'!D12</f>
        <v>Kiểm tra công trường đường xã Yên Viên, Yên Thường</v>
      </c>
      <c r="E11" s="146" t="str">
        <f>'[1]DŨNG T'!E12</f>
        <v>xã Yên Viên, Yên Thường</v>
      </c>
      <c r="F11" s="457"/>
      <c r="G11" s="457"/>
    </row>
    <row r="12" spans="1:12" s="24" customFormat="1" ht="21.95" customHeight="1" x14ac:dyDescent="0.25">
      <c r="A12" s="455"/>
      <c r="B12" s="455" t="s">
        <v>1</v>
      </c>
      <c r="C12" s="455"/>
      <c r="D12" s="145" t="str">
        <f>'[1]DŨNG T'!D12</f>
        <v>Kiểm tra công trường đường xã Yên Viên, Yên Thường</v>
      </c>
      <c r="E12" s="146" t="str">
        <f>'[1]DŨNG T'!E13</f>
        <v>BQLDA</v>
      </c>
      <c r="F12" s="457"/>
      <c r="G12" s="457"/>
    </row>
    <row r="13" spans="1:12" s="34" customFormat="1" ht="21.95" customHeight="1" x14ac:dyDescent="0.2">
      <c r="A13" s="459" t="s">
        <v>62</v>
      </c>
      <c r="B13" s="455" t="s">
        <v>0</v>
      </c>
      <c r="C13" s="455"/>
      <c r="D13" s="256" t="str">
        <f>'[1]DŨNG T'!D14</f>
        <v>Kiểm tra công trường dự án chiếu sáng các xã Dương Xá, Phú Thị,Lệ Chi , Kim Sơn và Dương Quang.</v>
      </c>
      <c r="E13" s="257" t="str">
        <f>'[1]DŨNG T'!E14</f>
        <v>các xã Dương Xá, Phú Thị,Lệ Chi , Kim Sơn và Dương Quang.</v>
      </c>
      <c r="F13" s="457"/>
      <c r="G13" s="457"/>
    </row>
    <row r="14" spans="1:12" s="24" customFormat="1" ht="39.75" customHeight="1" x14ac:dyDescent="0.25">
      <c r="A14" s="460"/>
      <c r="B14" s="455" t="s">
        <v>1</v>
      </c>
      <c r="C14" s="455"/>
      <c r="D14" s="145" t="str">
        <f>'[1]DŨNG T'!D15</f>
        <v xml:space="preserve">Làm việc tại văn phòng </v>
      </c>
      <c r="E14" s="146" t="str">
        <f>'[1]DŨNG T'!E15</f>
        <v>Ban QLDA</v>
      </c>
      <c r="F14" s="457"/>
      <c r="G14" s="457"/>
    </row>
    <row r="15" spans="1:12" s="34" customFormat="1" ht="21.95" customHeight="1" x14ac:dyDescent="0.2">
      <c r="A15" s="455" t="s">
        <v>63</v>
      </c>
      <c r="B15" s="455" t="s">
        <v>0</v>
      </c>
      <c r="C15" s="455"/>
      <c r="D15" s="145" t="str">
        <f>'[1]DŨNG T'!D16</f>
        <v>Kiểm tra công trường dự án chiếu sáng các xã Kim Lan, Văn Đức, Đa Tốn, và Bát Tràng.</v>
      </c>
      <c r="E15" s="146" t="str">
        <f>'[1]DŨNG T'!E15</f>
        <v>Ban QLDA</v>
      </c>
      <c r="F15" s="457"/>
      <c r="G15" s="457"/>
    </row>
    <row r="16" spans="1:12" s="24" customFormat="1" ht="21.95" customHeight="1" x14ac:dyDescent="0.25">
      <c r="A16" s="455"/>
      <c r="B16" s="455" t="s">
        <v>1</v>
      </c>
      <c r="C16" s="455"/>
      <c r="D16" s="145" t="str">
        <f>'[1]DŨNG T'!D17</f>
        <v xml:space="preserve">Làm việc tại văn phòng </v>
      </c>
      <c r="E16" s="146" t="str">
        <f>'[1]DŨNG T'!E17</f>
        <v>BQLDA</v>
      </c>
      <c r="F16" s="457"/>
      <c r="G16" s="457"/>
    </row>
    <row r="17" spans="1:7" s="34" customFormat="1" ht="21.95" customHeight="1" x14ac:dyDescent="0.2">
      <c r="A17" s="455" t="s">
        <v>64</v>
      </c>
      <c r="B17" s="455" t="s">
        <v>0</v>
      </c>
      <c r="C17" s="455"/>
      <c r="D17" s="145" t="str">
        <f>'[1]DŨNG T'!D18</f>
        <v>Kiểm tra công trường TT Yên Viên</v>
      </c>
      <c r="E17" s="146" t="str">
        <f>'[1]DŨNG T'!E18</f>
        <v>TT Yên Viên</v>
      </c>
      <c r="F17" s="457"/>
      <c r="G17" s="457"/>
    </row>
    <row r="18" spans="1:7" s="24" customFormat="1" ht="21.95" customHeight="1" x14ac:dyDescent="0.25">
      <c r="A18" s="455"/>
      <c r="B18" s="455" t="s">
        <v>1</v>
      </c>
      <c r="C18" s="455"/>
      <c r="D18" s="147" t="s">
        <v>65</v>
      </c>
      <c r="E18" s="146"/>
      <c r="F18" s="458"/>
      <c r="G18" s="458"/>
    </row>
    <row r="19" spans="1:7" s="24" customFormat="1" ht="9.9499999999999993" customHeight="1" x14ac:dyDescent="0.25">
      <c r="A19" s="463"/>
      <c r="B19" s="464"/>
      <c r="C19" s="464"/>
      <c r="D19" s="464"/>
      <c r="E19" s="464"/>
      <c r="F19" s="464"/>
      <c r="G19" s="465"/>
    </row>
    <row r="20" spans="1:7" s="36" customFormat="1" ht="35.25" customHeight="1" x14ac:dyDescent="0.25">
      <c r="A20" s="455" t="s">
        <v>59</v>
      </c>
      <c r="B20" s="455" t="s">
        <v>0</v>
      </c>
      <c r="C20" s="455"/>
      <c r="D20" s="145" t="s">
        <v>245</v>
      </c>
      <c r="E20" s="146" t="str">
        <f>[1]VIỆT!E8</f>
        <v>BQLDA</v>
      </c>
      <c r="F20" s="456" t="s">
        <v>149</v>
      </c>
      <c r="G20" s="456"/>
    </row>
    <row r="21" spans="1:7" s="36" customFormat="1" ht="33" customHeight="1" x14ac:dyDescent="0.25">
      <c r="A21" s="455"/>
      <c r="B21" s="455" t="s">
        <v>1</v>
      </c>
      <c r="C21" s="455"/>
      <c r="D21" s="145" t="s">
        <v>246</v>
      </c>
      <c r="E21" s="146" t="str">
        <f>[1]VIỆT!E9</f>
        <v>xã Kim Sơn, xã Lệ Chi</v>
      </c>
      <c r="F21" s="457"/>
      <c r="G21" s="457"/>
    </row>
    <row r="22" spans="1:7" s="36" customFormat="1" ht="30.75" customHeight="1" x14ac:dyDescent="0.25">
      <c r="A22" s="455" t="s">
        <v>60</v>
      </c>
      <c r="B22" s="455" t="s">
        <v>0</v>
      </c>
      <c r="C22" s="455"/>
      <c r="D22" s="194" t="s">
        <v>337</v>
      </c>
      <c r="E22" s="217" t="str">
        <f>[1]VIỆT!E10</f>
        <v>BQLDA</v>
      </c>
      <c r="F22" s="457"/>
      <c r="G22" s="457"/>
    </row>
    <row r="23" spans="1:7" s="36" customFormat="1" ht="30.75" customHeight="1" x14ac:dyDescent="0.25">
      <c r="A23" s="455"/>
      <c r="B23" s="455" t="s">
        <v>1</v>
      </c>
      <c r="C23" s="455"/>
      <c r="D23" s="145" t="s">
        <v>275</v>
      </c>
      <c r="E23" s="146" t="str">
        <f>[1]VIỆT!E11</f>
        <v>Xã  Dương Xá và TT. Trâu Quỳ</v>
      </c>
      <c r="F23" s="457"/>
      <c r="G23" s="457"/>
    </row>
    <row r="24" spans="1:7" s="36" customFormat="1" ht="30" customHeight="1" x14ac:dyDescent="0.25">
      <c r="A24" s="455" t="s">
        <v>61</v>
      </c>
      <c r="B24" s="455" t="s">
        <v>0</v>
      </c>
      <c r="C24" s="455"/>
      <c r="D24" s="160" t="s">
        <v>276</v>
      </c>
      <c r="E24" s="217" t="str">
        <f>[1]VIỆT!E12</f>
        <v>Xã Phù Đổng</v>
      </c>
      <c r="F24" s="457"/>
      <c r="G24" s="457"/>
    </row>
    <row r="25" spans="1:7" s="36" customFormat="1" ht="30" customHeight="1" x14ac:dyDescent="0.25">
      <c r="A25" s="455"/>
      <c r="B25" s="455" t="s">
        <v>1</v>
      </c>
      <c r="C25" s="455"/>
      <c r="D25" s="145" t="s">
        <v>245</v>
      </c>
      <c r="E25" s="146" t="str">
        <f>[1]VIỆT!E13</f>
        <v>Xã  Đa Tốn</v>
      </c>
      <c r="F25" s="457"/>
      <c r="G25" s="457"/>
    </row>
    <row r="26" spans="1:7" s="34" customFormat="1" ht="36.75" customHeight="1" x14ac:dyDescent="0.2">
      <c r="A26" s="459" t="s">
        <v>62</v>
      </c>
      <c r="B26" s="455" t="s">
        <v>0</v>
      </c>
      <c r="C26" s="455"/>
      <c r="D26" s="145" t="s">
        <v>245</v>
      </c>
      <c r="E26" s="146" t="str">
        <f>[1]VIỆT!E14</f>
        <v>BQLDA</v>
      </c>
      <c r="F26" s="457"/>
      <c r="G26" s="457"/>
    </row>
    <row r="27" spans="1:7" s="34" customFormat="1" ht="35.25" customHeight="1" x14ac:dyDescent="0.2">
      <c r="A27" s="460"/>
      <c r="B27" s="455" t="s">
        <v>1</v>
      </c>
      <c r="C27" s="455"/>
      <c r="D27" s="145" t="s">
        <v>245</v>
      </c>
      <c r="E27" s="146" t="str">
        <f>[1]VIỆT!E15</f>
        <v>BQLDA</v>
      </c>
      <c r="F27" s="457"/>
      <c r="G27" s="457"/>
    </row>
    <row r="28" spans="1:7" s="34" customFormat="1" ht="30" customHeight="1" x14ac:dyDescent="0.2">
      <c r="A28" s="455" t="s">
        <v>63</v>
      </c>
      <c r="B28" s="455" t="s">
        <v>0</v>
      </c>
      <c r="C28" s="455"/>
      <c r="D28" s="145" t="s">
        <v>277</v>
      </c>
      <c r="E28" s="146" t="str">
        <f>[1]VIỆT!E16</f>
        <v>Xã  Đa Tốn</v>
      </c>
      <c r="F28" s="457"/>
      <c r="G28" s="457"/>
    </row>
    <row r="29" spans="1:7" s="34" customFormat="1" ht="30" customHeight="1" x14ac:dyDescent="0.2">
      <c r="A29" s="455"/>
      <c r="B29" s="455" t="s">
        <v>1</v>
      </c>
      <c r="C29" s="455"/>
      <c r="D29" s="145" t="s">
        <v>246</v>
      </c>
      <c r="E29" s="146" t="str">
        <f>[1]VIỆT!E17</f>
        <v>xã Kim Sơn, xã Lệ Chi</v>
      </c>
      <c r="F29" s="457"/>
      <c r="G29" s="457"/>
    </row>
    <row r="30" spans="1:7" s="34" customFormat="1" ht="30.75" customHeight="1" x14ac:dyDescent="0.2">
      <c r="A30" s="455" t="s">
        <v>64</v>
      </c>
      <c r="B30" s="455" t="s">
        <v>0</v>
      </c>
      <c r="C30" s="455"/>
      <c r="D30" s="145" t="s">
        <v>245</v>
      </c>
      <c r="E30" s="146" t="str">
        <f>[1]VIỆT!E18</f>
        <v>BQLDA</v>
      </c>
      <c r="F30" s="457"/>
      <c r="G30" s="457"/>
    </row>
    <row r="31" spans="1:7" s="34" customFormat="1" ht="20.100000000000001" customHeight="1" x14ac:dyDescent="0.2">
      <c r="A31" s="455"/>
      <c r="B31" s="455" t="s">
        <v>1</v>
      </c>
      <c r="C31" s="455"/>
      <c r="D31" s="147" t="s">
        <v>65</v>
      </c>
      <c r="E31" s="146"/>
      <c r="F31" s="458"/>
      <c r="G31" s="458"/>
    </row>
    <row r="32" spans="1:7" s="24" customFormat="1" ht="9.9499999999999993" customHeight="1" x14ac:dyDescent="0.25">
      <c r="A32" s="463"/>
      <c r="B32" s="464"/>
      <c r="C32" s="464"/>
      <c r="D32" s="464"/>
      <c r="E32" s="464"/>
      <c r="F32" s="464"/>
      <c r="G32" s="465"/>
    </row>
    <row r="33" spans="1:7" s="34" customFormat="1" ht="24.95" customHeight="1" x14ac:dyDescent="0.2">
      <c r="A33" s="455" t="s">
        <v>59</v>
      </c>
      <c r="B33" s="455" t="s">
        <v>0</v>
      </c>
      <c r="C33" s="455"/>
      <c r="D33" s="258" t="str">
        <f>[1]Thắng!D8</f>
        <v>Kiểm tra hiện tường Dự án: Xây dựng tuyến đường gom dô thị song hành</v>
      </c>
      <c r="E33" s="141" t="str">
        <f>[1]Thắng!E8</f>
        <v xml:space="preserve">Tại hiện trường dự án </v>
      </c>
      <c r="F33" s="456" t="s">
        <v>150</v>
      </c>
      <c r="G33" s="456"/>
    </row>
    <row r="34" spans="1:7" s="34" customFormat="1" ht="31.5" customHeight="1" x14ac:dyDescent="0.2">
      <c r="A34" s="455"/>
      <c r="B34" s="455" t="s">
        <v>1</v>
      </c>
      <c r="C34" s="455"/>
      <c r="D34" s="140" t="str">
        <f>[1]Thắng!D9</f>
        <v xml:space="preserve">Làm việc tại văn phòng </v>
      </c>
      <c r="E34" s="141" t="str">
        <f>[1]Thắng!E9</f>
        <v>BQLDA</v>
      </c>
      <c r="F34" s="457"/>
      <c r="G34" s="457"/>
    </row>
    <row r="35" spans="1:7" s="34" customFormat="1" ht="39" customHeight="1" x14ac:dyDescent="0.2">
      <c r="A35" s="455" t="s">
        <v>60</v>
      </c>
      <c r="B35" s="455" t="s">
        <v>0</v>
      </c>
      <c r="C35" s="455"/>
      <c r="D35" s="140" t="str">
        <f>[1]Thắng!D10</f>
        <v>Kiểm tra hiện trường dự án: Cải tạo chỉnh trang các tuyến đường liên thôn, trục chính thôn Phù Dực 1, Phù Dực 2 ( Tuyến 4)</v>
      </c>
      <c r="E35" s="141" t="str">
        <f>[1]Thắng!E10</f>
        <v xml:space="preserve">xã Phù Đổng </v>
      </c>
      <c r="F35" s="457"/>
      <c r="G35" s="457"/>
    </row>
    <row r="36" spans="1:7" s="34" customFormat="1" ht="35.25" customHeight="1" x14ac:dyDescent="0.2">
      <c r="A36" s="455"/>
      <c r="B36" s="455" t="s">
        <v>1</v>
      </c>
      <c r="C36" s="455"/>
      <c r="D36" s="140" t="str">
        <f>[1]Thắng!D11</f>
        <v>Kiểm tra công trường DA:  Xây dựng tuyến đường gom từ cầu Thanh trì đến cầu vượt Phú Thị</v>
      </c>
      <c r="E36" s="141" t="str">
        <f>[1]Thắng!E11</f>
        <v>Thị Trấn Trâu Quỳ, xã Dương Xá</v>
      </c>
      <c r="F36" s="457"/>
      <c r="G36" s="457"/>
    </row>
    <row r="37" spans="1:7" s="34" customFormat="1" ht="33.75" customHeight="1" x14ac:dyDescent="0.2">
      <c r="A37" s="455" t="s">
        <v>61</v>
      </c>
      <c r="B37" s="455" t="s">
        <v>0</v>
      </c>
      <c r="C37" s="455"/>
      <c r="D37" s="140" t="str">
        <f>[1]Thắng!D12</f>
        <v>Bàn giao mặt bằng với BQL duy tu HTGT, Cty CTGTHN dự án: Xây dựng tuyến đường gom từ cầu Thanh trì đến cầu vượt Phú Thị</v>
      </c>
      <c r="E37" s="141" t="str">
        <f>[1]Thắng!E12</f>
        <v>TT Trâu Quỳ</v>
      </c>
      <c r="F37" s="457"/>
      <c r="G37" s="457"/>
    </row>
    <row r="38" spans="1:7" s="34" customFormat="1" ht="32.25" customHeight="1" x14ac:dyDescent="0.2">
      <c r="A38" s="455"/>
      <c r="B38" s="455" t="s">
        <v>1</v>
      </c>
      <c r="C38" s="455"/>
      <c r="D38" s="140" t="str">
        <f>[1]Thắng!D13</f>
        <v xml:space="preserve">Làm việc tại văn phòng </v>
      </c>
      <c r="E38" s="141" t="str">
        <f>[1]Thắng!E13</f>
        <v>BQLDA</v>
      </c>
      <c r="F38" s="457"/>
      <c r="G38" s="457"/>
    </row>
    <row r="39" spans="1:7" s="34" customFormat="1" ht="31.5" x14ac:dyDescent="0.2">
      <c r="A39" s="459" t="s">
        <v>62</v>
      </c>
      <c r="B39" s="455" t="s">
        <v>0</v>
      </c>
      <c r="C39" s="455"/>
      <c r="D39" s="140" t="str">
        <f>[1]Thắng!D14</f>
        <v>Kiểm tra công trường DA:  Xây dựng tuyến đường gom từ cầu Thanh trì đến cầu vượt Phú Thị</v>
      </c>
      <c r="E39" s="141" t="str">
        <f>[1]Thắng!E14</f>
        <v xml:space="preserve">xã Dương Xá </v>
      </c>
      <c r="F39" s="457"/>
      <c r="G39" s="457"/>
    </row>
    <row r="40" spans="1:7" s="34" customFormat="1" ht="34.5" customHeight="1" x14ac:dyDescent="0.2">
      <c r="A40" s="460"/>
      <c r="B40" s="455" t="s">
        <v>1</v>
      </c>
      <c r="C40" s="455"/>
      <c r="D40" s="259" t="str">
        <f>[1]Thắng!D15</f>
        <v>Kiểm tra công trường dự án: Xây dựng tuyến đường 13,5m từ thôn Hoàng Long đến đường Ỷ Lan</v>
      </c>
      <c r="E40" s="141" t="str">
        <f>[1]Thắng!E15</f>
        <v>Xã Đặng Xá</v>
      </c>
      <c r="F40" s="457"/>
      <c r="G40" s="457"/>
    </row>
    <row r="41" spans="1:7" s="34" customFormat="1" ht="24.95" customHeight="1" x14ac:dyDescent="0.2">
      <c r="A41" s="455" t="s">
        <v>63</v>
      </c>
      <c r="B41" s="455" t="s">
        <v>0</v>
      </c>
      <c r="C41" s="455"/>
      <c r="D41" s="140" t="str">
        <f>[1]Thắng!D16</f>
        <v xml:space="preserve">Làm việc tại văn phòng </v>
      </c>
      <c r="E41" s="141" t="str">
        <f>[1]Thắng!E16</f>
        <v>BQLDA</v>
      </c>
      <c r="F41" s="457"/>
      <c r="G41" s="457"/>
    </row>
    <row r="42" spans="1:7" s="34" customFormat="1" ht="42.75" customHeight="1" x14ac:dyDescent="0.2">
      <c r="A42" s="455"/>
      <c r="B42" s="455" t="s">
        <v>1</v>
      </c>
      <c r="C42" s="455"/>
      <c r="D42" s="140" t="str">
        <f>[1]Thắng!D17</f>
        <v xml:space="preserve">Làm việc tại văn phòng </v>
      </c>
      <c r="E42" s="141" t="str">
        <f>[1]Thắng!E17</f>
        <v>BQLDA</v>
      </c>
      <c r="F42" s="457"/>
      <c r="G42" s="457"/>
    </row>
    <row r="43" spans="1:7" s="34" customFormat="1" ht="33.75" customHeight="1" x14ac:dyDescent="0.2">
      <c r="A43" s="455" t="s">
        <v>64</v>
      </c>
      <c r="B43" s="455" t="s">
        <v>0</v>
      </c>
      <c r="C43" s="455"/>
      <c r="D43" s="140" t="str">
        <f>[1]Thắng!D18</f>
        <v>Kiểm tra công trường DA:  Xây dựng tuyến đường gom từ cầu Thanh trì đến cầu vượt Phú Thị</v>
      </c>
      <c r="E43" s="141" t="str">
        <f>[1]Thắng!E18</f>
        <v>TT Trâu Quỳ</v>
      </c>
      <c r="F43" s="457"/>
      <c r="G43" s="457"/>
    </row>
    <row r="44" spans="1:7" s="34" customFormat="1" ht="24.95" customHeight="1" x14ac:dyDescent="0.2">
      <c r="A44" s="455"/>
      <c r="B44" s="455" t="s">
        <v>1</v>
      </c>
      <c r="C44" s="455"/>
      <c r="D44" s="147" t="s">
        <v>65</v>
      </c>
      <c r="E44" s="146"/>
      <c r="F44" s="458"/>
      <c r="G44" s="458"/>
    </row>
    <row r="45" spans="1:7" s="34" customFormat="1" ht="9.9499999999999993" customHeight="1" x14ac:dyDescent="0.2">
      <c r="A45" s="463"/>
      <c r="B45" s="464"/>
      <c r="C45" s="464"/>
      <c r="D45" s="464"/>
      <c r="E45" s="464"/>
      <c r="F45" s="464"/>
      <c r="G45" s="465"/>
    </row>
    <row r="46" spans="1:7" s="34" customFormat="1" ht="30" customHeight="1" x14ac:dyDescent="0.2">
      <c r="A46" s="455" t="s">
        <v>59</v>
      </c>
      <c r="B46" s="455" t="s">
        <v>0</v>
      </c>
      <c r="C46" s="455"/>
      <c r="D46" s="148" t="str">
        <f>[1]Tình!D8</f>
        <v>Kiểm tra công trình: Kè hồ, làm đường dạo chống lấn chiếm hồ Vực xã Đình Xuyên, huyện Gia Lâm.</v>
      </c>
      <c r="E46" s="146" t="str">
        <f>[1]Tình!E8</f>
        <v>Tại hiện trường</v>
      </c>
      <c r="F46" s="456" t="s">
        <v>151</v>
      </c>
      <c r="G46" s="456"/>
    </row>
    <row r="47" spans="1:7" s="34" customFormat="1" ht="28.5" customHeight="1" x14ac:dyDescent="0.2">
      <c r="A47" s="455"/>
      <c r="B47" s="455" t="s">
        <v>1</v>
      </c>
      <c r="C47" s="455"/>
      <c r="D47" s="145" t="str">
        <f>[1]Tình!D9</f>
        <v>Làm việc tại văn phòng</v>
      </c>
      <c r="E47" s="146" t="str">
        <f>[1]Tình!E9</f>
        <v>BQLDA</v>
      </c>
      <c r="F47" s="457"/>
      <c r="G47" s="457"/>
    </row>
    <row r="48" spans="1:7" s="34" customFormat="1" ht="33" customHeight="1" x14ac:dyDescent="0.2">
      <c r="A48" s="455" t="s">
        <v>60</v>
      </c>
      <c r="B48" s="455" t="s">
        <v>0</v>
      </c>
      <c r="C48" s="455"/>
      <c r="D48" s="148" t="str">
        <f>[1]Tình!D10</f>
        <v xml:space="preserve">Kiểm tra công trình: XD đường đê tả Đuống đoạn từ cầu Đuống đến cầu Phù Đổng </v>
      </c>
      <c r="E48" s="146" t="str">
        <f>[1]Tình!E10</f>
        <v>Tại hiện trường</v>
      </c>
      <c r="F48" s="457"/>
      <c r="G48" s="457"/>
    </row>
    <row r="49" spans="1:9" s="34" customFormat="1" ht="21.95" customHeight="1" x14ac:dyDescent="0.2">
      <c r="A49" s="455"/>
      <c r="B49" s="455" t="s">
        <v>1</v>
      </c>
      <c r="C49" s="455"/>
      <c r="D49" s="145" t="str">
        <f>[1]Tình!D11</f>
        <v>Làm việc tại văn phòng</v>
      </c>
      <c r="E49" s="146" t="str">
        <f>[1]Tình!E11</f>
        <v>BQLDA</v>
      </c>
      <c r="F49" s="457"/>
      <c r="G49" s="457"/>
    </row>
    <row r="50" spans="1:9" s="34" customFormat="1" ht="30.75" customHeight="1" x14ac:dyDescent="0.2">
      <c r="A50" s="455" t="s">
        <v>61</v>
      </c>
      <c r="B50" s="455" t="s">
        <v>0</v>
      </c>
      <c r="C50" s="455"/>
      <c r="D50" s="145" t="str">
        <f>[1]Tình!D12</f>
        <v xml:space="preserve">Kiểm tra công trình: XD tuyến đường theo quy hoạch 24,5m từ đê Sông Đuống đến đường Dốc Lã-Ninh Hiệp. </v>
      </c>
      <c r="E50" s="146" t="str">
        <f>[1]Tình!E12</f>
        <v>Tại hiện trường</v>
      </c>
      <c r="F50" s="457"/>
      <c r="G50" s="457"/>
    </row>
    <row r="51" spans="1:9" s="34" customFormat="1" ht="34.5" customHeight="1" x14ac:dyDescent="0.2">
      <c r="A51" s="455"/>
      <c r="B51" s="455" t="s">
        <v>1</v>
      </c>
      <c r="C51" s="455"/>
      <c r="D51" s="145" t="str">
        <f>[1]Tình!D13</f>
        <v>Kiểm tra công trường dự án: Xây dựng tuyến đường theo quy hoạch qua cổng trường mầm non Dương Hà và THCS Dương Hà</v>
      </c>
      <c r="E51" s="146" t="str">
        <f>[1]Tình!E13</f>
        <v>Tại hiện trường</v>
      </c>
      <c r="F51" s="457"/>
      <c r="G51" s="457"/>
    </row>
    <row r="52" spans="1:9" s="34" customFormat="1" ht="32.25" customHeight="1" x14ac:dyDescent="0.2">
      <c r="A52" s="459" t="s">
        <v>62</v>
      </c>
      <c r="B52" s="455" t="s">
        <v>0</v>
      </c>
      <c r="C52" s="455"/>
      <c r="D52" s="145" t="str">
        <f>[1]Tình!D14</f>
        <v>Làm việc tại văn phòng</v>
      </c>
      <c r="E52" s="146" t="str">
        <f>[1]Tình!E14</f>
        <v>BQLDA</v>
      </c>
      <c r="F52" s="457"/>
      <c r="G52" s="457"/>
    </row>
    <row r="53" spans="1:9" s="34" customFormat="1" ht="21.95" customHeight="1" x14ac:dyDescent="0.2">
      <c r="A53" s="460"/>
      <c r="B53" s="455" t="s">
        <v>1</v>
      </c>
      <c r="C53" s="455"/>
      <c r="D53" s="145" t="str">
        <f>[1]Tình!D15</f>
        <v>Kiểm tra công trình: Cải tạo, chỉnh trang các tuyến đường nội đồng khu vực trong đê xã Phù Đổng, huyện Gia Lâm.</v>
      </c>
      <c r="E53" s="146" t="str">
        <f>[1]Tình!E15</f>
        <v>Tại hiện trường</v>
      </c>
      <c r="F53" s="457"/>
      <c r="G53" s="457"/>
    </row>
    <row r="54" spans="1:9" s="34" customFormat="1" ht="27" customHeight="1" x14ac:dyDescent="0.2">
      <c r="A54" s="455" t="s">
        <v>63</v>
      </c>
      <c r="B54" s="455" t="s">
        <v>0</v>
      </c>
      <c r="C54" s="455"/>
      <c r="D54" s="148" t="str">
        <f>[1]Tình!D16</f>
        <v>Làm việc tại văn phòng</v>
      </c>
      <c r="E54" s="146" t="str">
        <f>[1]Tình!E16</f>
        <v>BQLDA</v>
      </c>
      <c r="F54" s="457"/>
      <c r="G54" s="457"/>
    </row>
    <row r="55" spans="1:9" s="34" customFormat="1" ht="31.5" customHeight="1" x14ac:dyDescent="0.2">
      <c r="A55" s="455"/>
      <c r="B55" s="455" t="s">
        <v>1</v>
      </c>
      <c r="C55" s="455"/>
      <c r="D55" s="145" t="str">
        <f>[1]Tình!D17</f>
        <v>Kiểm tra công trình: Kè hồ, làm đường dạo chống lấn chiếm hồ Vực xã Đình Xuyên, huyện Gia Lâm.</v>
      </c>
      <c r="E55" s="146" t="str">
        <f>[1]Tình!E17</f>
        <v>Tại hiện trường</v>
      </c>
      <c r="F55" s="457"/>
      <c r="G55" s="457"/>
    </row>
    <row r="56" spans="1:9" s="34" customFormat="1" ht="32.25" customHeight="1" x14ac:dyDescent="0.2">
      <c r="A56" s="455" t="s">
        <v>64</v>
      </c>
      <c r="B56" s="455" t="s">
        <v>0</v>
      </c>
      <c r="C56" s="455"/>
      <c r="D56" s="145" t="str">
        <f>[1]Tình!D18</f>
        <v xml:space="preserve">Kiểm tra công trình: XD đường đê tả Đuống đoạn từ cầu Đuống đến cầu Phù Đổng </v>
      </c>
      <c r="E56" s="146" t="str">
        <f>[1]Tình!E18</f>
        <v>Tại hiện trường</v>
      </c>
      <c r="F56" s="457"/>
      <c r="G56" s="457"/>
    </row>
    <row r="57" spans="1:9" s="34" customFormat="1" ht="21.95" customHeight="1" x14ac:dyDescent="0.2">
      <c r="A57" s="455"/>
      <c r="B57" s="455" t="s">
        <v>1</v>
      </c>
      <c r="C57" s="455"/>
      <c r="D57" s="147" t="s">
        <v>65</v>
      </c>
      <c r="E57" s="146"/>
      <c r="F57" s="458"/>
      <c r="G57" s="458"/>
    </row>
    <row r="58" spans="1:9" s="34" customFormat="1" ht="9.9499999999999993" customHeight="1" x14ac:dyDescent="0.2">
      <c r="A58" s="463"/>
      <c r="B58" s="464"/>
      <c r="C58" s="464"/>
      <c r="D58" s="464"/>
      <c r="E58" s="464"/>
      <c r="F58" s="464"/>
      <c r="G58" s="465"/>
    </row>
    <row r="59" spans="1:9" s="34" customFormat="1" ht="15.75" x14ac:dyDescent="0.2">
      <c r="A59" s="455" t="s">
        <v>59</v>
      </c>
      <c r="B59" s="455" t="s">
        <v>0</v>
      </c>
      <c r="C59" s="455"/>
      <c r="D59" s="145" t="str">
        <f>[1]Tùng!D8</f>
        <v>Làm việc tại Ban</v>
      </c>
      <c r="E59" s="260" t="str">
        <f>[1]Tùng!E8</f>
        <v xml:space="preserve">UBND xã </v>
      </c>
      <c r="F59" s="456" t="s">
        <v>152</v>
      </c>
      <c r="G59" s="456"/>
    </row>
    <row r="60" spans="1:9" s="34" customFormat="1" ht="31.5" x14ac:dyDescent="0.2">
      <c r="A60" s="455"/>
      <c r="B60" s="455" t="s">
        <v>1</v>
      </c>
      <c r="C60" s="455"/>
      <c r="D60" s="145" t="str">
        <f>[1]Tùng!D9</f>
        <v>Kiểm tra hiện trường dự án: Xây dựng đường đê tả Đuống đoạn từ cầu Đuống đến cầu Phù Đổng</v>
      </c>
      <c r="E60" s="146" t="str">
        <f>[1]Tùng!E9</f>
        <v>Tại hiện trường dự án</v>
      </c>
      <c r="F60" s="457"/>
      <c r="G60" s="457"/>
    </row>
    <row r="61" spans="1:9" s="34" customFormat="1" ht="15.75" x14ac:dyDescent="0.2">
      <c r="A61" s="455" t="s">
        <v>60</v>
      </c>
      <c r="B61" s="455" t="s">
        <v>0</v>
      </c>
      <c r="C61" s="455"/>
      <c r="D61" s="145" t="str">
        <f>[1]Tùng!D10</f>
        <v>Làm việc tại Ban</v>
      </c>
      <c r="E61" s="146" t="str">
        <f>[1]Tùng!E10</f>
        <v>Tại hiện trường dự án</v>
      </c>
      <c r="F61" s="457"/>
      <c r="G61" s="457"/>
      <c r="I61" s="34">
        <v>448</v>
      </c>
    </row>
    <row r="62" spans="1:9" s="34" customFormat="1" ht="15.75" x14ac:dyDescent="0.2">
      <c r="A62" s="455"/>
      <c r="B62" s="455" t="s">
        <v>1</v>
      </c>
      <c r="C62" s="455"/>
      <c r="D62" s="261" t="str">
        <f>[1]Tùng!D11</f>
        <v>Kiểm tra dự án kè Hồ Vực</v>
      </c>
      <c r="E62" s="260" t="str">
        <f>[1]Tùng!E11</f>
        <v>Tại hiện trường dự án</v>
      </c>
      <c r="F62" s="457"/>
      <c r="G62" s="457"/>
      <c r="I62" s="34">
        <f>I61*0.6</f>
        <v>268.8</v>
      </c>
    </row>
    <row r="63" spans="1:9" s="34" customFormat="1" ht="15.75" x14ac:dyDescent="0.2">
      <c r="A63" s="455" t="s">
        <v>61</v>
      </c>
      <c r="B63" s="455" t="s">
        <v>0</v>
      </c>
      <c r="C63" s="455"/>
      <c r="D63" s="145" t="str">
        <f>[1]Tùng!D12</f>
        <v>Làm việc tại Ban</v>
      </c>
      <c r="E63" s="146" t="str">
        <f>[1]Tùng!E12</f>
        <v>Tại hiện trường dự án</v>
      </c>
      <c r="F63" s="457"/>
      <c r="G63" s="457"/>
    </row>
    <row r="64" spans="1:9" s="34" customFormat="1" ht="15.75" x14ac:dyDescent="0.2">
      <c r="A64" s="455"/>
      <c r="B64" s="455" t="s">
        <v>1</v>
      </c>
      <c r="C64" s="455"/>
      <c r="D64" s="145" t="str">
        <f>[1]Tùng!D13</f>
        <v>Kiểm tra hiện trường dự án:Hạ tầng cụm công nghiệp Phú Thị</v>
      </c>
      <c r="E64" s="146" t="str">
        <f>[1]Tùng!E13</f>
        <v>Tại hiện trường dự án</v>
      </c>
      <c r="F64" s="457"/>
      <c r="G64" s="457"/>
    </row>
    <row r="65" spans="1:7" s="34" customFormat="1" ht="31.5" x14ac:dyDescent="0.2">
      <c r="A65" s="459" t="s">
        <v>62</v>
      </c>
      <c r="B65" s="455" t="s">
        <v>0</v>
      </c>
      <c r="C65" s="455"/>
      <c r="D65" s="261" t="str">
        <f>[1]Tùng!D14</f>
        <v>Kiểm tra công trường dự án: Xây dựng tuyến đường theo quy hoạch từ Khu đô thị Trâu Quỳ đến ga Phú thị</v>
      </c>
      <c r="E65" s="260" t="str">
        <f>[1]Tùng!E14</f>
        <v>Tại hiện trường dự án</v>
      </c>
      <c r="F65" s="457"/>
      <c r="G65" s="457"/>
    </row>
    <row r="66" spans="1:7" s="34" customFormat="1" ht="31.5" x14ac:dyDescent="0.2">
      <c r="A66" s="460"/>
      <c r="B66" s="455" t="s">
        <v>1</v>
      </c>
      <c r="C66" s="455"/>
      <c r="D66" s="261" t="str">
        <f>[1]Tùng!D15</f>
        <v>Kiểm tra công trường dự án: Xây dựng tuyến đường đê từ Dốc Lời - Lệ Chi</v>
      </c>
      <c r="E66" s="260" t="str">
        <f>[1]Tùng!E15</f>
        <v>Tại hiện trường dự án</v>
      </c>
      <c r="F66" s="457"/>
      <c r="G66" s="457"/>
    </row>
    <row r="67" spans="1:7" s="34" customFormat="1" ht="31.5" x14ac:dyDescent="0.2">
      <c r="A67" s="455" t="s">
        <v>63</v>
      </c>
      <c r="B67" s="455" t="s">
        <v>0</v>
      </c>
      <c r="C67" s="455"/>
      <c r="D67" s="145" t="str">
        <f>[1]Tùng!D16</f>
        <v>Kiểm tra công trường dự án: Xây dựng tuyến đường đê từ Dốc Lời - Lệ Chi</v>
      </c>
      <c r="E67" s="146" t="str">
        <f>[1]Tùng!E16</f>
        <v>BQLDA</v>
      </c>
      <c r="F67" s="457"/>
      <c r="G67" s="457"/>
    </row>
    <row r="68" spans="1:7" s="34" customFormat="1" ht="42" customHeight="1" x14ac:dyDescent="0.2">
      <c r="A68" s="455"/>
      <c r="B68" s="455" t="s">
        <v>1</v>
      </c>
      <c r="C68" s="455"/>
      <c r="D68" s="261" t="str">
        <f>[1]Tùng!D17</f>
        <v>Kiểm tra hiện trường dự án: Đường đô thị song hành</v>
      </c>
      <c r="E68" s="260" t="str">
        <f>[1]Tùng!E17</f>
        <v>Tại hiện trường dự án</v>
      </c>
      <c r="F68" s="457"/>
      <c r="G68" s="457"/>
    </row>
    <row r="69" spans="1:7" s="34" customFormat="1" ht="15.75" x14ac:dyDescent="0.2">
      <c r="A69" s="455" t="s">
        <v>64</v>
      </c>
      <c r="B69" s="455" t="s">
        <v>0</v>
      </c>
      <c r="C69" s="455"/>
      <c r="D69" s="261" t="str">
        <f>[1]Tùng!D18</f>
        <v>Làm việc tại Ban</v>
      </c>
      <c r="E69" s="262">
        <f>[1]Tùng!E18</f>
        <v>0</v>
      </c>
      <c r="F69" s="457"/>
      <c r="G69" s="457"/>
    </row>
    <row r="70" spans="1:7" s="34" customFormat="1" ht="15.75" x14ac:dyDescent="0.2">
      <c r="A70" s="455"/>
      <c r="B70" s="455" t="s">
        <v>1</v>
      </c>
      <c r="C70" s="455"/>
      <c r="D70" s="147" t="s">
        <v>65</v>
      </c>
      <c r="E70" s="146"/>
      <c r="F70" s="458"/>
      <c r="G70" s="458"/>
    </row>
    <row r="71" spans="1:7" s="34" customFormat="1" ht="9.9499999999999993" customHeight="1" x14ac:dyDescent="0.2">
      <c r="A71" s="461"/>
      <c r="B71" s="461"/>
      <c r="C71" s="461"/>
      <c r="D71" s="461"/>
      <c r="E71" s="461"/>
      <c r="F71" s="461"/>
      <c r="G71" s="461"/>
    </row>
    <row r="72" spans="1:7" s="34" customFormat="1" ht="15.75" x14ac:dyDescent="0.2">
      <c r="A72" s="455" t="s">
        <v>59</v>
      </c>
      <c r="B72" s="455" t="s">
        <v>0</v>
      </c>
      <c r="C72" s="455"/>
      <c r="D72" s="145" t="str">
        <f>'[1]Ngọc Anh '!D8</f>
        <v xml:space="preserve">Làm việc tại văn phòng </v>
      </c>
      <c r="E72" s="146" t="str">
        <f>'[1]Ngọc Anh '!E8</f>
        <v>BQLDA</v>
      </c>
      <c r="F72" s="456" t="s">
        <v>153</v>
      </c>
      <c r="G72" s="456"/>
    </row>
    <row r="73" spans="1:7" s="34" customFormat="1" ht="40.5" customHeight="1" x14ac:dyDescent="0.2">
      <c r="A73" s="455"/>
      <c r="B73" s="455" t="s">
        <v>1</v>
      </c>
      <c r="C73" s="455"/>
      <c r="D73" s="145" t="str">
        <f>'[1]Ngọc Anh '!D9</f>
        <v>Kiểm tra công trường DA: Xây dựng tuyến đường Yên Viên - Đình Xuyên - Phù Đổng đến hết địa bàn Gia Lâm</v>
      </c>
      <c r="E73" s="146" t="str">
        <f>'[1]Ngọc Anh '!E9</f>
        <v>Xã Yên Viên</v>
      </c>
      <c r="F73" s="457"/>
      <c r="G73" s="457"/>
    </row>
    <row r="74" spans="1:7" s="34" customFormat="1" ht="30.75" customHeight="1" x14ac:dyDescent="0.2">
      <c r="A74" s="455" t="s">
        <v>60</v>
      </c>
      <c r="B74" s="455" t="s">
        <v>0</v>
      </c>
      <c r="C74" s="455"/>
      <c r="D74" s="145" t="str">
        <f>'[1]Ngọc Anh '!D10</f>
        <v>Kiểm tra hiện trường dự án: Xây dựng đường đê hữu Đuống đoạn Dốc Lời - Đặng Xá đến xã Lệ Chi, huyện Gia Lâm</v>
      </c>
      <c r="E74" s="146" t="str">
        <f>'[1]Ngọc Anh '!E10</f>
        <v xml:space="preserve">Tại hiện trường dự án </v>
      </c>
      <c r="F74" s="457"/>
      <c r="G74" s="457"/>
    </row>
    <row r="75" spans="1:7" s="34" customFormat="1" ht="30.75" customHeight="1" x14ac:dyDescent="0.2">
      <c r="A75" s="455"/>
      <c r="B75" s="455" t="s">
        <v>1</v>
      </c>
      <c r="C75" s="455"/>
      <c r="D75" s="263" t="str">
        <f>'[1]Ngọc Anh '!D11</f>
        <v xml:space="preserve">Làm việc tại văn phòng </v>
      </c>
      <c r="E75" s="146" t="str">
        <f>'[1]Ngọc Anh '!E11</f>
        <v>BQLDA</v>
      </c>
      <c r="F75" s="457"/>
      <c r="G75" s="457"/>
    </row>
    <row r="76" spans="1:7" s="34" customFormat="1" ht="39.75" customHeight="1" x14ac:dyDescent="0.2">
      <c r="A76" s="455" t="s">
        <v>61</v>
      </c>
      <c r="B76" s="455" t="s">
        <v>0</v>
      </c>
      <c r="C76" s="455"/>
      <c r="D76" s="145" t="str">
        <f>'[1]Ngọc Anh '!D12</f>
        <v xml:space="preserve">Làm việc tại văn phòng </v>
      </c>
      <c r="E76" s="146" t="str">
        <f>'[1]Ngọc Anh '!E12</f>
        <v>BQLDA</v>
      </c>
      <c r="F76" s="457"/>
      <c r="G76" s="457"/>
    </row>
    <row r="77" spans="1:7" s="34" customFormat="1" ht="23.25" customHeight="1" x14ac:dyDescent="0.2">
      <c r="A77" s="455"/>
      <c r="B77" s="455" t="s">
        <v>1</v>
      </c>
      <c r="C77" s="455"/>
      <c r="D77" s="263" t="str">
        <f>'[1]Ngọc Anh '!D13</f>
        <v>Kiểm tra hiện trường dự án: Xây dựng đường đê hữu Đuống đoạn Dốc Lời - Đặng Xá đến xã Lệ Chi, huyện Gia Lâm</v>
      </c>
      <c r="E77" s="146" t="str">
        <f>'[1]Ngọc Anh '!E13</f>
        <v>xã Phú Thị</v>
      </c>
      <c r="F77" s="457"/>
      <c r="G77" s="457"/>
    </row>
    <row r="78" spans="1:7" s="34" customFormat="1" ht="31.5" customHeight="1" x14ac:dyDescent="0.2">
      <c r="A78" s="459" t="s">
        <v>62</v>
      </c>
      <c r="B78" s="455" t="s">
        <v>0</v>
      </c>
      <c r="C78" s="455"/>
      <c r="D78" s="145" t="str">
        <f>'[1]Ngọc Anh '!D14</f>
        <v>Kiểm tra công trường DA: Chỉnh trang và lát vỉa hè đường hành lang chân đê Đông Dư-Bát Tràng</v>
      </c>
      <c r="E78" s="146" t="str">
        <f>'[1]Ngọc Anh '!E14</f>
        <v>Xã Đông Dư</v>
      </c>
      <c r="F78" s="457"/>
      <c r="G78" s="457"/>
    </row>
    <row r="79" spans="1:7" s="34" customFormat="1" ht="15.75" x14ac:dyDescent="0.2">
      <c r="A79" s="460"/>
      <c r="B79" s="455" t="s">
        <v>1</v>
      </c>
      <c r="C79" s="455"/>
      <c r="D79" s="145" t="str">
        <f>'[1]Ngọc Anh '!D15</f>
        <v xml:space="preserve">Làm việc tại văn phòng </v>
      </c>
      <c r="E79" s="146" t="str">
        <f>'[1]Ngọc Anh '!E15</f>
        <v>BQLDA</v>
      </c>
      <c r="F79" s="457"/>
      <c r="G79" s="457"/>
    </row>
    <row r="80" spans="1:7" s="34" customFormat="1" ht="33" customHeight="1" x14ac:dyDescent="0.2">
      <c r="A80" s="455" t="s">
        <v>63</v>
      </c>
      <c r="B80" s="455" t="s">
        <v>0</v>
      </c>
      <c r="C80" s="455"/>
      <c r="D80" s="145" t="str">
        <f>'[1]Ngọc Anh '!D16</f>
        <v xml:space="preserve">Làm việc tại văn phòng </v>
      </c>
      <c r="E80" s="146" t="str">
        <f>'[1]Ngọc Anh '!E16</f>
        <v>BQLDA</v>
      </c>
      <c r="F80" s="457"/>
      <c r="G80" s="457"/>
    </row>
    <row r="81" spans="1:7" s="34" customFormat="1" ht="30.75" customHeight="1" x14ac:dyDescent="0.2">
      <c r="A81" s="455"/>
      <c r="B81" s="455" t="s">
        <v>1</v>
      </c>
      <c r="C81" s="455"/>
      <c r="D81" s="263" t="str">
        <f>'[1]Ngọc Anh '!D17</f>
        <v>Kiểm tra công trường DA: Chỉnh trang và lát vỉa hè đường hành lang chân đê Đông Dư-Bát Tràng</v>
      </c>
      <c r="E81" s="146" t="str">
        <f>'[1]Ngọc Anh '!E17</f>
        <v xml:space="preserve">Xã Bát tràng </v>
      </c>
      <c r="F81" s="457"/>
      <c r="G81" s="457"/>
    </row>
    <row r="82" spans="1:7" s="34" customFormat="1" ht="24.95" customHeight="1" x14ac:dyDescent="0.2">
      <c r="A82" s="455" t="s">
        <v>64</v>
      </c>
      <c r="B82" s="455" t="s">
        <v>0</v>
      </c>
      <c r="C82" s="455"/>
      <c r="D82" s="145" t="str">
        <f>'[1]Ngọc Anh '!D18</f>
        <v xml:space="preserve">Làm việc tại văn phòng </v>
      </c>
      <c r="E82" s="146" t="str">
        <f>'[1]Ngọc Anh '!E18</f>
        <v>BQLDA</v>
      </c>
      <c r="F82" s="457"/>
      <c r="G82" s="457"/>
    </row>
    <row r="83" spans="1:7" s="34" customFormat="1" ht="18" customHeight="1" x14ac:dyDescent="0.2">
      <c r="A83" s="455"/>
      <c r="B83" s="455" t="s">
        <v>1</v>
      </c>
      <c r="C83" s="455"/>
      <c r="D83" s="147" t="s">
        <v>65</v>
      </c>
      <c r="E83" s="146"/>
      <c r="F83" s="458"/>
      <c r="G83" s="458"/>
    </row>
    <row r="84" spans="1:7" s="34" customFormat="1" ht="9.75" customHeight="1" x14ac:dyDescent="0.2">
      <c r="A84" s="461"/>
      <c r="B84" s="461"/>
      <c r="C84" s="461"/>
      <c r="D84" s="461"/>
      <c r="E84" s="461"/>
      <c r="F84" s="461"/>
      <c r="G84" s="461"/>
    </row>
    <row r="85" spans="1:7" s="34" customFormat="1" ht="33" customHeight="1" x14ac:dyDescent="0.2">
      <c r="A85" s="455" t="s">
        <v>59</v>
      </c>
      <c r="B85" s="455" t="s">
        <v>0</v>
      </c>
      <c r="C85" s="455"/>
      <c r="D85" s="145" t="str">
        <f>[1]Quân!D8</f>
        <v>Làm việc tại ban</v>
      </c>
      <c r="E85" s="146" t="str">
        <f>[1]Quân!E8</f>
        <v>BQLDA</v>
      </c>
      <c r="F85" s="456" t="s">
        <v>154</v>
      </c>
      <c r="G85" s="456"/>
    </row>
    <row r="86" spans="1:7" s="34" customFormat="1" ht="31.5" x14ac:dyDescent="0.2">
      <c r="A86" s="455"/>
      <c r="B86" s="455" t="s">
        <v>1</v>
      </c>
      <c r="C86" s="455"/>
      <c r="D86" s="145" t="str">
        <f>[1]Quân!D9</f>
        <v>Kiểm tra công trường dự án: Xây dựng khớp nối hạ tầng cụm công nghiệp Phú Thị, Dương Xá</v>
      </c>
      <c r="E86" s="146" t="str">
        <f>[1]Quân!E9</f>
        <v>xã Phú Thị, Dương Xá</v>
      </c>
      <c r="F86" s="457"/>
      <c r="G86" s="457"/>
    </row>
    <row r="87" spans="1:7" s="34" customFormat="1" ht="31.5" x14ac:dyDescent="0.2">
      <c r="A87" s="455" t="s">
        <v>60</v>
      </c>
      <c r="B87" s="455" t="s">
        <v>0</v>
      </c>
      <c r="C87" s="455"/>
      <c r="D87" s="149" t="str">
        <f>[1]Quân!D10</f>
        <v>Kiểm tra công trường dự án: Xây dựng tuyến đường đô thi song hành với đường cao tốc Hà Nội - Hải Phòng, huyện Gia Lâm;</v>
      </c>
      <c r="E87" s="146" t="str">
        <f>[1]Quân!E10</f>
        <v>TT Trâu Quỳ, Đa Tốn, Kiêu Kỵ</v>
      </c>
      <c r="F87" s="457"/>
      <c r="G87" s="457"/>
    </row>
    <row r="88" spans="1:7" s="34" customFormat="1" ht="31.5" x14ac:dyDescent="0.2">
      <c r="A88" s="455"/>
      <c r="B88" s="455" t="s">
        <v>1</v>
      </c>
      <c r="C88" s="455"/>
      <c r="D88" s="145" t="str">
        <f>[1]Quân!D11</f>
        <v>Làm với học viện nông nghiệp và các hộ dân thống nhất phương án hỗ chợ di chuyển cây trồng dự án đường song hành.</v>
      </c>
      <c r="E88" s="146" t="str">
        <f>[1]Quân!E11</f>
        <v>xã Đông Dư</v>
      </c>
      <c r="F88" s="457"/>
      <c r="G88" s="457"/>
    </row>
    <row r="89" spans="1:7" s="34" customFormat="1" ht="15.75" x14ac:dyDescent="0.2">
      <c r="A89" s="455" t="s">
        <v>61</v>
      </c>
      <c r="B89" s="455" t="s">
        <v>0</v>
      </c>
      <c r="C89" s="455"/>
      <c r="D89" s="145" t="str">
        <f>[1]Quân!D12</f>
        <v>Làm việc tại ban</v>
      </c>
      <c r="E89" s="146" t="str">
        <f>[1]Quân!E12</f>
        <v>BQLDA</v>
      </c>
      <c r="F89" s="457"/>
      <c r="G89" s="457"/>
    </row>
    <row r="90" spans="1:7" s="34" customFormat="1" ht="30" x14ac:dyDescent="0.2">
      <c r="A90" s="455"/>
      <c r="B90" s="455" t="s">
        <v>1</v>
      </c>
      <c r="C90" s="455"/>
      <c r="D90" s="150" t="str">
        <f>[1]Quân!D13</f>
        <v>Kiểm tra hiện trường DA Yên viên đình xuyên phù đổng đến hết địa bàn huyện Gia Lâm</v>
      </c>
      <c r="E90" s="146" t="str">
        <f>[1]Quân!E13</f>
        <v>BQLDA</v>
      </c>
      <c r="F90" s="457"/>
      <c r="G90" s="457"/>
    </row>
    <row r="91" spans="1:7" s="34" customFormat="1" ht="47.25" x14ac:dyDescent="0.2">
      <c r="A91" s="459" t="s">
        <v>62</v>
      </c>
      <c r="B91" s="455" t="s">
        <v>0</v>
      </c>
      <c r="C91" s="455"/>
      <c r="D91" s="151" t="str">
        <f>[1]Quân!D14</f>
        <v>Kiểm tra hiện trường DA: Cải tạo nâng cấp các tuyến đường liên thôn trục chính thôn 1,2,3,4,5,6,7,8 Kim Lan; Dự án nội đồng xã Văn Đức</v>
      </c>
      <c r="E91" s="146" t="str">
        <f>[1]Quân!E14</f>
        <v>Xã Kim Lan; Văn Đức</v>
      </c>
      <c r="F91" s="457"/>
      <c r="G91" s="457"/>
    </row>
    <row r="92" spans="1:7" s="34" customFormat="1" ht="30" customHeight="1" x14ac:dyDescent="0.2">
      <c r="A92" s="460"/>
      <c r="B92" s="455" t="s">
        <v>1</v>
      </c>
      <c r="C92" s="455"/>
      <c r="D92" s="145" t="str">
        <f>[1]Quân!D15</f>
        <v>Làm việc tại ban</v>
      </c>
      <c r="E92" s="146" t="str">
        <f>[1]Quân!E15</f>
        <v>BQLDA</v>
      </c>
      <c r="F92" s="457"/>
      <c r="G92" s="457"/>
    </row>
    <row r="93" spans="1:7" s="34" customFormat="1" ht="31.5" x14ac:dyDescent="0.2">
      <c r="A93" s="455" t="s">
        <v>63</v>
      </c>
      <c r="B93" s="455" t="s">
        <v>0</v>
      </c>
      <c r="C93" s="455"/>
      <c r="D93" s="145" t="str">
        <f>[1]Quân!D16</f>
        <v>Kiểm tra công trường dự án: Xây dựng tuyến đường đô thi song hành với đường cao tốc Hà Nội - Hải Phòng, huyện Gia Lâm;</v>
      </c>
      <c r="E93" s="146" t="str">
        <f>[1]Quân!E16</f>
        <v>BQLDA</v>
      </c>
      <c r="F93" s="457"/>
      <c r="G93" s="457"/>
    </row>
    <row r="94" spans="1:7" s="34" customFormat="1" ht="31.5" x14ac:dyDescent="0.2">
      <c r="A94" s="455"/>
      <c r="B94" s="455" t="s">
        <v>1</v>
      </c>
      <c r="C94" s="455"/>
      <c r="D94" s="145" t="str">
        <f>[1]Quân!D17</f>
        <v>Làm việc tại ban</v>
      </c>
      <c r="E94" s="146" t="str">
        <f>[1]Quân!E17</f>
        <v>TT Trâu Quỳ, Đa Tốn, Kiêu Kỵ</v>
      </c>
      <c r="F94" s="457"/>
      <c r="G94" s="457"/>
    </row>
    <row r="95" spans="1:7" s="34" customFormat="1" ht="30" customHeight="1" x14ac:dyDescent="0.2">
      <c r="A95" s="455" t="s">
        <v>64</v>
      </c>
      <c r="B95" s="455" t="s">
        <v>0</v>
      </c>
      <c r="C95" s="455"/>
      <c r="D95" s="145" t="str">
        <f>[1]Quân!D18</f>
        <v>Làm việc tại ban</v>
      </c>
      <c r="E95" s="146" t="str">
        <f>[1]Quân!E18</f>
        <v>BQLDA</v>
      </c>
      <c r="F95" s="457"/>
      <c r="G95" s="457"/>
    </row>
    <row r="96" spans="1:7" s="34" customFormat="1" ht="15.75" x14ac:dyDescent="0.2">
      <c r="A96" s="455"/>
      <c r="B96" s="455" t="s">
        <v>1</v>
      </c>
      <c r="C96" s="455"/>
      <c r="D96" s="147" t="s">
        <v>65</v>
      </c>
      <c r="E96" s="146"/>
      <c r="F96" s="458"/>
      <c r="G96" s="458"/>
    </row>
    <row r="97" spans="1:7" s="34" customFormat="1" x14ac:dyDescent="0.2">
      <c r="A97" s="461"/>
      <c r="B97" s="461"/>
      <c r="C97" s="461"/>
      <c r="D97" s="461"/>
      <c r="E97" s="461"/>
      <c r="F97" s="461"/>
      <c r="G97" s="461"/>
    </row>
    <row r="98" spans="1:7" s="34" customFormat="1" ht="15.75" x14ac:dyDescent="0.2">
      <c r="A98" s="455" t="s">
        <v>59</v>
      </c>
      <c r="B98" s="455" t="s">
        <v>0</v>
      </c>
      <c r="C98" s="455"/>
      <c r="D98" s="145" t="str">
        <f>[1]Minh!D8</f>
        <v>Làm việc tại văn phòng</v>
      </c>
      <c r="E98" s="146" t="str">
        <f>[1]Minh!E8</f>
        <v>BQLDA</v>
      </c>
      <c r="F98" s="462" t="s">
        <v>119</v>
      </c>
      <c r="G98" s="456"/>
    </row>
    <row r="99" spans="1:7" s="34" customFormat="1" ht="31.5" x14ac:dyDescent="0.2">
      <c r="A99" s="455"/>
      <c r="B99" s="455" t="s">
        <v>1</v>
      </c>
      <c r="C99" s="455"/>
      <c r="D99" s="145" t="str">
        <f>[1]Minh!D9</f>
        <v>Kiểm tra hiện trường dự án: Xây dựng tuyến đường quy hoạch 17,5m nối từ ô đất TQ5 ra đường Đông Dư - Dương Xá</v>
      </c>
      <c r="E99" s="146" t="str">
        <f>[1]Minh!E9</f>
        <v>Tại hiện trường dự án</v>
      </c>
      <c r="F99" s="457"/>
      <c r="G99" s="457"/>
    </row>
    <row r="100" spans="1:7" s="34" customFormat="1" ht="31.5" x14ac:dyDescent="0.2">
      <c r="A100" s="455" t="s">
        <v>60</v>
      </c>
      <c r="B100" s="455" t="s">
        <v>0</v>
      </c>
      <c r="C100" s="455"/>
      <c r="D100" s="145" t="str">
        <f>[1]Minh!D10</f>
        <v>Kiểm tra hiện trường dự án: Xây dựng tuyến đường đê hữu đuống đoạn Dốc Lời xã Đặng Xá đến xã Lệ Chi, huyện Gia Lâm</v>
      </c>
      <c r="E100" s="146" t="str">
        <f>[1]Minh!E10</f>
        <v>Xã Cổ Bi, Đặng Xá</v>
      </c>
      <c r="F100" s="457"/>
      <c r="G100" s="457"/>
    </row>
    <row r="101" spans="1:7" s="34" customFormat="1" ht="15.75" x14ac:dyDescent="0.2">
      <c r="A101" s="455"/>
      <c r="B101" s="455" t="s">
        <v>1</v>
      </c>
      <c r="C101" s="455"/>
      <c r="D101" s="145" t="str">
        <f>[1]Minh!D11</f>
        <v>Làm việc tại văn phòng</v>
      </c>
      <c r="E101" s="146" t="str">
        <f>[1]Minh!E11</f>
        <v>BQLDA</v>
      </c>
      <c r="F101" s="457"/>
      <c r="G101" s="457"/>
    </row>
    <row r="102" spans="1:7" s="34" customFormat="1" ht="31.5" x14ac:dyDescent="0.2">
      <c r="A102" s="455" t="s">
        <v>61</v>
      </c>
      <c r="B102" s="455" t="s">
        <v>0</v>
      </c>
      <c r="C102" s="455"/>
      <c r="D102" s="145" t="str">
        <f>[1]Minh!D12</f>
        <v>Kiểm tra hiện trường dự án: Cải tạo chỉnh trang đường liên thôn, trục chính thôn Vàng xã Cổ Bi, huyện Gia Lâm</v>
      </c>
      <c r="E102" s="146" t="str">
        <f>[1]Minh!E12</f>
        <v>Tại hiện trường dự án</v>
      </c>
      <c r="F102" s="457"/>
      <c r="G102" s="457"/>
    </row>
    <row r="103" spans="1:7" s="34" customFormat="1" ht="15.75" x14ac:dyDescent="0.2">
      <c r="A103" s="455"/>
      <c r="B103" s="455" t="s">
        <v>1</v>
      </c>
      <c r="C103" s="455"/>
      <c r="D103" s="145" t="str">
        <f>[1]Minh!D13</f>
        <v>Làm việc tại văn phòng</v>
      </c>
      <c r="E103" s="146" t="str">
        <f>[1]Minh!E13</f>
        <v>BQLDA</v>
      </c>
      <c r="F103" s="457"/>
      <c r="G103" s="457"/>
    </row>
    <row r="104" spans="1:7" s="34" customFormat="1" ht="15.75" x14ac:dyDescent="0.2">
      <c r="A104" s="459" t="s">
        <v>62</v>
      </c>
      <c r="B104" s="455" t="s">
        <v>0</v>
      </c>
      <c r="C104" s="455"/>
      <c r="D104" s="145" t="str">
        <f>[1]Minh!D14</f>
        <v>Kiểm tra công trường dự án Kè hồ Vực</v>
      </c>
      <c r="E104" s="146" t="str">
        <f>[1]Minh!E14</f>
        <v>tại hiện trường dự án</v>
      </c>
      <c r="F104" s="457"/>
      <c r="G104" s="457"/>
    </row>
    <row r="105" spans="1:7" s="34" customFormat="1" ht="31.5" x14ac:dyDescent="0.2">
      <c r="A105" s="460"/>
      <c r="B105" s="455" t="s">
        <v>1</v>
      </c>
      <c r="C105" s="455"/>
      <c r="D105" s="145" t="str">
        <f>[1]Minh!D15</f>
        <v>Kiểm tra hiện trường dự án: Xây dựng tuyến đường từ đường Đặng Phúc Thông vào khu đấu giá X5</v>
      </c>
      <c r="E105" s="146" t="str">
        <f>[1]Minh!E15</f>
        <v xml:space="preserve">Tại hiện trường dự án </v>
      </c>
      <c r="F105" s="457"/>
      <c r="G105" s="457"/>
    </row>
    <row r="106" spans="1:7" s="34" customFormat="1" ht="31.5" x14ac:dyDescent="0.2">
      <c r="A106" s="455" t="s">
        <v>63</v>
      </c>
      <c r="B106" s="455" t="s">
        <v>0</v>
      </c>
      <c r="C106" s="455"/>
      <c r="D106" s="145" t="str">
        <f>[1]Minh!D16</f>
        <v>Kiểm tra công trường đường Yên Viên - Đình Xuyên - Phù Đổng đến hết địa bàn Gia lâm</v>
      </c>
      <c r="E106" s="146" t="str">
        <f>[1]Minh!E16</f>
        <v>Tại hiện trường dự án</v>
      </c>
      <c r="F106" s="457"/>
      <c r="G106" s="457"/>
    </row>
    <row r="107" spans="1:7" s="34" customFormat="1" ht="31.5" x14ac:dyDescent="0.2">
      <c r="A107" s="455"/>
      <c r="B107" s="455" t="s">
        <v>1</v>
      </c>
      <c r="C107" s="455"/>
      <c r="D107" s="145" t="str">
        <f>[1]Minh!D17</f>
        <v>Kiểm tra công trường dự án: Xây dựng khớp nối hạ tầng cụm công nghiệp Phú Thị, Dương Xá</v>
      </c>
      <c r="E107" s="146" t="str">
        <f>[1]Minh!E17</f>
        <v>Tại hiện trường dự án</v>
      </c>
      <c r="F107" s="457"/>
      <c r="G107" s="457"/>
    </row>
    <row r="108" spans="1:7" s="34" customFormat="1" ht="15.75" x14ac:dyDescent="0.2">
      <c r="A108" s="455" t="s">
        <v>64</v>
      </c>
      <c r="B108" s="455" t="s">
        <v>0</v>
      </c>
      <c r="C108" s="455"/>
      <c r="D108" s="145" t="str">
        <f>[1]Minh!D18</f>
        <v>Làm việc tại văn phòng</v>
      </c>
      <c r="E108" s="146" t="str">
        <f>[1]Minh!E18</f>
        <v>BQLDA</v>
      </c>
      <c r="F108" s="457"/>
      <c r="G108" s="457"/>
    </row>
    <row r="109" spans="1:7" s="34" customFormat="1" ht="15.75" x14ac:dyDescent="0.2">
      <c r="A109" s="455"/>
      <c r="B109" s="455" t="s">
        <v>1</v>
      </c>
      <c r="C109" s="455"/>
      <c r="D109" s="147" t="s">
        <v>65</v>
      </c>
      <c r="E109" s="146"/>
      <c r="F109" s="458"/>
      <c r="G109" s="458"/>
    </row>
    <row r="110" spans="1:7" s="34" customFormat="1" x14ac:dyDescent="0.2">
      <c r="E110" s="142"/>
    </row>
    <row r="111" spans="1:7" s="34" customFormat="1" x14ac:dyDescent="0.2">
      <c r="E111" s="142"/>
    </row>
    <row r="112" spans="1:7" s="34" customFormat="1" x14ac:dyDescent="0.2">
      <c r="E112" s="142"/>
    </row>
    <row r="113" spans="5:5" s="34" customFormat="1" x14ac:dyDescent="0.2">
      <c r="E113" s="142"/>
    </row>
    <row r="114" spans="5:5" s="34" customFormat="1" x14ac:dyDescent="0.2">
      <c r="E114" s="142"/>
    </row>
    <row r="115" spans="5:5" s="34" customFormat="1" x14ac:dyDescent="0.2">
      <c r="E115" s="142"/>
    </row>
    <row r="116" spans="5:5" s="34" customFormat="1" x14ac:dyDescent="0.2">
      <c r="E116" s="142"/>
    </row>
    <row r="117" spans="5:5" s="34" customFormat="1" x14ac:dyDescent="0.2">
      <c r="E117" s="142"/>
    </row>
    <row r="118" spans="5:5" s="34" customFormat="1" x14ac:dyDescent="0.2">
      <c r="E118" s="142"/>
    </row>
    <row r="119" spans="5:5" s="34" customFormat="1" x14ac:dyDescent="0.2">
      <c r="E119" s="142"/>
    </row>
    <row r="120" spans="5:5" s="34" customFormat="1" x14ac:dyDescent="0.2">
      <c r="E120" s="142"/>
    </row>
    <row r="121" spans="5:5" s="34" customFormat="1" x14ac:dyDescent="0.2">
      <c r="E121" s="142"/>
    </row>
    <row r="122" spans="5:5" s="34" customFormat="1" x14ac:dyDescent="0.2">
      <c r="E122" s="142"/>
    </row>
    <row r="123" spans="5:5" s="34" customFormat="1" x14ac:dyDescent="0.2">
      <c r="E123" s="142"/>
    </row>
    <row r="124" spans="5:5" s="34" customFormat="1" x14ac:dyDescent="0.2">
      <c r="E124" s="142"/>
    </row>
    <row r="125" spans="5:5" s="34" customFormat="1" x14ac:dyDescent="0.2">
      <c r="E125" s="142"/>
    </row>
    <row r="126" spans="5:5" s="34" customFormat="1" x14ac:dyDescent="0.2">
      <c r="E126" s="142"/>
    </row>
    <row r="127" spans="5:5" s="34" customFormat="1" x14ac:dyDescent="0.2">
      <c r="E127" s="142"/>
    </row>
    <row r="128" spans="5:5" s="34" customFormat="1" x14ac:dyDescent="0.2">
      <c r="E128" s="142"/>
    </row>
    <row r="129" spans="5:5" s="34" customFormat="1" x14ac:dyDescent="0.2">
      <c r="E129" s="142"/>
    </row>
    <row r="130" spans="5:5" s="34" customFormat="1" x14ac:dyDescent="0.2">
      <c r="E130" s="142"/>
    </row>
    <row r="131" spans="5:5" s="34" customFormat="1" x14ac:dyDescent="0.2">
      <c r="E131" s="142"/>
    </row>
    <row r="132" spans="5:5" s="34" customFormat="1" x14ac:dyDescent="0.2">
      <c r="E132" s="142"/>
    </row>
    <row r="133" spans="5:5" s="34" customFormat="1" x14ac:dyDescent="0.2">
      <c r="E133" s="142"/>
    </row>
    <row r="134" spans="5:5" s="34" customFormat="1" x14ac:dyDescent="0.2">
      <c r="E134" s="142"/>
    </row>
    <row r="135" spans="5:5" s="34" customFormat="1" x14ac:dyDescent="0.2">
      <c r="E135" s="142"/>
    </row>
    <row r="136" spans="5:5" s="34" customFormat="1" x14ac:dyDescent="0.2">
      <c r="E136" s="142"/>
    </row>
    <row r="137" spans="5:5" s="34" customFormat="1" x14ac:dyDescent="0.2">
      <c r="E137" s="142"/>
    </row>
    <row r="138" spans="5:5" s="34" customFormat="1" x14ac:dyDescent="0.2">
      <c r="E138" s="142"/>
    </row>
    <row r="139" spans="5:5" s="34" customFormat="1" x14ac:dyDescent="0.2">
      <c r="E139" s="142"/>
    </row>
    <row r="140" spans="5:5" s="34" customFormat="1" x14ac:dyDescent="0.2">
      <c r="E140" s="142"/>
    </row>
    <row r="141" spans="5:5" s="34" customFormat="1" x14ac:dyDescent="0.2">
      <c r="E141" s="142"/>
    </row>
    <row r="142" spans="5:5" s="34" customFormat="1" x14ac:dyDescent="0.2">
      <c r="E142" s="142"/>
    </row>
    <row r="143" spans="5:5" s="34" customFormat="1" x14ac:dyDescent="0.2">
      <c r="E143" s="142"/>
    </row>
    <row r="144" spans="5:5" s="34" customFormat="1" x14ac:dyDescent="0.2">
      <c r="E144" s="142"/>
    </row>
    <row r="145" spans="5:5" s="34" customFormat="1" x14ac:dyDescent="0.2">
      <c r="E145" s="142"/>
    </row>
    <row r="146" spans="5:5" s="34" customFormat="1" x14ac:dyDescent="0.2">
      <c r="E146" s="142"/>
    </row>
    <row r="147" spans="5:5" s="34" customFormat="1" x14ac:dyDescent="0.2">
      <c r="E147" s="142"/>
    </row>
  </sheetData>
  <mergeCells count="17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20:A21"/>
    <mergeCell ref="B20:C20"/>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4" zoomScale="86" zoomScaleNormal="86" workbookViewId="0">
      <selection activeCell="D14" sqref="D14"/>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6" t="s">
        <v>32</v>
      </c>
      <c r="B1" s="366"/>
      <c r="C1" s="366"/>
      <c r="D1" s="366"/>
      <c r="E1" s="366"/>
      <c r="F1" s="366"/>
      <c r="G1" s="366"/>
      <c r="H1" s="366"/>
      <c r="I1" s="366"/>
      <c r="J1" s="366"/>
      <c r="K1" s="366"/>
      <c r="L1" s="366"/>
    </row>
    <row r="2" spans="1:12" s="12" customFormat="1" ht="15.75" x14ac:dyDescent="0.25">
      <c r="A2" s="366" t="s">
        <v>35</v>
      </c>
      <c r="B2" s="366"/>
      <c r="C2" s="366"/>
      <c r="D2" s="366"/>
      <c r="E2" s="366"/>
      <c r="F2" s="366"/>
      <c r="G2" s="366"/>
      <c r="H2" s="366"/>
      <c r="I2" s="366"/>
      <c r="J2" s="366"/>
      <c r="K2" s="366"/>
      <c r="L2" s="366"/>
    </row>
    <row r="3" spans="1:12" s="12" customFormat="1" ht="15.75" x14ac:dyDescent="0.25">
      <c r="A3" s="17"/>
      <c r="B3" s="17"/>
      <c r="C3" s="17"/>
      <c r="D3" s="17"/>
      <c r="E3" s="17"/>
      <c r="F3" s="17"/>
      <c r="G3" s="17"/>
      <c r="H3" s="17"/>
      <c r="I3" s="17"/>
      <c r="J3" s="17"/>
      <c r="K3" s="17"/>
      <c r="L3" s="17"/>
    </row>
    <row r="4" spans="1:12" s="13" customFormat="1" ht="29.25" customHeight="1" x14ac:dyDescent="0.25">
      <c r="A4" s="350" t="s">
        <v>433</v>
      </c>
      <c r="B4" s="350"/>
      <c r="C4" s="350"/>
      <c r="D4" s="350"/>
      <c r="E4" s="350"/>
      <c r="F4" s="350"/>
      <c r="G4" s="350"/>
      <c r="H4" s="350"/>
      <c r="I4" s="350"/>
      <c r="J4" s="350"/>
      <c r="K4" s="350"/>
      <c r="L4" s="350"/>
    </row>
    <row r="5" spans="1:12" s="12" customFormat="1" ht="24.75" customHeight="1" x14ac:dyDescent="0.25">
      <c r="A5" s="351" t="s">
        <v>434</v>
      </c>
      <c r="B5" s="351"/>
      <c r="C5" s="351"/>
      <c r="D5" s="351"/>
      <c r="E5" s="351"/>
      <c r="F5" s="351"/>
      <c r="G5" s="351"/>
      <c r="H5" s="351"/>
      <c r="I5" s="351"/>
      <c r="J5" s="351"/>
      <c r="K5" s="351"/>
      <c r="L5" s="351"/>
    </row>
    <row r="6" spans="1:12" ht="19.5" x14ac:dyDescent="0.35">
      <c r="A6" s="9"/>
      <c r="B6" s="9"/>
      <c r="C6" s="9"/>
      <c r="D6" s="5"/>
      <c r="E6" s="5"/>
      <c r="F6" s="5"/>
      <c r="G6" s="5"/>
      <c r="H6" s="9"/>
      <c r="I6" s="7"/>
      <c r="J6" s="5"/>
    </row>
    <row r="7" spans="1:12" s="10" customFormat="1" ht="42" customHeight="1" x14ac:dyDescent="0.25">
      <c r="A7" s="367" t="s">
        <v>5</v>
      </c>
      <c r="B7" s="367" t="s">
        <v>6</v>
      </c>
      <c r="C7" s="367"/>
      <c r="D7" s="367" t="s">
        <v>7</v>
      </c>
      <c r="E7" s="367" t="s">
        <v>12</v>
      </c>
      <c r="F7" s="367"/>
      <c r="G7" s="367"/>
      <c r="H7" s="367"/>
      <c r="I7" s="367"/>
      <c r="J7" s="367" t="s">
        <v>9</v>
      </c>
      <c r="K7" s="367" t="s">
        <v>10</v>
      </c>
      <c r="L7" s="367" t="s">
        <v>11</v>
      </c>
    </row>
    <row r="8" spans="1:12" s="10" customFormat="1" ht="0.75" customHeight="1" x14ac:dyDescent="0.25">
      <c r="A8" s="367"/>
      <c r="B8" s="367"/>
      <c r="C8" s="367"/>
      <c r="D8" s="367"/>
      <c r="E8" s="367"/>
      <c r="F8" s="367"/>
      <c r="G8" s="367"/>
      <c r="H8" s="367"/>
      <c r="I8" s="367"/>
      <c r="J8" s="367"/>
      <c r="K8" s="367"/>
      <c r="L8" s="367"/>
    </row>
    <row r="9" spans="1:12" s="11" customFormat="1" ht="42" customHeight="1" x14ac:dyDescent="0.25">
      <c r="A9" s="358" t="s">
        <v>537</v>
      </c>
      <c r="B9" s="358" t="s">
        <v>0</v>
      </c>
      <c r="C9" s="65" t="s">
        <v>23</v>
      </c>
      <c r="D9" s="68" t="s">
        <v>431</v>
      </c>
      <c r="E9" s="74" t="s">
        <v>22</v>
      </c>
      <c r="F9" s="74"/>
      <c r="G9" s="74"/>
      <c r="H9" s="74"/>
      <c r="I9" s="74"/>
      <c r="J9" s="65" t="s">
        <v>27</v>
      </c>
      <c r="K9" s="71" t="s">
        <v>33</v>
      </c>
      <c r="L9" s="71" t="s">
        <v>28</v>
      </c>
    </row>
    <row r="10" spans="1:12" s="22" customFormat="1" ht="42.75" customHeight="1" x14ac:dyDescent="0.2">
      <c r="A10" s="358"/>
      <c r="B10" s="358"/>
      <c r="C10" s="65" t="s">
        <v>29</v>
      </c>
      <c r="D10" s="72" t="s">
        <v>116</v>
      </c>
      <c r="E10" s="67"/>
      <c r="F10" s="69"/>
      <c r="G10" s="67"/>
      <c r="H10" s="67"/>
      <c r="I10" s="67"/>
      <c r="J10" s="70"/>
      <c r="K10" s="69" t="s">
        <v>34</v>
      </c>
      <c r="L10" s="66" t="s">
        <v>30</v>
      </c>
    </row>
    <row r="11" spans="1:12" s="22" customFormat="1" ht="41.25" customHeight="1" x14ac:dyDescent="0.2">
      <c r="A11" s="358"/>
      <c r="B11" s="73" t="s">
        <v>1</v>
      </c>
      <c r="C11" s="65" t="s">
        <v>3</v>
      </c>
      <c r="D11" s="68" t="s">
        <v>431</v>
      </c>
      <c r="E11" s="74" t="s">
        <v>22</v>
      </c>
      <c r="F11" s="74"/>
      <c r="G11" s="74"/>
      <c r="H11" s="74"/>
      <c r="I11" s="74"/>
      <c r="J11" s="65" t="s">
        <v>27</v>
      </c>
      <c r="K11" s="71" t="s">
        <v>33</v>
      </c>
      <c r="L11" s="66" t="s">
        <v>30</v>
      </c>
    </row>
    <row r="12" spans="1:12" s="11" customFormat="1" ht="46.5" customHeight="1" x14ac:dyDescent="0.25">
      <c r="A12" s="358" t="s">
        <v>436</v>
      </c>
      <c r="B12" s="358" t="s">
        <v>0</v>
      </c>
      <c r="C12" s="65" t="s">
        <v>23</v>
      </c>
      <c r="D12" s="68" t="s">
        <v>464</v>
      </c>
      <c r="E12" s="74"/>
      <c r="F12" s="74"/>
      <c r="G12" s="74"/>
      <c r="H12" s="74"/>
      <c r="I12" s="74"/>
      <c r="J12" s="65"/>
      <c r="K12" s="71" t="s">
        <v>33</v>
      </c>
      <c r="L12" s="79" t="s">
        <v>30</v>
      </c>
    </row>
    <row r="13" spans="1:12" s="22" customFormat="1" ht="60.75" customHeight="1" x14ac:dyDescent="0.2">
      <c r="A13" s="358"/>
      <c r="B13" s="358"/>
      <c r="C13" s="65" t="s">
        <v>29</v>
      </c>
      <c r="D13" s="72" t="s">
        <v>116</v>
      </c>
      <c r="E13" s="67"/>
      <c r="F13" s="69"/>
      <c r="G13" s="67"/>
      <c r="H13" s="67"/>
      <c r="I13" s="67"/>
      <c r="J13" s="70"/>
      <c r="K13" s="69" t="s">
        <v>34</v>
      </c>
      <c r="L13" s="66" t="s">
        <v>30</v>
      </c>
    </row>
    <row r="14" spans="1:12" s="11" customFormat="1" ht="52.5" customHeight="1" x14ac:dyDescent="0.25">
      <c r="A14" s="358"/>
      <c r="B14" s="73" t="s">
        <v>1</v>
      </c>
      <c r="C14" s="65" t="s">
        <v>3</v>
      </c>
      <c r="D14" s="68" t="s">
        <v>464</v>
      </c>
      <c r="E14" s="67"/>
      <c r="F14" s="69"/>
      <c r="G14" s="67"/>
      <c r="H14" s="67"/>
      <c r="I14" s="67"/>
      <c r="J14" s="65"/>
      <c r="K14" s="71" t="s">
        <v>33</v>
      </c>
      <c r="L14" s="76" t="s">
        <v>30</v>
      </c>
    </row>
    <row r="15" spans="1:12" s="11" customFormat="1" ht="38.25" customHeight="1" x14ac:dyDescent="0.25">
      <c r="A15" s="358" t="s">
        <v>437</v>
      </c>
      <c r="B15" s="229" t="s">
        <v>0</v>
      </c>
      <c r="C15" s="65" t="s">
        <v>23</v>
      </c>
      <c r="D15" s="68" t="s">
        <v>587</v>
      </c>
      <c r="E15" s="68"/>
      <c r="F15" s="68"/>
      <c r="G15" s="68"/>
      <c r="H15" s="68"/>
      <c r="I15" s="68"/>
      <c r="J15" s="68"/>
      <c r="K15" s="71" t="s">
        <v>33</v>
      </c>
      <c r="L15" s="79" t="s">
        <v>30</v>
      </c>
    </row>
    <row r="16" spans="1:12" s="22" customFormat="1" ht="60.75" customHeight="1" x14ac:dyDescent="0.2">
      <c r="A16" s="368"/>
      <c r="B16" s="329"/>
      <c r="C16" s="65" t="s">
        <v>29</v>
      </c>
      <c r="D16" s="72" t="s">
        <v>116</v>
      </c>
      <c r="E16" s="67"/>
      <c r="F16" s="69"/>
      <c r="G16" s="67"/>
      <c r="H16" s="67"/>
      <c r="I16" s="67"/>
      <c r="J16" s="70"/>
      <c r="K16" s="69" t="s">
        <v>34</v>
      </c>
      <c r="L16" s="79" t="s">
        <v>30</v>
      </c>
    </row>
    <row r="17" spans="1:12" s="22" customFormat="1" ht="30.75" customHeight="1" x14ac:dyDescent="0.2">
      <c r="A17" s="358"/>
      <c r="B17" s="73" t="s">
        <v>1</v>
      </c>
      <c r="C17" s="65" t="s">
        <v>3</v>
      </c>
      <c r="D17" s="68" t="s">
        <v>432</v>
      </c>
      <c r="E17" s="68"/>
      <c r="F17" s="68"/>
      <c r="G17" s="68"/>
      <c r="H17" s="68"/>
      <c r="I17" s="68"/>
      <c r="J17" s="68"/>
      <c r="K17" s="71" t="s">
        <v>33</v>
      </c>
      <c r="L17" s="79" t="s">
        <v>30</v>
      </c>
    </row>
    <row r="18" spans="1:12" s="11" customFormat="1" ht="42.75" customHeight="1" x14ac:dyDescent="0.25">
      <c r="A18" s="358" t="s">
        <v>547</v>
      </c>
      <c r="B18" s="364" t="s">
        <v>0</v>
      </c>
      <c r="C18" s="65" t="s">
        <v>23</v>
      </c>
      <c r="D18" s="68" t="s">
        <v>588</v>
      </c>
      <c r="E18" s="74"/>
      <c r="F18" s="74"/>
      <c r="G18" s="74"/>
      <c r="H18" s="75"/>
      <c r="I18" s="75"/>
      <c r="J18" s="65"/>
      <c r="K18" s="71" t="s">
        <v>33</v>
      </c>
      <c r="L18" s="79" t="s">
        <v>30</v>
      </c>
    </row>
    <row r="19" spans="1:12" s="22" customFormat="1" ht="39.75" customHeight="1" x14ac:dyDescent="0.2">
      <c r="A19" s="358"/>
      <c r="B19" s="365"/>
      <c r="C19" s="65" t="s">
        <v>29</v>
      </c>
      <c r="D19" s="72" t="s">
        <v>116</v>
      </c>
      <c r="E19" s="67"/>
      <c r="F19" s="69"/>
      <c r="G19" s="67"/>
      <c r="H19" s="67"/>
      <c r="I19" s="67"/>
      <c r="J19" s="70"/>
      <c r="K19" s="69" t="s">
        <v>34</v>
      </c>
      <c r="L19" s="79" t="s">
        <v>30</v>
      </c>
    </row>
    <row r="20" spans="1:12" s="11" customFormat="1" ht="40.5" customHeight="1" x14ac:dyDescent="0.25">
      <c r="A20" s="358"/>
      <c r="B20" s="77" t="s">
        <v>1</v>
      </c>
      <c r="C20" s="65" t="s">
        <v>31</v>
      </c>
      <c r="D20" s="68" t="s">
        <v>588</v>
      </c>
      <c r="E20" s="74" t="s">
        <v>22</v>
      </c>
      <c r="F20" s="74"/>
      <c r="G20" s="74"/>
      <c r="H20" s="74"/>
      <c r="I20" s="74"/>
      <c r="J20" s="65" t="s">
        <v>27</v>
      </c>
      <c r="K20" s="71" t="s">
        <v>33</v>
      </c>
      <c r="L20" s="79" t="s">
        <v>30</v>
      </c>
    </row>
    <row r="21" spans="1:12" s="11" customFormat="1" ht="21.75" customHeight="1" x14ac:dyDescent="0.25">
      <c r="A21" s="358" t="s">
        <v>440</v>
      </c>
      <c r="B21" s="274" t="s">
        <v>0</v>
      </c>
      <c r="C21" s="65" t="s">
        <v>23</v>
      </c>
      <c r="D21" s="357" t="s">
        <v>439</v>
      </c>
      <c r="E21" s="357"/>
      <c r="F21" s="357"/>
      <c r="G21" s="357"/>
      <c r="H21" s="357"/>
      <c r="I21" s="357"/>
      <c r="J21" s="357"/>
      <c r="K21" s="357"/>
      <c r="L21" s="76"/>
    </row>
    <row r="22" spans="1:12" s="23" customFormat="1" ht="21.75" customHeight="1" x14ac:dyDescent="0.25">
      <c r="A22" s="358"/>
      <c r="B22" s="73" t="s">
        <v>1</v>
      </c>
      <c r="C22" s="65" t="s">
        <v>31</v>
      </c>
      <c r="D22" s="357"/>
      <c r="E22" s="357"/>
      <c r="F22" s="357"/>
      <c r="G22" s="357"/>
      <c r="H22" s="357"/>
      <c r="I22" s="357"/>
      <c r="J22" s="357"/>
      <c r="K22" s="357"/>
      <c r="L22" s="78"/>
    </row>
    <row r="23" spans="1:12" s="11" customFormat="1" ht="21.75" customHeight="1" x14ac:dyDescent="0.25">
      <c r="A23" s="358" t="s">
        <v>441</v>
      </c>
      <c r="B23" s="77" t="s">
        <v>0</v>
      </c>
      <c r="C23" s="65" t="s">
        <v>23</v>
      </c>
      <c r="D23" s="357" t="s">
        <v>442</v>
      </c>
      <c r="E23" s="357"/>
      <c r="F23" s="357"/>
      <c r="G23" s="357"/>
      <c r="H23" s="357"/>
      <c r="I23" s="357"/>
      <c r="J23" s="357"/>
      <c r="K23" s="357"/>
      <c r="L23" s="79"/>
    </row>
    <row r="24" spans="1:12" s="11" customFormat="1" ht="21.75" customHeight="1" x14ac:dyDescent="0.25">
      <c r="A24" s="358"/>
      <c r="B24" s="73" t="s">
        <v>1</v>
      </c>
      <c r="C24" s="65" t="s">
        <v>3</v>
      </c>
      <c r="D24" s="357"/>
      <c r="E24" s="357"/>
      <c r="F24" s="357"/>
      <c r="G24" s="357"/>
      <c r="H24" s="357"/>
      <c r="I24" s="357"/>
      <c r="J24" s="357"/>
      <c r="K24" s="357"/>
      <c r="L24" s="79"/>
    </row>
    <row r="25" spans="1:12" s="11" customFormat="1" ht="15.75" x14ac:dyDescent="0.25">
      <c r="A25" s="14"/>
      <c r="B25" s="14"/>
      <c r="C25" s="15"/>
      <c r="D25" s="16"/>
      <c r="E25" s="16"/>
      <c r="F25" s="16"/>
      <c r="G25" s="16"/>
      <c r="H25" s="16"/>
      <c r="I25" s="16"/>
      <c r="J25" s="16"/>
      <c r="K25" s="16"/>
      <c r="L25" s="16"/>
    </row>
    <row r="26" spans="1:12" ht="19.5" x14ac:dyDescent="0.35">
      <c r="A26" s="362" t="s">
        <v>2</v>
      </c>
      <c r="B26" s="362"/>
      <c r="C26" s="362"/>
      <c r="H26" s="363" t="s">
        <v>15</v>
      </c>
      <c r="I26" s="363"/>
      <c r="J26" s="363"/>
    </row>
    <row r="27" spans="1:12" x14ac:dyDescent="0.3">
      <c r="A27" s="359" t="s">
        <v>20</v>
      </c>
      <c r="B27" s="359"/>
      <c r="C27" s="360"/>
      <c r="H27" s="3"/>
      <c r="I27" s="4"/>
      <c r="J27" s="8"/>
    </row>
    <row r="28" spans="1:12" x14ac:dyDescent="0.3">
      <c r="A28" s="18" t="s">
        <v>17</v>
      </c>
      <c r="B28" s="18"/>
      <c r="C28" s="19"/>
      <c r="H28" s="3"/>
      <c r="I28" s="4"/>
      <c r="J28" s="8"/>
    </row>
    <row r="29" spans="1:12" x14ac:dyDescent="0.3">
      <c r="A29" s="18" t="s">
        <v>18</v>
      </c>
      <c r="B29" s="18"/>
      <c r="C29" s="19"/>
      <c r="H29" s="3"/>
      <c r="I29" s="4"/>
      <c r="J29" s="8"/>
    </row>
    <row r="30" spans="1:12" x14ac:dyDescent="0.3">
      <c r="A30" s="19" t="s">
        <v>19</v>
      </c>
      <c r="B30" s="19"/>
      <c r="C30" s="19"/>
      <c r="H30" s="3"/>
      <c r="I30" s="4"/>
      <c r="J30" s="8"/>
    </row>
    <row r="31" spans="1:12" x14ac:dyDescent="0.3">
      <c r="H31" s="361" t="s">
        <v>16</v>
      </c>
      <c r="I31" s="361"/>
      <c r="J31" s="361"/>
    </row>
  </sheetData>
  <mergeCells count="26">
    <mergeCell ref="A15:A17"/>
    <mergeCell ref="A9:A11"/>
    <mergeCell ref="B9:B10"/>
    <mergeCell ref="A12:A14"/>
    <mergeCell ref="B12:B13"/>
    <mergeCell ref="A1:L1"/>
    <mergeCell ref="A2:L2"/>
    <mergeCell ref="A4:L4"/>
    <mergeCell ref="A5:L5"/>
    <mergeCell ref="A7:A8"/>
    <mergeCell ref="B7:C8"/>
    <mergeCell ref="D7:D8"/>
    <mergeCell ref="J7:J8"/>
    <mergeCell ref="K7:K8"/>
    <mergeCell ref="L7:L8"/>
    <mergeCell ref="E7:I8"/>
    <mergeCell ref="A18:A20"/>
    <mergeCell ref="A27:C27"/>
    <mergeCell ref="H31:J31"/>
    <mergeCell ref="A21:A22"/>
    <mergeCell ref="A23:A24"/>
    <mergeCell ref="A26:C26"/>
    <mergeCell ref="H26:J26"/>
    <mergeCell ref="B18:B19"/>
    <mergeCell ref="D21:K22"/>
    <mergeCell ref="D23: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workbookViewId="0">
      <selection activeCell="A5" sqref="A5:XFD69"/>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80" t="s">
        <v>257</v>
      </c>
      <c r="B1" s="380"/>
      <c r="C1" s="380"/>
      <c r="D1" s="380"/>
      <c r="E1" s="380"/>
      <c r="F1" s="380"/>
      <c r="G1" s="380"/>
      <c r="H1" s="380"/>
      <c r="I1" s="380"/>
      <c r="J1" s="380"/>
      <c r="K1" s="380"/>
      <c r="L1" s="380"/>
    </row>
    <row r="2" spans="1:18" ht="15.75" x14ac:dyDescent="0.25">
      <c r="A2" s="380" t="s">
        <v>258</v>
      </c>
      <c r="B2" s="380"/>
      <c r="C2" s="380"/>
      <c r="D2" s="380"/>
      <c r="E2" s="380"/>
      <c r="F2" s="380"/>
      <c r="G2" s="380"/>
      <c r="H2" s="380"/>
      <c r="I2" s="380"/>
      <c r="J2" s="380"/>
      <c r="K2" s="380"/>
      <c r="L2" s="380"/>
    </row>
    <row r="3" spans="1:18" ht="15.75" x14ac:dyDescent="0.25">
      <c r="A3" s="144"/>
      <c r="B3" s="144"/>
      <c r="C3" s="144"/>
      <c r="D3" s="144"/>
      <c r="E3" s="144"/>
      <c r="F3" s="144"/>
      <c r="G3" s="144"/>
      <c r="H3" s="144"/>
      <c r="I3" s="144"/>
      <c r="J3" s="144"/>
      <c r="K3" s="144"/>
      <c r="L3" s="144"/>
    </row>
    <row r="4" spans="1:18" ht="15.75" x14ac:dyDescent="0.25">
      <c r="A4" s="215"/>
      <c r="B4" s="215"/>
      <c r="C4" s="215"/>
      <c r="D4" s="215"/>
      <c r="E4" s="215"/>
      <c r="F4" s="215"/>
      <c r="G4" s="215"/>
      <c r="H4" s="215"/>
      <c r="I4" s="215"/>
      <c r="J4" s="215"/>
      <c r="K4" s="215"/>
      <c r="L4" s="215"/>
    </row>
    <row r="5" spans="1:18" ht="15.75" x14ac:dyDescent="0.25">
      <c r="A5" s="381" t="s">
        <v>519</v>
      </c>
      <c r="B5" s="381"/>
      <c r="C5" s="381"/>
      <c r="D5" s="381"/>
      <c r="E5" s="381"/>
      <c r="F5" s="381"/>
      <c r="G5" s="381"/>
      <c r="H5" s="381"/>
      <c r="I5" s="381"/>
      <c r="J5" s="381"/>
      <c r="K5" s="381"/>
      <c r="L5" s="381"/>
    </row>
    <row r="6" spans="1:18" ht="15.75" x14ac:dyDescent="0.25">
      <c r="A6" s="382" t="s">
        <v>520</v>
      </c>
      <c r="B6" s="382"/>
      <c r="C6" s="382"/>
      <c r="D6" s="382"/>
      <c r="E6" s="382"/>
      <c r="F6" s="382"/>
      <c r="G6" s="382"/>
      <c r="H6" s="382"/>
      <c r="I6" s="382"/>
      <c r="J6" s="382"/>
      <c r="K6" s="382"/>
      <c r="L6" s="382"/>
    </row>
    <row r="7" spans="1:18" ht="15.75" x14ac:dyDescent="0.25">
      <c r="A7" s="280"/>
      <c r="B7" s="280"/>
      <c r="C7" s="280"/>
      <c r="D7" s="182"/>
      <c r="E7" s="183"/>
      <c r="F7" s="183"/>
      <c r="G7" s="183"/>
      <c r="H7" s="183"/>
      <c r="I7" s="183"/>
      <c r="J7" s="280"/>
      <c r="K7" s="280"/>
      <c r="L7" s="280"/>
    </row>
    <row r="8" spans="1:18" ht="15" customHeight="1" x14ac:dyDescent="0.25">
      <c r="A8" s="383" t="s">
        <v>5</v>
      </c>
      <c r="B8" s="385" t="s">
        <v>6</v>
      </c>
      <c r="C8" s="385"/>
      <c r="D8" s="374" t="s">
        <v>7</v>
      </c>
      <c r="E8" s="387" t="s">
        <v>36</v>
      </c>
      <c r="F8" s="387"/>
      <c r="G8" s="387"/>
      <c r="H8" s="387"/>
      <c r="I8" s="387"/>
      <c r="J8" s="385" t="s">
        <v>9</v>
      </c>
      <c r="K8" s="385" t="s">
        <v>10</v>
      </c>
      <c r="L8" s="385" t="s">
        <v>11</v>
      </c>
    </row>
    <row r="9" spans="1:18" ht="42.75" customHeight="1" x14ac:dyDescent="0.25">
      <c r="A9" s="384"/>
      <c r="B9" s="386"/>
      <c r="C9" s="386"/>
      <c r="D9" s="372"/>
      <c r="E9" s="316" t="s">
        <v>37</v>
      </c>
      <c r="F9" s="317" t="s">
        <v>38</v>
      </c>
      <c r="G9" s="317" t="s">
        <v>39</v>
      </c>
      <c r="H9" s="317" t="s">
        <v>40</v>
      </c>
      <c r="I9" s="317" t="s">
        <v>41</v>
      </c>
      <c r="J9" s="386"/>
      <c r="K9" s="386"/>
      <c r="L9" s="386"/>
    </row>
    <row r="10" spans="1:18" ht="15.75" customHeight="1" x14ac:dyDescent="0.25">
      <c r="A10" s="373" t="s">
        <v>521</v>
      </c>
      <c r="B10" s="374" t="s">
        <v>0</v>
      </c>
      <c r="C10" s="184" t="s">
        <v>23</v>
      </c>
      <c r="D10" s="185" t="s">
        <v>238</v>
      </c>
      <c r="E10" s="184" t="s">
        <v>22</v>
      </c>
      <c r="F10" s="184"/>
      <c r="G10" s="184"/>
      <c r="H10" s="184"/>
      <c r="I10" s="184"/>
      <c r="J10" s="184"/>
      <c r="K10" s="318" t="s">
        <v>43</v>
      </c>
      <c r="L10" s="184" t="s">
        <v>42</v>
      </c>
    </row>
    <row r="11" spans="1:18" ht="15.75" x14ac:dyDescent="0.25">
      <c r="A11" s="378"/>
      <c r="B11" s="372"/>
      <c r="C11" s="174" t="s">
        <v>23</v>
      </c>
      <c r="D11" s="186" t="s">
        <v>522</v>
      </c>
      <c r="E11" s="174"/>
      <c r="F11" s="174" t="s">
        <v>22</v>
      </c>
      <c r="G11" s="174"/>
      <c r="H11" s="174"/>
      <c r="I11" s="174"/>
      <c r="J11" s="174"/>
      <c r="K11" s="187" t="s">
        <v>43</v>
      </c>
      <c r="L11" s="174" t="s">
        <v>42</v>
      </c>
    </row>
    <row r="12" spans="1:18" ht="15.75" x14ac:dyDescent="0.25">
      <c r="A12" s="378"/>
      <c r="B12" s="372"/>
      <c r="C12" s="174" t="str">
        <f>+C11</f>
        <v>8h00</v>
      </c>
      <c r="D12" s="188" t="s">
        <v>523</v>
      </c>
      <c r="E12" s="174"/>
      <c r="F12" s="174"/>
      <c r="G12" s="174"/>
      <c r="H12" s="174" t="s">
        <v>22</v>
      </c>
      <c r="I12" s="174"/>
      <c r="J12" s="174"/>
      <c r="K12" s="187" t="s">
        <v>43</v>
      </c>
      <c r="L12" s="174" t="s">
        <v>42</v>
      </c>
    </row>
    <row r="13" spans="1:18" ht="15.75" x14ac:dyDescent="0.25">
      <c r="A13" s="378"/>
      <c r="B13" s="372"/>
      <c r="C13" s="174" t="s">
        <v>23</v>
      </c>
      <c r="D13" s="186" t="s">
        <v>524</v>
      </c>
      <c r="E13" s="174"/>
      <c r="F13" s="174"/>
      <c r="G13" s="174"/>
      <c r="H13" s="174"/>
      <c r="I13" s="174" t="s">
        <v>22</v>
      </c>
      <c r="J13" s="174"/>
      <c r="K13" s="187" t="s">
        <v>43</v>
      </c>
      <c r="L13" s="174" t="s">
        <v>42</v>
      </c>
    </row>
    <row r="14" spans="1:18" ht="15.75" x14ac:dyDescent="0.25">
      <c r="A14" s="378"/>
      <c r="B14" s="375"/>
      <c r="C14" s="175" t="s">
        <v>23</v>
      </c>
      <c r="D14" s="189" t="s">
        <v>385</v>
      </c>
      <c r="E14" s="175"/>
      <c r="F14" s="175"/>
      <c r="G14" s="175" t="s">
        <v>22</v>
      </c>
      <c r="H14" s="175"/>
      <c r="I14" s="190"/>
      <c r="J14" s="174"/>
      <c r="K14" s="191" t="s">
        <v>43</v>
      </c>
      <c r="L14" s="174" t="s">
        <v>42</v>
      </c>
    </row>
    <row r="15" spans="1:18" ht="15.75" x14ac:dyDescent="0.25">
      <c r="A15" s="378"/>
      <c r="B15" s="374" t="s">
        <v>1</v>
      </c>
      <c r="C15" s="184" t="s">
        <v>3</v>
      </c>
      <c r="D15" s="185" t="s">
        <v>238</v>
      </c>
      <c r="E15" s="184" t="s">
        <v>22</v>
      </c>
      <c r="F15" s="184"/>
      <c r="G15" s="184"/>
      <c r="H15" s="184"/>
      <c r="I15" s="184"/>
      <c r="J15" s="184"/>
      <c r="K15" s="318" t="s">
        <v>43</v>
      </c>
      <c r="L15" s="184" t="s">
        <v>42</v>
      </c>
    </row>
    <row r="16" spans="1:18" ht="15.75" x14ac:dyDescent="0.25">
      <c r="A16" s="378"/>
      <c r="B16" s="372"/>
      <c r="C16" s="174" t="s">
        <v>3</v>
      </c>
      <c r="D16" s="186" t="s">
        <v>522</v>
      </c>
      <c r="E16" s="174"/>
      <c r="F16" s="174" t="s">
        <v>22</v>
      </c>
      <c r="G16" s="174"/>
      <c r="H16" s="174"/>
      <c r="I16" s="174"/>
      <c r="J16" s="174"/>
      <c r="K16" s="187" t="s">
        <v>43</v>
      </c>
      <c r="L16" s="174" t="s">
        <v>42</v>
      </c>
      <c r="R16" s="27">
        <f>30*40</f>
        <v>1200</v>
      </c>
    </row>
    <row r="17" spans="1:18" ht="15.75" x14ac:dyDescent="0.25">
      <c r="A17" s="378"/>
      <c r="B17" s="372"/>
      <c r="C17" s="174" t="str">
        <f>+C16</f>
        <v>14h00</v>
      </c>
      <c r="D17" s="188" t="s">
        <v>523</v>
      </c>
      <c r="E17" s="174"/>
      <c r="F17" s="174"/>
      <c r="G17" s="174"/>
      <c r="H17" s="174" t="s">
        <v>22</v>
      </c>
      <c r="I17" s="174"/>
      <c r="J17" s="174"/>
      <c r="K17" s="187" t="s">
        <v>43</v>
      </c>
      <c r="L17" s="174" t="s">
        <v>42</v>
      </c>
      <c r="R17" s="27">
        <f>+R16/3</f>
        <v>400</v>
      </c>
    </row>
    <row r="18" spans="1:18" ht="15.75" x14ac:dyDescent="0.25">
      <c r="A18" s="378"/>
      <c r="B18" s="372"/>
      <c r="C18" s="174" t="str">
        <f>+C17</f>
        <v>14h00</v>
      </c>
      <c r="D18" s="186" t="s">
        <v>524</v>
      </c>
      <c r="E18" s="174"/>
      <c r="F18" s="174"/>
      <c r="G18" s="174"/>
      <c r="H18" s="174"/>
      <c r="I18" s="174" t="s">
        <v>22</v>
      </c>
      <c r="J18" s="174"/>
      <c r="K18" s="187" t="s">
        <v>43</v>
      </c>
      <c r="L18" s="174" t="s">
        <v>42</v>
      </c>
    </row>
    <row r="19" spans="1:18" ht="15.75" x14ac:dyDescent="0.25">
      <c r="A19" s="379"/>
      <c r="B19" s="375"/>
      <c r="C19" s="175" t="s">
        <v>3</v>
      </c>
      <c r="D19" s="189" t="s">
        <v>385</v>
      </c>
      <c r="E19" s="175"/>
      <c r="F19" s="175"/>
      <c r="G19" s="175" t="s">
        <v>22</v>
      </c>
      <c r="H19" s="175"/>
      <c r="I19" s="190"/>
      <c r="J19" s="174"/>
      <c r="K19" s="191" t="s">
        <v>43</v>
      </c>
      <c r="L19" s="235" t="s">
        <v>44</v>
      </c>
    </row>
    <row r="20" spans="1:18" ht="15.75" customHeight="1" x14ac:dyDescent="0.25">
      <c r="A20" s="377" t="s">
        <v>525</v>
      </c>
      <c r="B20" s="374" t="s">
        <v>0</v>
      </c>
      <c r="C20" s="184" t="s">
        <v>23</v>
      </c>
      <c r="D20" s="192" t="s">
        <v>526</v>
      </c>
      <c r="E20" s="184" t="s">
        <v>22</v>
      </c>
      <c r="F20" s="184"/>
      <c r="G20" s="184"/>
      <c r="H20" s="184"/>
      <c r="I20" s="184"/>
      <c r="J20" s="184"/>
      <c r="K20" s="318" t="s">
        <v>43</v>
      </c>
      <c r="L20" s="184" t="s">
        <v>42</v>
      </c>
    </row>
    <row r="21" spans="1:18" ht="15.75" x14ac:dyDescent="0.25">
      <c r="A21" s="378"/>
      <c r="B21" s="372"/>
      <c r="C21" s="174" t="s">
        <v>23</v>
      </c>
      <c r="D21" s="186" t="s">
        <v>386</v>
      </c>
      <c r="E21" s="174"/>
      <c r="F21" s="174" t="s">
        <v>22</v>
      </c>
      <c r="G21" s="174"/>
      <c r="H21" s="174"/>
      <c r="I21" s="174"/>
      <c r="J21" s="174"/>
      <c r="K21" s="187" t="s">
        <v>43</v>
      </c>
      <c r="L21" s="174" t="s">
        <v>42</v>
      </c>
    </row>
    <row r="22" spans="1:18" ht="15.75" x14ac:dyDescent="0.25">
      <c r="A22" s="378"/>
      <c r="B22" s="372"/>
      <c r="C22" s="174" t="str">
        <f>+C21</f>
        <v>8h00</v>
      </c>
      <c r="D22" s="188" t="s">
        <v>523</v>
      </c>
      <c r="E22" s="174"/>
      <c r="F22" s="174"/>
      <c r="G22" s="174"/>
      <c r="H22" s="174" t="s">
        <v>22</v>
      </c>
      <c r="I22" s="174"/>
      <c r="J22" s="174"/>
      <c r="K22" s="187" t="s">
        <v>43</v>
      </c>
      <c r="L22" s="174" t="s">
        <v>42</v>
      </c>
    </row>
    <row r="23" spans="1:18" ht="15.75" x14ac:dyDescent="0.25">
      <c r="A23" s="378"/>
      <c r="B23" s="372"/>
      <c r="C23" s="174" t="s">
        <v>23</v>
      </c>
      <c r="D23" s="186" t="s">
        <v>524</v>
      </c>
      <c r="E23" s="174"/>
      <c r="F23" s="174"/>
      <c r="G23" s="174"/>
      <c r="H23" s="174"/>
      <c r="I23" s="174" t="s">
        <v>22</v>
      </c>
      <c r="J23" s="174"/>
      <c r="K23" s="187" t="s">
        <v>43</v>
      </c>
      <c r="L23" s="174" t="s">
        <v>42</v>
      </c>
    </row>
    <row r="24" spans="1:18" ht="15.75" x14ac:dyDescent="0.25">
      <c r="A24" s="378"/>
      <c r="B24" s="375"/>
      <c r="C24" s="175" t="s">
        <v>23</v>
      </c>
      <c r="D24" s="189" t="s">
        <v>385</v>
      </c>
      <c r="E24" s="175"/>
      <c r="F24" s="175"/>
      <c r="G24" s="175" t="s">
        <v>22</v>
      </c>
      <c r="H24" s="175"/>
      <c r="I24" s="190"/>
      <c r="J24" s="175"/>
      <c r="K24" s="191" t="s">
        <v>43</v>
      </c>
      <c r="L24" s="175" t="s">
        <v>42</v>
      </c>
    </row>
    <row r="25" spans="1:18" ht="15.75" x14ac:dyDescent="0.25">
      <c r="A25" s="378"/>
      <c r="B25" s="371" t="s">
        <v>1</v>
      </c>
      <c r="C25" s="319" t="s">
        <v>45</v>
      </c>
      <c r="D25" s="192" t="s">
        <v>526</v>
      </c>
      <c r="E25" s="184" t="s">
        <v>22</v>
      </c>
      <c r="F25" s="184"/>
      <c r="G25" s="184"/>
      <c r="H25" s="184"/>
      <c r="I25" s="184"/>
      <c r="J25" s="319"/>
      <c r="K25" s="318" t="s">
        <v>43</v>
      </c>
      <c r="L25" s="319" t="s">
        <v>42</v>
      </c>
    </row>
    <row r="26" spans="1:18" ht="15.75" x14ac:dyDescent="0.25">
      <c r="A26" s="378"/>
      <c r="B26" s="372"/>
      <c r="C26" s="174" t="s">
        <v>3</v>
      </c>
      <c r="D26" s="186" t="s">
        <v>386</v>
      </c>
      <c r="E26" s="174"/>
      <c r="F26" s="174" t="s">
        <v>22</v>
      </c>
      <c r="G26" s="174"/>
      <c r="H26" s="174"/>
      <c r="I26" s="174"/>
      <c r="J26" s="174"/>
      <c r="K26" s="187" t="s">
        <v>43</v>
      </c>
      <c r="L26" s="174" t="s">
        <v>42</v>
      </c>
    </row>
    <row r="27" spans="1:18" ht="15.75" x14ac:dyDescent="0.25">
      <c r="A27" s="378"/>
      <c r="B27" s="372"/>
      <c r="C27" s="174" t="str">
        <f>+C26</f>
        <v>14h00</v>
      </c>
      <c r="D27" s="188" t="s">
        <v>523</v>
      </c>
      <c r="E27" s="174"/>
      <c r="F27" s="174"/>
      <c r="G27" s="174"/>
      <c r="H27" s="174" t="s">
        <v>22</v>
      </c>
      <c r="I27" s="174"/>
      <c r="J27" s="174"/>
      <c r="K27" s="187" t="s">
        <v>43</v>
      </c>
      <c r="L27" s="174" t="s">
        <v>42</v>
      </c>
    </row>
    <row r="28" spans="1:18" ht="15.75" x14ac:dyDescent="0.25">
      <c r="A28" s="378"/>
      <c r="B28" s="372"/>
      <c r="C28" s="174" t="s">
        <v>3</v>
      </c>
      <c r="D28" s="186" t="s">
        <v>527</v>
      </c>
      <c r="E28" s="174"/>
      <c r="F28" s="174"/>
      <c r="G28" s="174"/>
      <c r="H28" s="174"/>
      <c r="I28" s="174" t="s">
        <v>22</v>
      </c>
      <c r="J28" s="174"/>
      <c r="K28" s="187" t="s">
        <v>43</v>
      </c>
      <c r="L28" s="174" t="s">
        <v>42</v>
      </c>
    </row>
    <row r="29" spans="1:18" ht="15.75" x14ac:dyDescent="0.25">
      <c r="A29" s="379"/>
      <c r="B29" s="373"/>
      <c r="C29" s="235" t="s">
        <v>3</v>
      </c>
      <c r="D29" s="189" t="s">
        <v>385</v>
      </c>
      <c r="E29" s="175"/>
      <c r="F29" s="175"/>
      <c r="G29" s="175" t="s">
        <v>22</v>
      </c>
      <c r="H29" s="175"/>
      <c r="I29" s="190"/>
      <c r="J29" s="174"/>
      <c r="K29" s="191" t="s">
        <v>43</v>
      </c>
      <c r="L29" s="235" t="s">
        <v>42</v>
      </c>
    </row>
    <row r="30" spans="1:18" ht="15.75" customHeight="1" x14ac:dyDescent="0.25">
      <c r="A30" s="377" t="s">
        <v>528</v>
      </c>
      <c r="B30" s="277"/>
      <c r="C30" s="174" t="s">
        <v>23</v>
      </c>
      <c r="D30" s="192" t="s">
        <v>529</v>
      </c>
      <c r="E30" s="184" t="s">
        <v>22</v>
      </c>
      <c r="F30" s="184"/>
      <c r="G30" s="184"/>
      <c r="H30" s="184"/>
      <c r="I30" s="184"/>
      <c r="J30" s="184"/>
      <c r="K30" s="318" t="s">
        <v>43</v>
      </c>
      <c r="L30" s="184" t="s">
        <v>42</v>
      </c>
    </row>
    <row r="31" spans="1:18" ht="15.75" x14ac:dyDescent="0.25">
      <c r="A31" s="378"/>
      <c r="B31" s="278"/>
      <c r="C31" s="174" t="s">
        <v>23</v>
      </c>
      <c r="D31" s="186" t="s">
        <v>386</v>
      </c>
      <c r="E31" s="174"/>
      <c r="F31" s="174" t="s">
        <v>22</v>
      </c>
      <c r="G31" s="174"/>
      <c r="H31" s="174"/>
      <c r="I31" s="174"/>
      <c r="J31" s="174"/>
      <c r="K31" s="187" t="s">
        <v>43</v>
      </c>
      <c r="L31" s="174" t="s">
        <v>42</v>
      </c>
    </row>
    <row r="32" spans="1:18" ht="15.75" x14ac:dyDescent="0.25">
      <c r="A32" s="378"/>
      <c r="B32" s="278" t="s">
        <v>0</v>
      </c>
      <c r="C32" s="174" t="str">
        <f>+C31</f>
        <v>8h00</v>
      </c>
      <c r="D32" s="188" t="s">
        <v>384</v>
      </c>
      <c r="E32" s="174"/>
      <c r="F32" s="174"/>
      <c r="G32" s="174"/>
      <c r="H32" s="174" t="s">
        <v>22</v>
      </c>
      <c r="I32" s="174"/>
      <c r="J32" s="174"/>
      <c r="K32" s="187" t="s">
        <v>43</v>
      </c>
      <c r="L32" s="174" t="s">
        <v>42</v>
      </c>
    </row>
    <row r="33" spans="1:12" ht="15.75" x14ac:dyDescent="0.25">
      <c r="A33" s="378"/>
      <c r="B33" s="278"/>
      <c r="C33" s="174" t="s">
        <v>23</v>
      </c>
      <c r="D33" s="186" t="s">
        <v>527</v>
      </c>
      <c r="E33" s="174"/>
      <c r="F33" s="174"/>
      <c r="G33" s="174"/>
      <c r="H33" s="174"/>
      <c r="I33" s="174" t="s">
        <v>22</v>
      </c>
      <c r="J33" s="174"/>
      <c r="K33" s="187" t="s">
        <v>43</v>
      </c>
      <c r="L33" s="174" t="s">
        <v>42</v>
      </c>
    </row>
    <row r="34" spans="1:12" ht="15.75" x14ac:dyDescent="0.25">
      <c r="A34" s="378"/>
      <c r="B34" s="279"/>
      <c r="C34" s="175" t="s">
        <v>23</v>
      </c>
      <c r="D34" s="189" t="s">
        <v>385</v>
      </c>
      <c r="E34" s="175"/>
      <c r="F34" s="175"/>
      <c r="G34" s="175" t="s">
        <v>22</v>
      </c>
      <c r="H34" s="175"/>
      <c r="I34" s="190"/>
      <c r="J34" s="175"/>
      <c r="K34" s="191" t="s">
        <v>43</v>
      </c>
      <c r="L34" s="175" t="s">
        <v>42</v>
      </c>
    </row>
    <row r="35" spans="1:12" ht="15.75" x14ac:dyDescent="0.25">
      <c r="A35" s="378"/>
      <c r="B35" s="278"/>
      <c r="C35" s="319" t="s">
        <v>45</v>
      </c>
      <c r="D35" s="192" t="s">
        <v>529</v>
      </c>
      <c r="E35" s="184" t="s">
        <v>22</v>
      </c>
      <c r="F35" s="184"/>
      <c r="G35" s="184"/>
      <c r="H35" s="184"/>
      <c r="I35" s="184"/>
      <c r="J35" s="319"/>
      <c r="K35" s="318" t="s">
        <v>43</v>
      </c>
      <c r="L35" s="319" t="s">
        <v>42</v>
      </c>
    </row>
    <row r="36" spans="1:12" ht="15.75" x14ac:dyDescent="0.25">
      <c r="A36" s="378"/>
      <c r="B36" s="278"/>
      <c r="C36" s="174" t="s">
        <v>3</v>
      </c>
      <c r="D36" s="186" t="s">
        <v>386</v>
      </c>
      <c r="E36" s="174"/>
      <c r="F36" s="174" t="s">
        <v>22</v>
      </c>
      <c r="G36" s="174"/>
      <c r="H36" s="174"/>
      <c r="I36" s="174"/>
      <c r="J36" s="174"/>
      <c r="K36" s="187" t="s">
        <v>43</v>
      </c>
      <c r="L36" s="174" t="s">
        <v>42</v>
      </c>
    </row>
    <row r="37" spans="1:12" ht="15.75" x14ac:dyDescent="0.25">
      <c r="A37" s="378"/>
      <c r="B37" s="278" t="s">
        <v>1</v>
      </c>
      <c r="C37" s="174" t="str">
        <f>+C36</f>
        <v>14h00</v>
      </c>
      <c r="D37" s="188" t="s">
        <v>384</v>
      </c>
      <c r="E37" s="174"/>
      <c r="F37" s="174"/>
      <c r="G37" s="174"/>
      <c r="H37" s="174" t="s">
        <v>22</v>
      </c>
      <c r="I37" s="174"/>
      <c r="J37" s="174"/>
      <c r="K37" s="187" t="s">
        <v>43</v>
      </c>
      <c r="L37" s="174" t="s">
        <v>42</v>
      </c>
    </row>
    <row r="38" spans="1:12" ht="15.75" x14ac:dyDescent="0.25">
      <c r="A38" s="378"/>
      <c r="B38" s="278"/>
      <c r="C38" s="174" t="s">
        <v>3</v>
      </c>
      <c r="D38" s="186" t="s">
        <v>530</v>
      </c>
      <c r="E38" s="174"/>
      <c r="F38" s="174"/>
      <c r="G38" s="174"/>
      <c r="H38" s="174"/>
      <c r="I38" s="174" t="s">
        <v>22</v>
      </c>
      <c r="J38" s="174"/>
      <c r="K38" s="187" t="s">
        <v>43</v>
      </c>
      <c r="L38" s="174" t="s">
        <v>42</v>
      </c>
    </row>
    <row r="39" spans="1:12" ht="15.75" x14ac:dyDescent="0.25">
      <c r="A39" s="379"/>
      <c r="B39" s="279"/>
      <c r="C39" s="175" t="s">
        <v>3</v>
      </c>
      <c r="D39" s="189" t="s">
        <v>385</v>
      </c>
      <c r="E39" s="175"/>
      <c r="F39" s="175"/>
      <c r="G39" s="175" t="s">
        <v>22</v>
      </c>
      <c r="H39" s="175"/>
      <c r="I39" s="190"/>
      <c r="J39" s="174"/>
      <c r="K39" s="191" t="s">
        <v>43</v>
      </c>
      <c r="L39" s="235" t="s">
        <v>42</v>
      </c>
    </row>
    <row r="40" spans="1:12" ht="15.75" customHeight="1" x14ac:dyDescent="0.25">
      <c r="A40" s="377" t="s">
        <v>531</v>
      </c>
      <c r="B40" s="377" t="s">
        <v>0</v>
      </c>
      <c r="C40" s="184" t="s">
        <v>23</v>
      </c>
      <c r="D40" s="192" t="s">
        <v>529</v>
      </c>
      <c r="E40" s="184" t="s">
        <v>22</v>
      </c>
      <c r="F40" s="184"/>
      <c r="G40" s="184"/>
      <c r="H40" s="184"/>
      <c r="I40" s="184"/>
      <c r="J40" s="184"/>
      <c r="K40" s="193" t="s">
        <v>43</v>
      </c>
      <c r="L40" s="174" t="s">
        <v>42</v>
      </c>
    </row>
    <row r="41" spans="1:12" ht="15.75" x14ac:dyDescent="0.25">
      <c r="A41" s="378"/>
      <c r="B41" s="378"/>
      <c r="C41" s="174" t="s">
        <v>23</v>
      </c>
      <c r="D41" s="186" t="s">
        <v>386</v>
      </c>
      <c r="E41" s="174"/>
      <c r="F41" s="174" t="s">
        <v>22</v>
      </c>
      <c r="G41" s="174"/>
      <c r="H41" s="174"/>
      <c r="I41" s="174"/>
      <c r="J41" s="174"/>
      <c r="K41" s="187" t="s">
        <v>43</v>
      </c>
      <c r="L41" s="174" t="s">
        <v>42</v>
      </c>
    </row>
    <row r="42" spans="1:12" ht="15.75" x14ac:dyDescent="0.25">
      <c r="A42" s="378"/>
      <c r="B42" s="378"/>
      <c r="C42" s="174" t="str">
        <f>+C41</f>
        <v>8h00</v>
      </c>
      <c r="D42" s="188" t="s">
        <v>384</v>
      </c>
      <c r="E42" s="174"/>
      <c r="F42" s="174"/>
      <c r="G42" s="174"/>
      <c r="H42" s="174" t="s">
        <v>22</v>
      </c>
      <c r="I42" s="174"/>
      <c r="J42" s="174"/>
      <c r="K42" s="187" t="s">
        <v>43</v>
      </c>
      <c r="L42" s="174" t="s">
        <v>42</v>
      </c>
    </row>
    <row r="43" spans="1:12" ht="15.75" x14ac:dyDescent="0.25">
      <c r="A43" s="378"/>
      <c r="B43" s="378"/>
      <c r="C43" s="174" t="s">
        <v>23</v>
      </c>
      <c r="D43" s="186" t="s">
        <v>530</v>
      </c>
      <c r="E43" s="174"/>
      <c r="F43" s="174"/>
      <c r="G43" s="174"/>
      <c r="H43" s="174"/>
      <c r="I43" s="174" t="s">
        <v>22</v>
      </c>
      <c r="J43" s="174"/>
      <c r="K43" s="187" t="s">
        <v>43</v>
      </c>
      <c r="L43" s="174" t="s">
        <v>42</v>
      </c>
    </row>
    <row r="44" spans="1:12" ht="15.75" x14ac:dyDescent="0.25">
      <c r="A44" s="378"/>
      <c r="B44" s="379"/>
      <c r="C44" s="174" t="s">
        <v>23</v>
      </c>
      <c r="D44" s="189" t="s">
        <v>532</v>
      </c>
      <c r="E44" s="175"/>
      <c r="F44" s="175"/>
      <c r="G44" s="175" t="s">
        <v>22</v>
      </c>
      <c r="H44" s="175"/>
      <c r="I44" s="190"/>
      <c r="J44" s="175"/>
      <c r="K44" s="191" t="s">
        <v>43</v>
      </c>
      <c r="L44" s="174" t="s">
        <v>42</v>
      </c>
    </row>
    <row r="45" spans="1:12" ht="15.75" x14ac:dyDescent="0.25">
      <c r="A45" s="378"/>
      <c r="B45" s="377" t="s">
        <v>1</v>
      </c>
      <c r="C45" s="174" t="s">
        <v>3</v>
      </c>
      <c r="D45" s="192" t="s">
        <v>529</v>
      </c>
      <c r="E45" s="184" t="s">
        <v>22</v>
      </c>
      <c r="F45" s="184"/>
      <c r="G45" s="184"/>
      <c r="H45" s="184"/>
      <c r="I45" s="184"/>
      <c r="J45" s="184"/>
      <c r="K45" s="193" t="s">
        <v>43</v>
      </c>
      <c r="L45" s="174" t="s">
        <v>42</v>
      </c>
    </row>
    <row r="46" spans="1:12" ht="15.75" x14ac:dyDescent="0.25">
      <c r="A46" s="378"/>
      <c r="B46" s="378"/>
      <c r="C46" s="174" t="s">
        <v>3</v>
      </c>
      <c r="D46" s="186" t="s">
        <v>386</v>
      </c>
      <c r="E46" s="174"/>
      <c r="F46" s="174" t="s">
        <v>22</v>
      </c>
      <c r="G46" s="174"/>
      <c r="H46" s="174"/>
      <c r="I46" s="174"/>
      <c r="J46" s="174"/>
      <c r="K46" s="187" t="s">
        <v>43</v>
      </c>
      <c r="L46" s="174" t="s">
        <v>42</v>
      </c>
    </row>
    <row r="47" spans="1:12" ht="15.75" x14ac:dyDescent="0.25">
      <c r="A47" s="378"/>
      <c r="B47" s="378"/>
      <c r="C47" s="174" t="str">
        <f>+C46</f>
        <v>14h00</v>
      </c>
      <c r="D47" s="188" t="s">
        <v>384</v>
      </c>
      <c r="E47" s="174"/>
      <c r="F47" s="174"/>
      <c r="G47" s="174"/>
      <c r="H47" s="174" t="s">
        <v>22</v>
      </c>
      <c r="I47" s="174"/>
      <c r="J47" s="174"/>
      <c r="K47" s="187" t="s">
        <v>43</v>
      </c>
      <c r="L47" s="174" t="s">
        <v>42</v>
      </c>
    </row>
    <row r="48" spans="1:12" ht="15.75" x14ac:dyDescent="0.25">
      <c r="A48" s="378"/>
      <c r="B48" s="378"/>
      <c r="C48" s="174" t="s">
        <v>3</v>
      </c>
      <c r="D48" s="186" t="s">
        <v>530</v>
      </c>
      <c r="E48" s="174"/>
      <c r="F48" s="174"/>
      <c r="G48" s="174"/>
      <c r="H48" s="174"/>
      <c r="I48" s="174" t="s">
        <v>22</v>
      </c>
      <c r="J48" s="174"/>
      <c r="K48" s="187" t="s">
        <v>43</v>
      </c>
      <c r="L48" s="174" t="s">
        <v>42</v>
      </c>
    </row>
    <row r="49" spans="1:12" ht="15.75" x14ac:dyDescent="0.25">
      <c r="A49" s="379"/>
      <c r="B49" s="379"/>
      <c r="C49" s="175" t="s">
        <v>3</v>
      </c>
      <c r="D49" s="189" t="s">
        <v>532</v>
      </c>
      <c r="E49" s="189"/>
      <c r="F49" s="189"/>
      <c r="G49" s="175" t="s">
        <v>22</v>
      </c>
      <c r="H49" s="189"/>
      <c r="I49" s="189"/>
      <c r="J49" s="175"/>
      <c r="K49" s="191" t="s">
        <v>43</v>
      </c>
      <c r="L49" s="174" t="s">
        <v>42</v>
      </c>
    </row>
    <row r="50" spans="1:12" ht="15.75" customHeight="1" x14ac:dyDescent="0.25">
      <c r="A50" s="369" t="s">
        <v>533</v>
      </c>
      <c r="B50" s="371" t="s">
        <v>0</v>
      </c>
      <c r="C50" s="319" t="s">
        <v>23</v>
      </c>
      <c r="D50" s="192" t="s">
        <v>516</v>
      </c>
      <c r="E50" s="184" t="s">
        <v>22</v>
      </c>
      <c r="F50" s="184"/>
      <c r="G50" s="184"/>
      <c r="H50" s="184"/>
      <c r="I50" s="184"/>
      <c r="J50" s="184"/>
      <c r="K50" s="193" t="s">
        <v>43</v>
      </c>
      <c r="L50" s="174" t="s">
        <v>42</v>
      </c>
    </row>
    <row r="51" spans="1:12" ht="15.75" x14ac:dyDescent="0.25">
      <c r="A51" s="369"/>
      <c r="B51" s="372"/>
      <c r="C51" s="174" t="s">
        <v>23</v>
      </c>
      <c r="D51" s="186" t="str">
        <f t="shared" ref="D51:D59" si="0">+D50</f>
        <v>Nghỉ lễ 30/4</v>
      </c>
      <c r="E51" s="174"/>
      <c r="F51" s="174" t="s">
        <v>22</v>
      </c>
      <c r="G51" s="174"/>
      <c r="H51" s="174"/>
      <c r="I51" s="174"/>
      <c r="J51" s="174"/>
      <c r="K51" s="187" t="s">
        <v>43</v>
      </c>
      <c r="L51" s="174" t="s">
        <v>42</v>
      </c>
    </row>
    <row r="52" spans="1:12" ht="15.75" x14ac:dyDescent="0.25">
      <c r="A52" s="369"/>
      <c r="B52" s="372"/>
      <c r="C52" s="174" t="str">
        <f>+C51</f>
        <v>8h00</v>
      </c>
      <c r="D52" s="188" t="str">
        <f t="shared" si="0"/>
        <v>Nghỉ lễ 30/4</v>
      </c>
      <c r="E52" s="174"/>
      <c r="F52" s="174"/>
      <c r="G52" s="174"/>
      <c r="H52" s="174" t="s">
        <v>22</v>
      </c>
      <c r="I52" s="174"/>
      <c r="J52" s="174"/>
      <c r="K52" s="187" t="s">
        <v>43</v>
      </c>
      <c r="L52" s="174" t="s">
        <v>42</v>
      </c>
    </row>
    <row r="53" spans="1:12" ht="15.75" x14ac:dyDescent="0.25">
      <c r="A53" s="369"/>
      <c r="B53" s="372"/>
      <c r="C53" s="174" t="s">
        <v>23</v>
      </c>
      <c r="D53" s="186" t="str">
        <f t="shared" si="0"/>
        <v>Nghỉ lễ 30/4</v>
      </c>
      <c r="E53" s="174"/>
      <c r="F53" s="174"/>
      <c r="G53" s="174"/>
      <c r="H53" s="174"/>
      <c r="I53" s="174" t="s">
        <v>22</v>
      </c>
      <c r="J53" s="174"/>
      <c r="K53" s="187" t="s">
        <v>43</v>
      </c>
      <c r="L53" s="174" t="s">
        <v>42</v>
      </c>
    </row>
    <row r="54" spans="1:12" ht="15.75" x14ac:dyDescent="0.25">
      <c r="A54" s="369"/>
      <c r="B54" s="373"/>
      <c r="C54" s="174" t="s">
        <v>23</v>
      </c>
      <c r="D54" s="189" t="str">
        <f t="shared" si="0"/>
        <v>Nghỉ lễ 30/4</v>
      </c>
      <c r="E54" s="175"/>
      <c r="F54" s="175"/>
      <c r="G54" s="175" t="s">
        <v>22</v>
      </c>
      <c r="H54" s="175"/>
      <c r="I54" s="190"/>
      <c r="J54" s="175"/>
      <c r="K54" s="191" t="s">
        <v>43</v>
      </c>
      <c r="L54" s="174" t="s">
        <v>42</v>
      </c>
    </row>
    <row r="55" spans="1:12" ht="15.75" x14ac:dyDescent="0.25">
      <c r="A55" s="369"/>
      <c r="B55" s="374" t="s">
        <v>1</v>
      </c>
      <c r="C55" s="174" t="s">
        <v>3</v>
      </c>
      <c r="D55" s="192" t="str">
        <f t="shared" si="0"/>
        <v>Nghỉ lễ 30/4</v>
      </c>
      <c r="E55" s="184" t="s">
        <v>22</v>
      </c>
      <c r="F55" s="184"/>
      <c r="G55" s="184"/>
      <c r="H55" s="184"/>
      <c r="I55" s="184"/>
      <c r="J55" s="184"/>
      <c r="K55" s="193" t="s">
        <v>43</v>
      </c>
      <c r="L55" s="174" t="s">
        <v>42</v>
      </c>
    </row>
    <row r="56" spans="1:12" ht="15.75" x14ac:dyDescent="0.25">
      <c r="A56" s="369"/>
      <c r="B56" s="372"/>
      <c r="C56" s="174" t="s">
        <v>3</v>
      </c>
      <c r="D56" s="186" t="str">
        <f t="shared" si="0"/>
        <v>Nghỉ lễ 30/4</v>
      </c>
      <c r="E56" s="174"/>
      <c r="F56" s="174" t="s">
        <v>22</v>
      </c>
      <c r="G56" s="174"/>
      <c r="H56" s="174"/>
      <c r="I56" s="174"/>
      <c r="J56" s="174"/>
      <c r="K56" s="187" t="s">
        <v>43</v>
      </c>
      <c r="L56" s="174" t="s">
        <v>42</v>
      </c>
    </row>
    <row r="57" spans="1:12" ht="15.75" x14ac:dyDescent="0.25">
      <c r="A57" s="369"/>
      <c r="B57" s="372"/>
      <c r="C57" s="174" t="str">
        <f>+C56</f>
        <v>14h00</v>
      </c>
      <c r="D57" s="188" t="str">
        <f t="shared" si="0"/>
        <v>Nghỉ lễ 30/4</v>
      </c>
      <c r="E57" s="174"/>
      <c r="F57" s="174"/>
      <c r="G57" s="174"/>
      <c r="H57" s="174" t="s">
        <v>22</v>
      </c>
      <c r="I57" s="174"/>
      <c r="J57" s="174"/>
      <c r="K57" s="187" t="s">
        <v>43</v>
      </c>
      <c r="L57" s="174" t="s">
        <v>42</v>
      </c>
    </row>
    <row r="58" spans="1:12" ht="15.75" x14ac:dyDescent="0.25">
      <c r="A58" s="369"/>
      <c r="B58" s="372"/>
      <c r="C58" s="174" t="s">
        <v>3</v>
      </c>
      <c r="D58" s="186" t="str">
        <f t="shared" si="0"/>
        <v>Nghỉ lễ 30/4</v>
      </c>
      <c r="E58" s="174"/>
      <c r="F58" s="174"/>
      <c r="G58" s="174"/>
      <c r="H58" s="174"/>
      <c r="I58" s="174" t="s">
        <v>22</v>
      </c>
      <c r="J58" s="174"/>
      <c r="K58" s="187" t="s">
        <v>43</v>
      </c>
      <c r="L58" s="174" t="s">
        <v>42</v>
      </c>
    </row>
    <row r="59" spans="1:12" ht="15.75" x14ac:dyDescent="0.25">
      <c r="A59" s="370"/>
      <c r="B59" s="375"/>
      <c r="C59" s="235" t="s">
        <v>3</v>
      </c>
      <c r="D59" s="189" t="str">
        <f t="shared" si="0"/>
        <v>Nghỉ lễ 30/4</v>
      </c>
      <c r="E59" s="175"/>
      <c r="F59" s="175"/>
      <c r="G59" s="175" t="s">
        <v>22</v>
      </c>
      <c r="H59" s="175"/>
      <c r="I59" s="190"/>
      <c r="J59" s="175"/>
      <c r="K59" s="191" t="s">
        <v>43</v>
      </c>
      <c r="L59" s="174" t="s">
        <v>42</v>
      </c>
    </row>
    <row r="60" spans="1:12" ht="15.75" customHeight="1" x14ac:dyDescent="0.25">
      <c r="A60" s="376" t="s">
        <v>534</v>
      </c>
      <c r="B60" s="374" t="s">
        <v>0</v>
      </c>
      <c r="C60" s="184" t="s">
        <v>23</v>
      </c>
      <c r="D60" s="192" t="s">
        <v>518</v>
      </c>
      <c r="E60" s="184" t="s">
        <v>22</v>
      </c>
      <c r="F60" s="184"/>
      <c r="G60" s="184"/>
      <c r="H60" s="184"/>
      <c r="I60" s="184"/>
      <c r="J60" s="184"/>
      <c r="K60" s="193" t="s">
        <v>43</v>
      </c>
      <c r="L60" s="184" t="s">
        <v>42</v>
      </c>
    </row>
    <row r="61" spans="1:12" ht="15.75" x14ac:dyDescent="0.25">
      <c r="A61" s="369"/>
      <c r="B61" s="372"/>
      <c r="C61" s="174" t="s">
        <v>23</v>
      </c>
      <c r="D61" s="186" t="str">
        <f>+D60</f>
        <v>Nghỉ lễ 01/5</v>
      </c>
      <c r="E61" s="174"/>
      <c r="F61" s="174" t="s">
        <v>22</v>
      </c>
      <c r="G61" s="174"/>
      <c r="H61" s="174"/>
      <c r="I61" s="174"/>
      <c r="J61" s="174"/>
      <c r="K61" s="187" t="s">
        <v>43</v>
      </c>
      <c r="L61" s="174" t="s">
        <v>42</v>
      </c>
    </row>
    <row r="62" spans="1:12" ht="15.75" x14ac:dyDescent="0.25">
      <c r="A62" s="369"/>
      <c r="B62" s="372"/>
      <c r="C62" s="174" t="str">
        <f>+C61</f>
        <v>8h00</v>
      </c>
      <c r="D62" s="188" t="str">
        <f>+D61</f>
        <v>Nghỉ lễ 01/5</v>
      </c>
      <c r="E62" s="174"/>
      <c r="F62" s="174"/>
      <c r="G62" s="174"/>
      <c r="H62" s="174" t="s">
        <v>22</v>
      </c>
      <c r="I62" s="174"/>
      <c r="J62" s="174"/>
      <c r="K62" s="187" t="s">
        <v>43</v>
      </c>
      <c r="L62" s="174" t="s">
        <v>42</v>
      </c>
    </row>
    <row r="63" spans="1:12" ht="15.75" x14ac:dyDescent="0.25">
      <c r="A63" s="369"/>
      <c r="B63" s="372"/>
      <c r="C63" s="174" t="s">
        <v>23</v>
      </c>
      <c r="D63" s="186" t="str">
        <f>+D62</f>
        <v>Nghỉ lễ 01/5</v>
      </c>
      <c r="E63" s="174"/>
      <c r="F63" s="174"/>
      <c r="G63" s="174"/>
      <c r="H63" s="174"/>
      <c r="I63" s="174" t="s">
        <v>22</v>
      </c>
      <c r="J63" s="187"/>
      <c r="K63" s="187" t="s">
        <v>43</v>
      </c>
      <c r="L63" s="174" t="s">
        <v>42</v>
      </c>
    </row>
    <row r="64" spans="1:12" ht="15.75" x14ac:dyDescent="0.25">
      <c r="A64" s="370"/>
      <c r="B64" s="375"/>
      <c r="C64" s="191" t="s">
        <v>23</v>
      </c>
      <c r="D64" s="189" t="str">
        <f>+D63</f>
        <v>Nghỉ lễ 01/5</v>
      </c>
      <c r="E64" s="175"/>
      <c r="F64" s="175"/>
      <c r="G64" s="175" t="s">
        <v>22</v>
      </c>
      <c r="H64" s="175"/>
      <c r="I64" s="190"/>
      <c r="J64" s="175"/>
      <c r="K64" s="191" t="s">
        <v>43</v>
      </c>
      <c r="L64" s="175" t="s">
        <v>42</v>
      </c>
    </row>
    <row r="65" spans="4:4" x14ac:dyDescent="0.25">
      <c r="D65" s="27"/>
    </row>
    <row r="66" spans="4:4" x14ac:dyDescent="0.25">
      <c r="D66" s="27"/>
    </row>
    <row r="70" spans="4:4" x14ac:dyDescent="0.25">
      <c r="D70" s="27"/>
    </row>
    <row r="71" spans="4:4" x14ac:dyDescent="0.25">
      <c r="D71" s="27"/>
    </row>
    <row r="72" spans="4:4" x14ac:dyDescent="0.25">
      <c r="D72" s="27"/>
    </row>
    <row r="73" spans="4:4" x14ac:dyDescent="0.25">
      <c r="D73" s="27"/>
    </row>
    <row r="74" spans="4:4" x14ac:dyDescent="0.25">
      <c r="D74" s="27"/>
    </row>
    <row r="75" spans="4:4" x14ac:dyDescent="0.25">
      <c r="D75" s="27"/>
    </row>
    <row r="76" spans="4:4" x14ac:dyDescent="0.25">
      <c r="D76" s="27"/>
    </row>
    <row r="77" spans="4:4" x14ac:dyDescent="0.25">
      <c r="D77" s="27"/>
    </row>
    <row r="78" spans="4:4" x14ac:dyDescent="0.25">
      <c r="D78" s="27"/>
    </row>
    <row r="79" spans="4:4" x14ac:dyDescent="0.25">
      <c r="D79" s="27"/>
    </row>
    <row r="80" spans="4:4" x14ac:dyDescent="0.25">
      <c r="D80" s="27"/>
    </row>
    <row r="81" spans="4:4" x14ac:dyDescent="0.25">
      <c r="D81" s="27"/>
    </row>
    <row r="82" spans="4:4" x14ac:dyDescent="0.25">
      <c r="D82" s="27"/>
    </row>
    <row r="83" spans="4:4" x14ac:dyDescent="0.25">
      <c r="D83" s="27"/>
    </row>
    <row r="84" spans="4:4" x14ac:dyDescent="0.25">
      <c r="D84" s="27"/>
    </row>
    <row r="85" spans="4:4" x14ac:dyDescent="0.25">
      <c r="D85" s="27"/>
    </row>
    <row r="86" spans="4:4" x14ac:dyDescent="0.25">
      <c r="D86" s="27"/>
    </row>
    <row r="87" spans="4:4" x14ac:dyDescent="0.25">
      <c r="D87" s="27"/>
    </row>
    <row r="88" spans="4:4" x14ac:dyDescent="0.25">
      <c r="D88" s="27"/>
    </row>
    <row r="89" spans="4:4" x14ac:dyDescent="0.25">
      <c r="D89" s="27"/>
    </row>
    <row r="90" spans="4:4" x14ac:dyDescent="0.25">
      <c r="D90" s="27"/>
    </row>
    <row r="91" spans="4:4" x14ac:dyDescent="0.25">
      <c r="D91" s="27"/>
    </row>
    <row r="92" spans="4:4" x14ac:dyDescent="0.25">
      <c r="D92" s="27"/>
    </row>
    <row r="93" spans="4:4" x14ac:dyDescent="0.25">
      <c r="D93" s="27"/>
    </row>
    <row r="94" spans="4:4" x14ac:dyDescent="0.25">
      <c r="D94" s="27"/>
    </row>
    <row r="95" spans="4:4" x14ac:dyDescent="0.25">
      <c r="D95" s="27"/>
    </row>
    <row r="96" spans="4:4" x14ac:dyDescent="0.25">
      <c r="D96" s="27"/>
    </row>
    <row r="97" spans="4:4" x14ac:dyDescent="0.25">
      <c r="D97" s="27"/>
    </row>
    <row r="98" spans="4:4" x14ac:dyDescent="0.25">
      <c r="D98" s="27"/>
    </row>
    <row r="99" spans="4:4" x14ac:dyDescent="0.25">
      <c r="D99" s="27"/>
    </row>
    <row r="100" spans="4:4" x14ac:dyDescent="0.25">
      <c r="D100" s="27"/>
    </row>
    <row r="101" spans="4:4" x14ac:dyDescent="0.25">
      <c r="D101" s="27"/>
    </row>
    <row r="102" spans="4:4" x14ac:dyDescent="0.25">
      <c r="D102" s="27"/>
    </row>
    <row r="103" spans="4:4" x14ac:dyDescent="0.25">
      <c r="D103" s="27"/>
    </row>
    <row r="104" spans="4:4" x14ac:dyDescent="0.25">
      <c r="D104" s="27"/>
    </row>
    <row r="105" spans="4:4" x14ac:dyDescent="0.25">
      <c r="D105" s="27"/>
    </row>
    <row r="106" spans="4:4" x14ac:dyDescent="0.25">
      <c r="D106" s="27"/>
    </row>
    <row r="107" spans="4:4" x14ac:dyDescent="0.25">
      <c r="D107" s="27"/>
    </row>
    <row r="108" spans="4:4" x14ac:dyDescent="0.25">
      <c r="D108" s="27"/>
    </row>
    <row r="109" spans="4:4" x14ac:dyDescent="0.25">
      <c r="D109" s="27"/>
    </row>
    <row r="110" spans="4:4" x14ac:dyDescent="0.25">
      <c r="D110" s="27"/>
    </row>
    <row r="111" spans="4:4" x14ac:dyDescent="0.25">
      <c r="D111" s="27"/>
    </row>
    <row r="112" spans="4:4" x14ac:dyDescent="0.25">
      <c r="D112" s="27"/>
    </row>
    <row r="113" spans="4:4" x14ac:dyDescent="0.25">
      <c r="D113" s="27"/>
    </row>
    <row r="114" spans="4:4" x14ac:dyDescent="0.25">
      <c r="D114" s="27"/>
    </row>
    <row r="115" spans="4:4" x14ac:dyDescent="0.25">
      <c r="D115" s="27"/>
    </row>
    <row r="116" spans="4:4" x14ac:dyDescent="0.25">
      <c r="D116" s="27"/>
    </row>
    <row r="117" spans="4:4" x14ac:dyDescent="0.25">
      <c r="D117" s="27"/>
    </row>
    <row r="118" spans="4:4" x14ac:dyDescent="0.25">
      <c r="D118" s="27"/>
    </row>
    <row r="119" spans="4:4" x14ac:dyDescent="0.25">
      <c r="D119" s="27"/>
    </row>
    <row r="120" spans="4:4" x14ac:dyDescent="0.25">
      <c r="D120" s="27"/>
    </row>
    <row r="121" spans="4:4" x14ac:dyDescent="0.25">
      <c r="D121" s="27"/>
    </row>
    <row r="122" spans="4:4" x14ac:dyDescent="0.25">
      <c r="D122" s="27"/>
    </row>
    <row r="123" spans="4:4" x14ac:dyDescent="0.25">
      <c r="D123" s="27"/>
    </row>
    <row r="124" spans="4:4" x14ac:dyDescent="0.25">
      <c r="D124" s="27"/>
    </row>
    <row r="125" spans="4:4" x14ac:dyDescent="0.25">
      <c r="D125" s="27"/>
    </row>
    <row r="126" spans="4:4" x14ac:dyDescent="0.25">
      <c r="D126" s="27"/>
    </row>
  </sheetData>
  <mergeCells count="26">
    <mergeCell ref="A1:L1"/>
    <mergeCell ref="A2:L2"/>
    <mergeCell ref="A5:L5"/>
    <mergeCell ref="A6:L6"/>
    <mergeCell ref="A8:A9"/>
    <mergeCell ref="B8:C9"/>
    <mergeCell ref="D8:D9"/>
    <mergeCell ref="E8:I8"/>
    <mergeCell ref="J8:J9"/>
    <mergeCell ref="K8:K9"/>
    <mergeCell ref="L8:L9"/>
    <mergeCell ref="A10:A19"/>
    <mergeCell ref="B10:B14"/>
    <mergeCell ref="B15:B19"/>
    <mergeCell ref="B20:B24"/>
    <mergeCell ref="B25:B29"/>
    <mergeCell ref="A30:A39"/>
    <mergeCell ref="A40:A49"/>
    <mergeCell ref="B40:B44"/>
    <mergeCell ref="B45:B49"/>
    <mergeCell ref="A20:A29"/>
    <mergeCell ref="A50:A59"/>
    <mergeCell ref="B50:B54"/>
    <mergeCell ref="B55:B59"/>
    <mergeCell ref="A60:A64"/>
    <mergeCell ref="B60:B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52" workbookViewId="0">
      <selection activeCell="D57" sqref="D57"/>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66" t="s">
        <v>46</v>
      </c>
      <c r="B1" s="366"/>
      <c r="C1" s="366"/>
      <c r="D1" s="366"/>
      <c r="E1" s="366"/>
      <c r="F1" s="366"/>
      <c r="G1" s="366"/>
      <c r="H1" s="366"/>
      <c r="I1" s="366"/>
      <c r="J1" s="366"/>
      <c r="K1" s="366"/>
    </row>
    <row r="2" spans="1:11" s="24" customFormat="1" ht="15.75" x14ac:dyDescent="0.25">
      <c r="A2" s="366" t="s">
        <v>53</v>
      </c>
      <c r="B2" s="366"/>
      <c r="C2" s="366"/>
      <c r="D2" s="366"/>
      <c r="E2" s="366"/>
      <c r="F2" s="366"/>
      <c r="G2" s="366"/>
      <c r="H2" s="366"/>
      <c r="I2" s="366"/>
      <c r="J2" s="366"/>
      <c r="K2" s="366"/>
    </row>
    <row r="3" spans="1:11" s="1" customFormat="1" ht="18.75" x14ac:dyDescent="0.3">
      <c r="A3" s="361" t="s">
        <v>333</v>
      </c>
      <c r="B3" s="361"/>
      <c r="C3" s="361"/>
      <c r="D3" s="361"/>
      <c r="E3" s="361"/>
      <c r="F3" s="361"/>
      <c r="G3" s="361"/>
      <c r="H3" s="361"/>
    </row>
    <row r="4" spans="1:11" s="1" customFormat="1" ht="18.75" x14ac:dyDescent="0.3">
      <c r="A4" s="361" t="s">
        <v>334</v>
      </c>
      <c r="B4" s="361"/>
      <c r="C4" s="361"/>
      <c r="D4" s="361"/>
      <c r="E4" s="361"/>
      <c r="F4" s="361"/>
      <c r="G4" s="361"/>
      <c r="H4" s="361"/>
    </row>
    <row r="5" spans="1:11" s="1" customFormat="1" ht="19.5" x14ac:dyDescent="0.35">
      <c r="A5" s="392" t="s">
        <v>473</v>
      </c>
      <c r="B5" s="392"/>
      <c r="C5" s="392"/>
      <c r="D5" s="392"/>
      <c r="E5" s="392"/>
      <c r="F5" s="392"/>
      <c r="G5" s="392"/>
      <c r="H5" s="392"/>
    </row>
    <row r="6" spans="1:11" s="1" customFormat="1" ht="19.5" x14ac:dyDescent="0.35">
      <c r="A6" s="393"/>
      <c r="B6" s="393"/>
      <c r="C6" s="393"/>
      <c r="D6" s="393"/>
      <c r="E6" s="393"/>
      <c r="F6" s="393"/>
      <c r="G6" s="393"/>
      <c r="H6" s="393"/>
    </row>
    <row r="7" spans="1:11" s="1" customFormat="1" ht="19.5" x14ac:dyDescent="0.35">
      <c r="A7" s="285"/>
      <c r="B7" s="285"/>
      <c r="C7" s="285"/>
      <c r="D7" s="5"/>
      <c r="E7" s="285"/>
      <c r="F7" s="285"/>
      <c r="G7" s="31"/>
      <c r="H7" s="5"/>
    </row>
    <row r="8" spans="1:11" s="1" customFormat="1" ht="37.9" customHeight="1" x14ac:dyDescent="0.3">
      <c r="A8" s="236" t="s">
        <v>54</v>
      </c>
      <c r="B8" s="394" t="s">
        <v>55</v>
      </c>
      <c r="C8" s="394"/>
      <c r="D8" s="281" t="s">
        <v>47</v>
      </c>
      <c r="E8" s="284" t="s">
        <v>121</v>
      </c>
      <c r="F8" s="284" t="s">
        <v>67</v>
      </c>
      <c r="G8" s="281" t="s">
        <v>48</v>
      </c>
      <c r="H8" s="281" t="s">
        <v>49</v>
      </c>
    </row>
    <row r="9" spans="1:11" s="3" customFormat="1" ht="56.25" x14ac:dyDescent="0.3">
      <c r="A9" s="391" t="s">
        <v>474</v>
      </c>
      <c r="B9" s="388" t="s">
        <v>0</v>
      </c>
      <c r="C9" s="240" t="s">
        <v>23</v>
      </c>
      <c r="D9" s="241" t="s">
        <v>475</v>
      </c>
      <c r="E9" s="281" t="s">
        <v>4</v>
      </c>
      <c r="F9" s="281"/>
      <c r="G9" s="281" t="s">
        <v>74</v>
      </c>
      <c r="H9" s="242" t="s">
        <v>476</v>
      </c>
    </row>
    <row r="10" spans="1:11" s="1" customFormat="1" ht="40.9" customHeight="1" x14ac:dyDescent="0.3">
      <c r="A10" s="391"/>
      <c r="B10" s="389"/>
      <c r="C10" s="240" t="str">
        <f>C9</f>
        <v>8h00</v>
      </c>
      <c r="D10" s="243" t="s">
        <v>477</v>
      </c>
      <c r="E10" s="244"/>
      <c r="F10" s="244"/>
      <c r="G10" s="244" t="s">
        <v>68</v>
      </c>
      <c r="H10" s="245" t="s">
        <v>79</v>
      </c>
    </row>
    <row r="11" spans="1:11" s="1" customFormat="1" ht="75" x14ac:dyDescent="0.3">
      <c r="A11" s="391"/>
      <c r="B11" s="389"/>
      <c r="C11" s="240" t="s">
        <v>23</v>
      </c>
      <c r="D11" s="246" t="s">
        <v>478</v>
      </c>
      <c r="E11" s="244"/>
      <c r="F11" s="244"/>
      <c r="G11" s="244" t="s">
        <v>74</v>
      </c>
      <c r="H11" s="245" t="s">
        <v>79</v>
      </c>
      <c r="I11" s="3"/>
    </row>
    <row r="12" spans="1:11" s="1" customFormat="1" ht="56.25" x14ac:dyDescent="0.3">
      <c r="A12" s="391"/>
      <c r="B12" s="389"/>
      <c r="C12" s="240" t="s">
        <v>23</v>
      </c>
      <c r="D12" s="246" t="s">
        <v>286</v>
      </c>
      <c r="E12" s="244"/>
      <c r="F12" s="244"/>
      <c r="G12" s="244" t="s">
        <v>75</v>
      </c>
      <c r="H12" s="245" t="s">
        <v>79</v>
      </c>
    </row>
    <row r="13" spans="1:11" s="1" customFormat="1" ht="56.25" x14ac:dyDescent="0.3">
      <c r="A13" s="391"/>
      <c r="B13" s="389"/>
      <c r="C13" s="240" t="s">
        <v>23</v>
      </c>
      <c r="D13" s="246" t="s">
        <v>372</v>
      </c>
      <c r="E13" s="244"/>
      <c r="F13" s="244"/>
      <c r="G13" s="244" t="s">
        <v>76</v>
      </c>
      <c r="H13" s="245" t="s">
        <v>79</v>
      </c>
      <c r="I13" s="3"/>
    </row>
    <row r="14" spans="1:11" s="1" customFormat="1" ht="56.25" x14ac:dyDescent="0.3">
      <c r="A14" s="391"/>
      <c r="B14" s="389"/>
      <c r="C14" s="240" t="s">
        <v>23</v>
      </c>
      <c r="D14" s="247" t="s">
        <v>373</v>
      </c>
      <c r="E14" s="244"/>
      <c r="F14" s="244"/>
      <c r="G14" s="244" t="s">
        <v>77</v>
      </c>
      <c r="H14" s="245" t="s">
        <v>79</v>
      </c>
    </row>
    <row r="15" spans="1:11" s="1" customFormat="1" ht="75" x14ac:dyDescent="0.3">
      <c r="A15" s="391"/>
      <c r="B15" s="389"/>
      <c r="C15" s="240" t="s">
        <v>23</v>
      </c>
      <c r="D15" s="247" t="s">
        <v>374</v>
      </c>
      <c r="E15" s="244"/>
      <c r="F15" s="244"/>
      <c r="G15" s="244" t="s">
        <v>78</v>
      </c>
      <c r="H15" s="245" t="s">
        <v>79</v>
      </c>
    </row>
    <row r="16" spans="1:11" s="1" customFormat="1" ht="37.5" x14ac:dyDescent="0.3">
      <c r="A16" s="391"/>
      <c r="B16" s="390"/>
      <c r="C16" s="240" t="s">
        <v>23</v>
      </c>
      <c r="D16" s="248" t="s">
        <v>230</v>
      </c>
      <c r="E16" s="244"/>
      <c r="F16" s="244"/>
      <c r="G16" s="244" t="s">
        <v>73</v>
      </c>
      <c r="H16" s="245" t="s">
        <v>80</v>
      </c>
    </row>
    <row r="17" spans="1:9" s="3" customFormat="1" ht="37.5" x14ac:dyDescent="0.3">
      <c r="A17" s="391"/>
      <c r="B17" s="388" t="s">
        <v>1</v>
      </c>
      <c r="C17" s="240" t="s">
        <v>3</v>
      </c>
      <c r="D17" s="241" t="s">
        <v>479</v>
      </c>
      <c r="E17" s="281" t="s">
        <v>4</v>
      </c>
      <c r="F17" s="281"/>
      <c r="G17" s="281" t="s">
        <v>375</v>
      </c>
      <c r="H17" s="242" t="s">
        <v>25</v>
      </c>
    </row>
    <row r="18" spans="1:9" s="1" customFormat="1" ht="37.5" x14ac:dyDescent="0.3">
      <c r="A18" s="391"/>
      <c r="B18" s="389"/>
      <c r="C18" s="240" t="s">
        <v>3</v>
      </c>
      <c r="D18" s="243" t="str">
        <f>D17</f>
        <v>Làm việc với tư vấn thiết kế về điều chỉnh hạ tầng dự án trụ sở Huyện</v>
      </c>
      <c r="E18" s="244"/>
      <c r="F18" s="244"/>
      <c r="G18" s="244" t="s">
        <v>68</v>
      </c>
      <c r="H18" s="245" t="s">
        <v>79</v>
      </c>
    </row>
    <row r="19" spans="1:9" s="1" customFormat="1" ht="93.75" x14ac:dyDescent="0.3">
      <c r="A19" s="391"/>
      <c r="B19" s="389"/>
      <c r="C19" s="240" t="s">
        <v>3</v>
      </c>
      <c r="D19" s="249" t="s">
        <v>376</v>
      </c>
      <c r="E19" s="244"/>
      <c r="F19" s="244"/>
      <c r="G19" s="244" t="s">
        <v>74</v>
      </c>
      <c r="H19" s="245" t="s">
        <v>79</v>
      </c>
    </row>
    <row r="20" spans="1:9" s="1" customFormat="1" ht="56.25" x14ac:dyDescent="0.3">
      <c r="A20" s="391"/>
      <c r="B20" s="389"/>
      <c r="C20" s="240" t="s">
        <v>3</v>
      </c>
      <c r="D20" s="246" t="s">
        <v>231</v>
      </c>
      <c r="E20" s="244"/>
      <c r="F20" s="244"/>
      <c r="G20" s="244" t="s">
        <v>75</v>
      </c>
      <c r="H20" s="245" t="s">
        <v>79</v>
      </c>
      <c r="I20" s="246"/>
    </row>
    <row r="21" spans="1:9" s="1" customFormat="1" ht="56.25" x14ac:dyDescent="0.3">
      <c r="A21" s="391"/>
      <c r="B21" s="389"/>
      <c r="C21" s="240" t="s">
        <v>3</v>
      </c>
      <c r="D21" s="246" t="s">
        <v>232</v>
      </c>
      <c r="E21" s="244"/>
      <c r="F21" s="244"/>
      <c r="G21" s="244" t="s">
        <v>76</v>
      </c>
      <c r="H21" s="246" t="s">
        <v>79</v>
      </c>
    </row>
    <row r="22" spans="1:9" s="1" customFormat="1" ht="75" x14ac:dyDescent="0.3">
      <c r="A22" s="391"/>
      <c r="B22" s="389"/>
      <c r="C22" s="240" t="s">
        <v>3</v>
      </c>
      <c r="D22" s="247" t="s">
        <v>323</v>
      </c>
      <c r="E22" s="244"/>
      <c r="F22" s="244"/>
      <c r="G22" s="244" t="s">
        <v>77</v>
      </c>
      <c r="H22" s="246" t="s">
        <v>79</v>
      </c>
    </row>
    <row r="23" spans="1:9" s="1" customFormat="1" ht="56.25" x14ac:dyDescent="0.3">
      <c r="A23" s="391"/>
      <c r="B23" s="389"/>
      <c r="C23" s="240" t="s">
        <v>3</v>
      </c>
      <c r="D23" s="247" t="s">
        <v>480</v>
      </c>
      <c r="E23" s="244"/>
      <c r="F23" s="244"/>
      <c r="G23" s="244" t="s">
        <v>78</v>
      </c>
      <c r="H23" s="245" t="s">
        <v>80</v>
      </c>
    </row>
    <row r="24" spans="1:9" s="1" customFormat="1" ht="37.5" x14ac:dyDescent="0.3">
      <c r="A24" s="391"/>
      <c r="B24" s="390"/>
      <c r="C24" s="240" t="s">
        <v>3</v>
      </c>
      <c r="D24" s="246" t="s">
        <v>161</v>
      </c>
      <c r="E24" s="244"/>
      <c r="F24" s="244"/>
      <c r="G24" s="244" t="s">
        <v>73</v>
      </c>
      <c r="H24" s="245" t="s">
        <v>79</v>
      </c>
    </row>
    <row r="25" spans="1:9" s="3" customFormat="1" ht="56.25" x14ac:dyDescent="0.3">
      <c r="A25" s="391" t="s">
        <v>481</v>
      </c>
      <c r="B25" s="388" t="s">
        <v>0</v>
      </c>
      <c r="C25" s="240" t="s">
        <v>117</v>
      </c>
      <c r="D25" s="241" t="s">
        <v>482</v>
      </c>
      <c r="E25" s="281" t="s">
        <v>4</v>
      </c>
      <c r="F25" s="281"/>
      <c r="G25" s="281" t="s">
        <v>73</v>
      </c>
      <c r="H25" s="242" t="s">
        <v>483</v>
      </c>
    </row>
    <row r="26" spans="1:9" s="1" customFormat="1" ht="37.5" x14ac:dyDescent="0.3">
      <c r="A26" s="391"/>
      <c r="B26" s="389"/>
      <c r="C26" s="240" t="s">
        <v>23</v>
      </c>
      <c r="D26" s="243" t="s">
        <v>304</v>
      </c>
      <c r="E26" s="244"/>
      <c r="F26" s="244"/>
      <c r="G26" s="244" t="s">
        <v>68</v>
      </c>
      <c r="H26" s="245" t="s">
        <v>79</v>
      </c>
    </row>
    <row r="27" spans="1:9" s="1" customFormat="1" ht="131.25" x14ac:dyDescent="0.3">
      <c r="A27" s="391"/>
      <c r="B27" s="389"/>
      <c r="C27" s="240" t="s">
        <v>23</v>
      </c>
      <c r="D27" s="246" t="s">
        <v>377</v>
      </c>
      <c r="E27" s="244"/>
      <c r="F27" s="244"/>
      <c r="G27" s="244" t="s">
        <v>74</v>
      </c>
      <c r="H27" s="245" t="s">
        <v>79</v>
      </c>
    </row>
    <row r="28" spans="1:9" s="1" customFormat="1" ht="56.25" x14ac:dyDescent="0.3">
      <c r="A28" s="391"/>
      <c r="B28" s="389"/>
      <c r="C28" s="240" t="s">
        <v>23</v>
      </c>
      <c r="D28" s="246" t="s">
        <v>484</v>
      </c>
      <c r="E28" s="244"/>
      <c r="F28" s="244"/>
      <c r="G28" s="244" t="s">
        <v>75</v>
      </c>
      <c r="H28" s="245" t="s">
        <v>79</v>
      </c>
    </row>
    <row r="29" spans="1:9" s="1" customFormat="1" ht="56.25" x14ac:dyDescent="0.3">
      <c r="A29" s="391"/>
      <c r="B29" s="389"/>
      <c r="C29" s="240" t="s">
        <v>23</v>
      </c>
      <c r="D29" s="246" t="s">
        <v>233</v>
      </c>
      <c r="E29" s="244"/>
      <c r="F29" s="244"/>
      <c r="G29" s="244" t="s">
        <v>76</v>
      </c>
      <c r="H29" s="245" t="s">
        <v>80</v>
      </c>
    </row>
    <row r="30" spans="1:9" s="1" customFormat="1" ht="56.25" x14ac:dyDescent="0.3">
      <c r="A30" s="391"/>
      <c r="B30" s="389"/>
      <c r="C30" s="240" t="s">
        <v>23</v>
      </c>
      <c r="D30" s="247" t="s">
        <v>287</v>
      </c>
      <c r="E30" s="244"/>
      <c r="F30" s="244"/>
      <c r="G30" s="244" t="s">
        <v>77</v>
      </c>
      <c r="H30" s="245" t="s">
        <v>80</v>
      </c>
      <c r="I30" s="250"/>
    </row>
    <row r="31" spans="1:9" s="1" customFormat="1" ht="93.75" x14ac:dyDescent="0.3">
      <c r="A31" s="391"/>
      <c r="B31" s="389"/>
      <c r="C31" s="240" t="s">
        <v>23</v>
      </c>
      <c r="D31" s="247" t="s">
        <v>485</v>
      </c>
      <c r="E31" s="244"/>
      <c r="F31" s="244"/>
      <c r="G31" s="244" t="s">
        <v>78</v>
      </c>
      <c r="H31" s="245" t="s">
        <v>80</v>
      </c>
    </row>
    <row r="32" spans="1:9" s="1" customFormat="1" ht="18.75" x14ac:dyDescent="0.3">
      <c r="A32" s="391"/>
      <c r="B32" s="390"/>
      <c r="C32" s="240" t="s">
        <v>23</v>
      </c>
      <c r="D32" s="246" t="s">
        <v>234</v>
      </c>
      <c r="E32" s="244"/>
      <c r="F32" s="244"/>
      <c r="G32" s="244" t="s">
        <v>73</v>
      </c>
      <c r="H32" s="245" t="s">
        <v>144</v>
      </c>
    </row>
    <row r="33" spans="1:9" s="1" customFormat="1" ht="56.25" x14ac:dyDescent="0.3">
      <c r="A33" s="391"/>
      <c r="B33" s="388" t="s">
        <v>1</v>
      </c>
      <c r="C33" s="240" t="s">
        <v>3</v>
      </c>
      <c r="D33" s="241" t="s">
        <v>486</v>
      </c>
      <c r="E33" s="281" t="s">
        <v>4</v>
      </c>
      <c r="F33" s="281"/>
      <c r="G33" s="281" t="s">
        <v>487</v>
      </c>
      <c r="H33" s="242" t="s">
        <v>79</v>
      </c>
    </row>
    <row r="34" spans="1:9" s="1" customFormat="1" ht="52.9" customHeight="1" x14ac:dyDescent="0.3">
      <c r="A34" s="391"/>
      <c r="B34" s="389"/>
      <c r="C34" s="240" t="s">
        <v>3</v>
      </c>
      <c r="D34" s="243" t="str">
        <f>D33</f>
        <v xml:space="preserve">Làm việc với các phòng ban của huyện thống nhất mặt bằng thiết kế trụ sở Huyện </v>
      </c>
      <c r="E34" s="244"/>
      <c r="F34" s="244"/>
      <c r="G34" s="244" t="s">
        <v>68</v>
      </c>
      <c r="H34" s="245" t="str">
        <f>H33</f>
        <v>Ban QLDA ĐTXD</v>
      </c>
      <c r="I34" s="246"/>
    </row>
    <row r="35" spans="1:9" s="1" customFormat="1" ht="37.5" x14ac:dyDescent="0.3">
      <c r="A35" s="391"/>
      <c r="B35" s="389"/>
      <c r="C35" s="240" t="s">
        <v>3</v>
      </c>
      <c r="D35" s="246" t="s">
        <v>288</v>
      </c>
      <c r="E35" s="244"/>
      <c r="F35" s="244"/>
      <c r="G35" s="244" t="s">
        <v>74</v>
      </c>
      <c r="H35" s="246" t="s">
        <v>25</v>
      </c>
    </row>
    <row r="36" spans="1:9" s="1" customFormat="1" ht="56.25" x14ac:dyDescent="0.3">
      <c r="A36" s="391"/>
      <c r="B36" s="389"/>
      <c r="C36" s="240" t="s">
        <v>3</v>
      </c>
      <c r="D36" s="246" t="s">
        <v>273</v>
      </c>
      <c r="E36" s="244"/>
      <c r="F36" s="244"/>
      <c r="G36" s="244" t="s">
        <v>75</v>
      </c>
      <c r="H36" s="245" t="s">
        <v>79</v>
      </c>
      <c r="I36" s="246"/>
    </row>
    <row r="37" spans="1:9" s="1" customFormat="1" ht="56.25" x14ac:dyDescent="0.3">
      <c r="A37" s="391"/>
      <c r="B37" s="389"/>
      <c r="C37" s="240" t="s">
        <v>3</v>
      </c>
      <c r="D37" s="246" t="s">
        <v>235</v>
      </c>
      <c r="E37" s="244"/>
      <c r="F37" s="244"/>
      <c r="G37" s="244" t="s">
        <v>76</v>
      </c>
      <c r="H37" s="245" t="s">
        <v>79</v>
      </c>
    </row>
    <row r="38" spans="1:9" s="1" customFormat="1" ht="56.25" x14ac:dyDescent="0.3">
      <c r="A38" s="391"/>
      <c r="B38" s="389"/>
      <c r="C38" s="240" t="s">
        <v>3</v>
      </c>
      <c r="D38" s="247" t="s">
        <v>307</v>
      </c>
      <c r="E38" s="244"/>
      <c r="F38" s="244"/>
      <c r="G38" s="244" t="s">
        <v>77</v>
      </c>
      <c r="H38" s="245" t="s">
        <v>80</v>
      </c>
      <c r="I38" s="250"/>
    </row>
    <row r="39" spans="1:9" s="1" customFormat="1" ht="75" x14ac:dyDescent="0.3">
      <c r="A39" s="391"/>
      <c r="B39" s="389"/>
      <c r="C39" s="240" t="s">
        <v>3</v>
      </c>
      <c r="D39" s="247" t="s">
        <v>383</v>
      </c>
      <c r="E39" s="244"/>
      <c r="F39" s="244"/>
      <c r="G39" s="244" t="s">
        <v>78</v>
      </c>
      <c r="H39" s="245" t="s">
        <v>79</v>
      </c>
    </row>
    <row r="40" spans="1:9" s="1" customFormat="1" ht="37.5" x14ac:dyDescent="0.3">
      <c r="A40" s="391"/>
      <c r="B40" s="390"/>
      <c r="C40" s="240" t="s">
        <v>3</v>
      </c>
      <c r="D40" s="246" t="s">
        <v>236</v>
      </c>
      <c r="E40" s="244"/>
      <c r="F40" s="244"/>
      <c r="G40" s="244" t="s">
        <v>73</v>
      </c>
      <c r="H40" s="245" t="s">
        <v>79</v>
      </c>
    </row>
    <row r="41" spans="1:9" s="1" customFormat="1" ht="56.25" x14ac:dyDescent="0.3">
      <c r="A41" s="388" t="s">
        <v>488</v>
      </c>
      <c r="B41" s="282" t="s">
        <v>0</v>
      </c>
      <c r="C41" s="240" t="s">
        <v>23</v>
      </c>
      <c r="D41" s="241" t="s">
        <v>489</v>
      </c>
      <c r="E41" s="281" t="s">
        <v>4</v>
      </c>
      <c r="F41" s="281"/>
      <c r="G41" s="281" t="s">
        <v>490</v>
      </c>
      <c r="H41" s="242" t="s">
        <v>79</v>
      </c>
    </row>
    <row r="42" spans="1:9" s="1" customFormat="1" ht="37.5" x14ac:dyDescent="0.3">
      <c r="A42" s="389"/>
      <c r="B42" s="283"/>
      <c r="C42" s="240" t="s">
        <v>23</v>
      </c>
      <c r="D42" s="243" t="s">
        <v>491</v>
      </c>
      <c r="E42" s="281"/>
      <c r="F42" s="281"/>
      <c r="G42" s="244" t="s">
        <v>68</v>
      </c>
      <c r="H42" s="245" t="s">
        <v>79</v>
      </c>
    </row>
    <row r="43" spans="1:9" s="1" customFormat="1" ht="75" x14ac:dyDescent="0.3">
      <c r="A43" s="389"/>
      <c r="B43" s="283"/>
      <c r="C43" s="240" t="s">
        <v>23</v>
      </c>
      <c r="D43" s="246" t="s">
        <v>492</v>
      </c>
      <c r="E43" s="281"/>
      <c r="F43" s="281"/>
      <c r="G43" s="244" t="s">
        <v>74</v>
      </c>
      <c r="H43" s="242"/>
    </row>
    <row r="44" spans="1:9" s="1" customFormat="1" ht="56.25" x14ac:dyDescent="0.3">
      <c r="A44" s="389"/>
      <c r="B44" s="283"/>
      <c r="C44" s="240" t="s">
        <v>23</v>
      </c>
      <c r="D44" s="246" t="s">
        <v>493</v>
      </c>
      <c r="E44" s="244"/>
      <c r="F44" s="244"/>
      <c r="G44" s="244" t="s">
        <v>75</v>
      </c>
      <c r="H44" s="245" t="s">
        <v>79</v>
      </c>
    </row>
    <row r="45" spans="1:9" s="1" customFormat="1" ht="56.25" x14ac:dyDescent="0.3">
      <c r="A45" s="389"/>
      <c r="B45" s="283"/>
      <c r="C45" s="240" t="s">
        <v>23</v>
      </c>
      <c r="D45" s="246" t="s">
        <v>233</v>
      </c>
      <c r="E45" s="281"/>
      <c r="F45" s="281"/>
      <c r="G45" s="244" t="s">
        <v>76</v>
      </c>
      <c r="H45" s="242"/>
    </row>
    <row r="46" spans="1:9" s="1" customFormat="1" ht="37.5" x14ac:dyDescent="0.3">
      <c r="A46" s="389"/>
      <c r="B46" s="283"/>
      <c r="C46" s="240" t="s">
        <v>23</v>
      </c>
      <c r="D46" s="247" t="s">
        <v>494</v>
      </c>
      <c r="E46" s="281"/>
      <c r="F46" s="281"/>
      <c r="G46" s="244" t="s">
        <v>77</v>
      </c>
      <c r="H46" s="245" t="s">
        <v>495</v>
      </c>
    </row>
    <row r="47" spans="1:9" s="1" customFormat="1" ht="75" x14ac:dyDescent="0.3">
      <c r="A47" s="389"/>
      <c r="B47" s="283"/>
      <c r="C47" s="240" t="s">
        <v>23</v>
      </c>
      <c r="D47" s="246" t="s">
        <v>496</v>
      </c>
      <c r="E47" s="281"/>
      <c r="F47" s="281"/>
      <c r="G47" s="244" t="s">
        <v>78</v>
      </c>
      <c r="H47" s="245" t="s">
        <v>79</v>
      </c>
    </row>
    <row r="48" spans="1:9" s="1" customFormat="1" ht="18.75" x14ac:dyDescent="0.3">
      <c r="A48" s="389"/>
      <c r="B48" s="315"/>
      <c r="C48" s="240" t="s">
        <v>23</v>
      </c>
      <c r="D48" s="241"/>
      <c r="E48" s="281"/>
      <c r="F48" s="281"/>
      <c r="G48" s="244" t="s">
        <v>73</v>
      </c>
      <c r="H48" s="242"/>
    </row>
    <row r="49" spans="1:9" s="1" customFormat="1" ht="75" x14ac:dyDescent="0.3">
      <c r="A49" s="389"/>
      <c r="B49" s="282" t="s">
        <v>1</v>
      </c>
      <c r="C49" s="281" t="s">
        <v>497</v>
      </c>
      <c r="D49" s="241" t="s">
        <v>498</v>
      </c>
      <c r="E49" s="281" t="s">
        <v>4</v>
      </c>
      <c r="F49" s="281"/>
      <c r="G49" s="281" t="s">
        <v>68</v>
      </c>
      <c r="H49" s="242" t="s">
        <v>499</v>
      </c>
    </row>
    <row r="50" spans="1:9" s="1" customFormat="1" ht="56.25" x14ac:dyDescent="0.3">
      <c r="A50" s="389"/>
      <c r="B50" s="282"/>
      <c r="C50" s="240" t="s">
        <v>3</v>
      </c>
      <c r="D50" s="243" t="str">
        <f>D49</f>
        <v>Làm việc với Văn phòng Ubnd huyện về thống kê trang thiết bị tận dụng tại các phòng họp, phòng các đồng chí lãnh đạo</v>
      </c>
      <c r="E50" s="281"/>
      <c r="F50" s="281"/>
      <c r="G50" s="244" t="s">
        <v>68</v>
      </c>
      <c r="H50" s="245" t="str">
        <f>H49</f>
        <v>UBND Huyện</v>
      </c>
    </row>
    <row r="51" spans="1:9" s="1" customFormat="1" ht="75" x14ac:dyDescent="0.3">
      <c r="A51" s="389"/>
      <c r="B51" s="282"/>
      <c r="C51" s="240" t="s">
        <v>3</v>
      </c>
      <c r="D51" s="246" t="s">
        <v>500</v>
      </c>
      <c r="E51" s="281"/>
      <c r="F51" s="281"/>
      <c r="G51" s="244" t="s">
        <v>74</v>
      </c>
      <c r="H51" s="245" t="s">
        <v>80</v>
      </c>
    </row>
    <row r="52" spans="1:9" s="1" customFormat="1" ht="56.25" x14ac:dyDescent="0.3">
      <c r="A52" s="389"/>
      <c r="B52" s="282"/>
      <c r="C52" s="240" t="s">
        <v>3</v>
      </c>
      <c r="D52" s="246" t="s">
        <v>501</v>
      </c>
      <c r="E52" s="244"/>
      <c r="F52" s="244"/>
      <c r="G52" s="244" t="s">
        <v>75</v>
      </c>
      <c r="H52" s="245" t="s">
        <v>80</v>
      </c>
    </row>
    <row r="53" spans="1:9" s="1" customFormat="1" ht="56.25" x14ac:dyDescent="0.3">
      <c r="A53" s="389"/>
      <c r="B53" s="282"/>
      <c r="C53" s="240" t="s">
        <v>3</v>
      </c>
      <c r="D53" s="246" t="s">
        <v>502</v>
      </c>
      <c r="E53" s="281"/>
      <c r="F53" s="281"/>
      <c r="G53" s="244" t="s">
        <v>76</v>
      </c>
      <c r="H53" s="242"/>
    </row>
    <row r="54" spans="1:9" s="1" customFormat="1" ht="37.5" x14ac:dyDescent="0.3">
      <c r="A54" s="389"/>
      <c r="B54" s="282"/>
      <c r="C54" s="240" t="s">
        <v>3</v>
      </c>
      <c r="D54" s="247" t="s">
        <v>494</v>
      </c>
      <c r="E54" s="281"/>
      <c r="F54" s="281"/>
      <c r="G54" s="244" t="s">
        <v>77</v>
      </c>
      <c r="H54" s="245" t="s">
        <v>79</v>
      </c>
    </row>
    <row r="55" spans="1:9" s="1" customFormat="1" ht="75" x14ac:dyDescent="0.3">
      <c r="A55" s="389"/>
      <c r="B55" s="282"/>
      <c r="C55" s="240" t="s">
        <v>3</v>
      </c>
      <c r="D55" s="247" t="s">
        <v>503</v>
      </c>
      <c r="E55" s="281"/>
      <c r="F55" s="281"/>
      <c r="G55" s="244" t="s">
        <v>78</v>
      </c>
      <c r="H55" s="245" t="s">
        <v>80</v>
      </c>
    </row>
    <row r="56" spans="1:9" s="1" customFormat="1" ht="18.75" x14ac:dyDescent="0.3">
      <c r="A56" s="390"/>
      <c r="B56" s="282"/>
      <c r="C56" s="240" t="s">
        <v>3</v>
      </c>
      <c r="D56" s="241"/>
      <c r="E56" s="281"/>
      <c r="F56" s="281"/>
      <c r="G56" s="244" t="s">
        <v>73</v>
      </c>
      <c r="H56" s="242"/>
    </row>
    <row r="57" spans="1:9" s="3" customFormat="1" ht="56.45" customHeight="1" x14ac:dyDescent="0.3">
      <c r="A57" s="391" t="s">
        <v>504</v>
      </c>
      <c r="B57" s="388" t="s">
        <v>0</v>
      </c>
      <c r="C57" s="240" t="s">
        <v>23</v>
      </c>
      <c r="D57" s="241" t="s">
        <v>505</v>
      </c>
      <c r="E57" s="281" t="s">
        <v>4</v>
      </c>
      <c r="F57" s="281"/>
      <c r="G57" s="281"/>
      <c r="H57" s="242" t="s">
        <v>506</v>
      </c>
    </row>
    <row r="58" spans="1:9" s="1" customFormat="1" ht="56.25" x14ac:dyDescent="0.3">
      <c r="A58" s="391"/>
      <c r="B58" s="389"/>
      <c r="C58" s="240" t="s">
        <v>23</v>
      </c>
      <c r="D58" s="243" t="str">
        <f>D57</f>
        <v>Làm việc với Văn phòng Huyện ủy về thống kê trang thiết bị tận dụng tại các phòng họp, phòng các đồng chí lãnh đạo</v>
      </c>
      <c r="E58" s="244"/>
      <c r="F58" s="244"/>
      <c r="G58" s="244" t="s">
        <v>68</v>
      </c>
      <c r="H58" s="245" t="str">
        <f>H57</f>
        <v>Huyện ủy</v>
      </c>
      <c r="I58" s="246">
        <f>I57</f>
        <v>0</v>
      </c>
    </row>
    <row r="59" spans="1:9" s="1" customFormat="1" ht="56.25" x14ac:dyDescent="0.3">
      <c r="A59" s="391"/>
      <c r="B59" s="389"/>
      <c r="C59" s="240" t="s">
        <v>23</v>
      </c>
      <c r="D59" s="246" t="s">
        <v>507</v>
      </c>
      <c r="E59" s="244"/>
      <c r="F59" s="244"/>
      <c r="G59" s="244" t="s">
        <v>74</v>
      </c>
      <c r="H59" s="245" t="s">
        <v>79</v>
      </c>
      <c r="I59" s="246"/>
    </row>
    <row r="60" spans="1:9" s="1" customFormat="1" ht="56.25" x14ac:dyDescent="0.3">
      <c r="A60" s="391"/>
      <c r="B60" s="389"/>
      <c r="C60" s="240" t="s">
        <v>23</v>
      </c>
      <c r="D60" s="246" t="s">
        <v>508</v>
      </c>
      <c r="E60" s="244"/>
      <c r="F60" s="244"/>
      <c r="G60" s="244" t="s">
        <v>75</v>
      </c>
      <c r="H60" s="245" t="s">
        <v>79</v>
      </c>
      <c r="I60" s="246"/>
    </row>
    <row r="61" spans="1:9" s="1" customFormat="1" ht="37.5" x14ac:dyDescent="0.3">
      <c r="A61" s="391"/>
      <c r="B61" s="389"/>
      <c r="C61" s="240" t="s">
        <v>23</v>
      </c>
      <c r="D61" s="246" t="s">
        <v>509</v>
      </c>
      <c r="E61" s="244"/>
      <c r="F61" s="244"/>
      <c r="G61" s="244" t="s">
        <v>76</v>
      </c>
      <c r="H61" s="245" t="s">
        <v>25</v>
      </c>
    </row>
    <row r="62" spans="1:9" s="1" customFormat="1" ht="56.25" x14ac:dyDescent="0.3">
      <c r="A62" s="391"/>
      <c r="B62" s="389"/>
      <c r="C62" s="240" t="s">
        <v>23</v>
      </c>
      <c r="D62" s="247" t="s">
        <v>510</v>
      </c>
      <c r="E62" s="244"/>
      <c r="F62" s="244"/>
      <c r="G62" s="244" t="s">
        <v>77</v>
      </c>
      <c r="H62" s="245" t="s">
        <v>79</v>
      </c>
      <c r="I62" s="251"/>
    </row>
    <row r="63" spans="1:9" s="1" customFormat="1" ht="56.25" x14ac:dyDescent="0.3">
      <c r="A63" s="391"/>
      <c r="B63" s="389"/>
      <c r="C63" s="240" t="s">
        <v>23</v>
      </c>
      <c r="D63" s="246" t="s">
        <v>511</v>
      </c>
      <c r="E63" s="281"/>
      <c r="F63" s="281"/>
      <c r="G63" s="244" t="s">
        <v>78</v>
      </c>
      <c r="H63" s="245" t="s">
        <v>79</v>
      </c>
      <c r="I63" s="252"/>
    </row>
    <row r="64" spans="1:9" s="1" customFormat="1" ht="37.5" x14ac:dyDescent="0.3">
      <c r="A64" s="391"/>
      <c r="B64" s="390"/>
      <c r="C64" s="240" t="s">
        <v>23</v>
      </c>
      <c r="D64" s="243" t="s">
        <v>512</v>
      </c>
      <c r="E64" s="244"/>
      <c r="F64" s="244"/>
      <c r="G64" s="244" t="s">
        <v>73</v>
      </c>
      <c r="H64" s="245" t="s">
        <v>80</v>
      </c>
    </row>
    <row r="65" spans="1:9" s="1" customFormat="1" ht="56.25" x14ac:dyDescent="0.3">
      <c r="A65" s="391"/>
      <c r="B65" s="388" t="s">
        <v>1</v>
      </c>
      <c r="C65" s="281" t="s">
        <v>3</v>
      </c>
      <c r="D65" s="241" t="s">
        <v>228</v>
      </c>
      <c r="E65" s="281" t="s">
        <v>4</v>
      </c>
      <c r="F65" s="281"/>
      <c r="G65" s="281"/>
      <c r="H65" s="242" t="s">
        <v>79</v>
      </c>
    </row>
    <row r="66" spans="1:9" s="1" customFormat="1" ht="56.25" x14ac:dyDescent="0.3">
      <c r="A66" s="391"/>
      <c r="B66" s="389"/>
      <c r="C66" s="240" t="s">
        <v>3</v>
      </c>
      <c r="D66" s="243" t="str">
        <f>D65</f>
        <v>Báo cáo quy mô (dự kiến)</v>
      </c>
      <c r="E66" s="244"/>
      <c r="F66" s="244"/>
      <c r="G66" s="244" t="s">
        <v>68</v>
      </c>
      <c r="H66" s="242" t="s">
        <v>79</v>
      </c>
    </row>
    <row r="67" spans="1:9" s="1" customFormat="1" ht="56.25" x14ac:dyDescent="0.3">
      <c r="A67" s="391"/>
      <c r="B67" s="389"/>
      <c r="C67" s="240" t="s">
        <v>3</v>
      </c>
      <c r="D67" s="246" t="s">
        <v>289</v>
      </c>
      <c r="E67" s="244"/>
      <c r="F67" s="244"/>
      <c r="G67" s="244" t="s">
        <v>74</v>
      </c>
      <c r="H67" s="245" t="s">
        <v>79</v>
      </c>
    </row>
    <row r="68" spans="1:9" s="1" customFormat="1" ht="37.5" x14ac:dyDescent="0.3">
      <c r="A68" s="391"/>
      <c r="B68" s="389"/>
      <c r="C68" s="240" t="s">
        <v>3</v>
      </c>
      <c r="D68" s="246" t="s">
        <v>228</v>
      </c>
      <c r="E68" s="244"/>
      <c r="F68" s="244"/>
      <c r="G68" s="244" t="s">
        <v>75</v>
      </c>
      <c r="H68" s="245" t="s">
        <v>79</v>
      </c>
      <c r="I68" s="246"/>
    </row>
    <row r="69" spans="1:9" s="1" customFormat="1" ht="37.5" x14ac:dyDescent="0.3">
      <c r="A69" s="391"/>
      <c r="B69" s="389"/>
      <c r="C69" s="240" t="s">
        <v>3</v>
      </c>
      <c r="D69" s="253" t="s">
        <v>228</v>
      </c>
      <c r="E69" s="244"/>
      <c r="F69" s="244"/>
      <c r="G69" s="244" t="s">
        <v>76</v>
      </c>
      <c r="H69" s="246" t="s">
        <v>79</v>
      </c>
      <c r="I69" s="254"/>
    </row>
    <row r="70" spans="1:9" s="1" customFormat="1" ht="60" customHeight="1" x14ac:dyDescent="0.3">
      <c r="A70" s="391"/>
      <c r="B70" s="389"/>
      <c r="C70" s="240" t="s">
        <v>3</v>
      </c>
      <c r="D70" s="247" t="s">
        <v>308</v>
      </c>
      <c r="E70" s="244"/>
      <c r="F70" s="244"/>
      <c r="G70" s="244" t="s">
        <v>77</v>
      </c>
      <c r="H70" s="245" t="s">
        <v>79</v>
      </c>
    </row>
    <row r="71" spans="1:9" s="1" customFormat="1" ht="75" x14ac:dyDescent="0.3">
      <c r="A71" s="391"/>
      <c r="B71" s="389"/>
      <c r="C71" s="240" t="s">
        <v>3</v>
      </c>
      <c r="D71" s="246" t="s">
        <v>513</v>
      </c>
      <c r="E71" s="244"/>
      <c r="F71" s="244"/>
      <c r="G71" s="244" t="s">
        <v>78</v>
      </c>
      <c r="H71" s="245" t="s">
        <v>514</v>
      </c>
      <c r="I71" s="254"/>
    </row>
    <row r="72" spans="1:9" s="1" customFormat="1" ht="37.5" x14ac:dyDescent="0.3">
      <c r="A72" s="391"/>
      <c r="B72" s="390"/>
      <c r="C72" s="240" t="s">
        <v>3</v>
      </c>
      <c r="D72" s="246" t="s">
        <v>237</v>
      </c>
      <c r="E72" s="244"/>
      <c r="F72" s="244"/>
      <c r="G72" s="244" t="s">
        <v>73</v>
      </c>
      <c r="H72" s="245" t="s">
        <v>79</v>
      </c>
    </row>
    <row r="73" spans="1:9" s="1" customFormat="1" ht="37.5" x14ac:dyDescent="0.3">
      <c r="A73" s="391" t="s">
        <v>515</v>
      </c>
      <c r="B73" s="388"/>
      <c r="C73" s="240"/>
      <c r="D73" s="241" t="s">
        <v>516</v>
      </c>
      <c r="E73" s="281" t="s">
        <v>4</v>
      </c>
      <c r="F73" s="281"/>
      <c r="G73" s="281"/>
      <c r="H73" s="242"/>
    </row>
    <row r="74" spans="1:9" s="1" customFormat="1" ht="18.75" x14ac:dyDescent="0.3">
      <c r="A74" s="391"/>
      <c r="B74" s="389"/>
      <c r="C74" s="240"/>
      <c r="D74" s="246" t="s">
        <v>516</v>
      </c>
      <c r="E74" s="244"/>
      <c r="F74" s="244"/>
      <c r="G74" s="244" t="s">
        <v>68</v>
      </c>
      <c r="H74" s="245"/>
    </row>
    <row r="75" spans="1:9" s="1" customFormat="1" ht="18.75" x14ac:dyDescent="0.3">
      <c r="A75" s="391"/>
      <c r="B75" s="389"/>
      <c r="C75" s="240"/>
      <c r="D75" s="246" t="s">
        <v>516</v>
      </c>
      <c r="E75" s="244"/>
      <c r="F75" s="244"/>
      <c r="G75" s="244" t="s">
        <v>74</v>
      </c>
      <c r="H75" s="245"/>
    </row>
    <row r="76" spans="1:9" s="1" customFormat="1" ht="18.75" x14ac:dyDescent="0.3">
      <c r="A76" s="391"/>
      <c r="B76" s="389"/>
      <c r="C76" s="240"/>
      <c r="D76" s="246" t="s">
        <v>516</v>
      </c>
      <c r="E76" s="244"/>
      <c r="F76" s="244"/>
      <c r="G76" s="244" t="s">
        <v>75</v>
      </c>
      <c r="H76" s="245"/>
      <c r="I76" s="246"/>
    </row>
    <row r="77" spans="1:9" s="1" customFormat="1" ht="18.75" x14ac:dyDescent="0.3">
      <c r="A77" s="391"/>
      <c r="B77" s="389"/>
      <c r="C77" s="240"/>
      <c r="D77" s="246" t="s">
        <v>516</v>
      </c>
      <c r="E77" s="246"/>
      <c r="F77" s="244"/>
      <c r="G77" s="244" t="s">
        <v>76</v>
      </c>
      <c r="H77" s="245"/>
    </row>
    <row r="78" spans="1:9" s="1" customFormat="1" ht="18.75" x14ac:dyDescent="0.3">
      <c r="A78" s="391"/>
      <c r="B78" s="389"/>
      <c r="C78" s="240"/>
      <c r="D78" s="246" t="s">
        <v>516</v>
      </c>
      <c r="E78" s="244"/>
      <c r="F78" s="244"/>
      <c r="G78" s="244" t="s">
        <v>77</v>
      </c>
      <c r="H78" s="245"/>
      <c r="I78" s="255"/>
    </row>
    <row r="79" spans="1:9" s="1" customFormat="1" ht="18.75" x14ac:dyDescent="0.3">
      <c r="A79" s="391"/>
      <c r="B79" s="389"/>
      <c r="C79" s="240"/>
      <c r="D79" s="246" t="s">
        <v>516</v>
      </c>
      <c r="E79" s="244"/>
      <c r="F79" s="244"/>
      <c r="G79" s="244" t="s">
        <v>78</v>
      </c>
      <c r="H79" s="245"/>
    </row>
    <row r="80" spans="1:9" s="1" customFormat="1" ht="18.75" x14ac:dyDescent="0.3">
      <c r="A80" s="391"/>
      <c r="B80" s="390"/>
      <c r="C80" s="240"/>
      <c r="D80" s="246" t="s">
        <v>516</v>
      </c>
      <c r="E80" s="244"/>
      <c r="F80" s="244"/>
      <c r="G80" s="244" t="s">
        <v>73</v>
      </c>
      <c r="H80" s="245"/>
    </row>
    <row r="81" spans="1:8" s="3" customFormat="1" ht="37.5" x14ac:dyDescent="0.3">
      <c r="A81" s="391" t="s">
        <v>517</v>
      </c>
      <c r="B81" s="388"/>
      <c r="C81" s="240"/>
      <c r="D81" s="241" t="s">
        <v>518</v>
      </c>
      <c r="E81" s="281" t="s">
        <v>4</v>
      </c>
      <c r="F81" s="281"/>
      <c r="G81" s="281"/>
      <c r="H81" s="242"/>
    </row>
    <row r="82" spans="1:8" s="1" customFormat="1" ht="18.75" x14ac:dyDescent="0.3">
      <c r="A82" s="391"/>
      <c r="B82" s="389"/>
      <c r="C82" s="240"/>
      <c r="D82" s="246" t="str">
        <f>D81</f>
        <v>Nghỉ lễ 01/5</v>
      </c>
      <c r="E82" s="244"/>
      <c r="F82" s="244"/>
      <c r="G82" s="244" t="s">
        <v>68</v>
      </c>
      <c r="H82" s="246"/>
    </row>
    <row r="83" spans="1:8" s="1" customFormat="1" ht="18.75" x14ac:dyDescent="0.3">
      <c r="A83" s="391"/>
      <c r="B83" s="389"/>
      <c r="C83" s="240"/>
      <c r="D83" s="246" t="str">
        <f t="shared" ref="D83:D88" si="0">D82</f>
        <v>Nghỉ lễ 01/5</v>
      </c>
      <c r="E83" s="244"/>
      <c r="F83" s="244"/>
      <c r="G83" s="244" t="s">
        <v>74</v>
      </c>
      <c r="H83" s="246"/>
    </row>
    <row r="84" spans="1:8" s="1" customFormat="1" ht="18.75" x14ac:dyDescent="0.3">
      <c r="A84" s="391"/>
      <c r="B84" s="389"/>
      <c r="C84" s="240"/>
      <c r="D84" s="246" t="str">
        <f t="shared" si="0"/>
        <v>Nghỉ lễ 01/5</v>
      </c>
      <c r="E84" s="244"/>
      <c r="F84" s="244"/>
      <c r="G84" s="244" t="s">
        <v>75</v>
      </c>
      <c r="H84" s="245"/>
    </row>
    <row r="85" spans="1:8" s="1" customFormat="1" ht="18.75" x14ac:dyDescent="0.3">
      <c r="A85" s="391"/>
      <c r="B85" s="389"/>
      <c r="C85" s="240"/>
      <c r="D85" s="246" t="str">
        <f t="shared" si="0"/>
        <v>Nghỉ lễ 01/5</v>
      </c>
      <c r="E85" s="244"/>
      <c r="F85" s="244"/>
      <c r="G85" s="244" t="s">
        <v>76</v>
      </c>
      <c r="H85" s="246"/>
    </row>
    <row r="86" spans="1:8" s="1" customFormat="1" ht="18.75" x14ac:dyDescent="0.3">
      <c r="A86" s="391"/>
      <c r="B86" s="389"/>
      <c r="C86" s="240"/>
      <c r="D86" s="246" t="str">
        <f t="shared" si="0"/>
        <v>Nghỉ lễ 01/5</v>
      </c>
      <c r="E86" s="244"/>
      <c r="F86" s="244"/>
      <c r="G86" s="244" t="s">
        <v>77</v>
      </c>
      <c r="H86" s="245"/>
    </row>
    <row r="87" spans="1:8" s="1" customFormat="1" ht="18.75" x14ac:dyDescent="0.3">
      <c r="A87" s="391"/>
      <c r="B87" s="389"/>
      <c r="C87" s="240"/>
      <c r="D87" s="246" t="str">
        <f t="shared" si="0"/>
        <v>Nghỉ lễ 01/5</v>
      </c>
      <c r="E87" s="244"/>
      <c r="F87" s="244"/>
      <c r="G87" s="244" t="s">
        <v>78</v>
      </c>
      <c r="H87" s="245"/>
    </row>
    <row r="88" spans="1:8" s="1" customFormat="1" ht="18.75" x14ac:dyDescent="0.3">
      <c r="A88" s="391"/>
      <c r="B88" s="390"/>
      <c r="C88" s="240"/>
      <c r="D88" s="246" t="str">
        <f t="shared" si="0"/>
        <v>Nghỉ lễ 01/5</v>
      </c>
      <c r="E88" s="244"/>
      <c r="F88" s="244"/>
      <c r="G88" s="244" t="s">
        <v>73</v>
      </c>
      <c r="H88" s="246"/>
    </row>
    <row r="89" spans="1:8" s="1" customFormat="1" ht="18.75" x14ac:dyDescent="0.3">
      <c r="A89" s="391" t="s">
        <v>378</v>
      </c>
      <c r="B89" s="388" t="s">
        <v>0</v>
      </c>
      <c r="C89" s="240" t="s">
        <v>3</v>
      </c>
      <c r="D89" s="6"/>
      <c r="E89" s="363" t="s">
        <v>50</v>
      </c>
      <c r="F89" s="363"/>
      <c r="G89" s="363"/>
      <c r="H89" s="363"/>
    </row>
    <row r="90" spans="1:8" s="1" customFormat="1" ht="18.75" x14ac:dyDescent="0.3">
      <c r="A90" s="391"/>
      <c r="B90" s="389"/>
      <c r="C90" s="240" t="s">
        <v>23</v>
      </c>
      <c r="D90" s="6"/>
      <c r="E90" s="273"/>
      <c r="F90" s="273"/>
      <c r="G90" s="114"/>
      <c r="H90" s="8"/>
    </row>
    <row r="91" spans="1:8" s="1" customFormat="1" ht="18.75" x14ac:dyDescent="0.3">
      <c r="A91" s="391"/>
      <c r="B91" s="389"/>
      <c r="C91" s="32"/>
      <c r="D91" s="6"/>
      <c r="E91" s="273"/>
      <c r="F91" s="273"/>
      <c r="G91" s="114"/>
      <c r="H91" s="8"/>
    </row>
    <row r="92" spans="1:8" s="1" customFormat="1" ht="18.75" x14ac:dyDescent="0.3">
      <c r="A92" s="391"/>
      <c r="B92" s="389"/>
      <c r="C92" s="32"/>
      <c r="D92" s="6"/>
      <c r="E92" s="361" t="s">
        <v>52</v>
      </c>
      <c r="F92" s="361"/>
      <c r="G92" s="361"/>
      <c r="H92" s="361"/>
    </row>
    <row r="93" spans="1:8" s="1" customFormat="1" ht="18.75" x14ac:dyDescent="0.3">
      <c r="A93" s="391"/>
      <c r="B93" s="389"/>
      <c r="C93" s="32"/>
      <c r="D93" s="6"/>
      <c r="E93" s="361" t="s">
        <v>52</v>
      </c>
      <c r="F93" s="361"/>
      <c r="G93" s="361"/>
      <c r="H93" s="361"/>
    </row>
    <row r="94" spans="1:8" s="1" customFormat="1" ht="18.75" x14ac:dyDescent="0.3">
      <c r="A94" s="391"/>
      <c r="B94" s="389"/>
      <c r="C94" s="240" t="s">
        <v>23</v>
      </c>
      <c r="D94" s="246">
        <f t="shared" ref="D94:D96" si="1">D93</f>
        <v>0</v>
      </c>
      <c r="E94" s="244"/>
      <c r="F94" s="244"/>
      <c r="G94" s="244" t="s">
        <v>77</v>
      </c>
      <c r="H94" s="245"/>
    </row>
    <row r="95" spans="1:8" s="1" customFormat="1" ht="18.75" x14ac:dyDescent="0.3">
      <c r="A95" s="391"/>
      <c r="B95" s="389"/>
      <c r="C95" s="240" t="s">
        <v>23</v>
      </c>
      <c r="D95" s="246">
        <f t="shared" si="1"/>
        <v>0</v>
      </c>
      <c r="E95" s="244"/>
      <c r="F95" s="244"/>
      <c r="G95" s="244" t="s">
        <v>78</v>
      </c>
      <c r="H95" s="245"/>
    </row>
    <row r="96" spans="1:8" s="1" customFormat="1" ht="18.75" x14ac:dyDescent="0.3">
      <c r="A96" s="391"/>
      <c r="B96" s="397"/>
      <c r="C96" s="240" t="s">
        <v>23</v>
      </c>
      <c r="D96" s="246">
        <f t="shared" si="1"/>
        <v>0</v>
      </c>
      <c r="E96" s="244"/>
      <c r="F96" s="244"/>
      <c r="G96" s="244" t="s">
        <v>73</v>
      </c>
      <c r="H96" s="246"/>
    </row>
    <row r="97" spans="1:8" s="1" customFormat="1" ht="37.5" x14ac:dyDescent="0.3">
      <c r="A97" s="391"/>
      <c r="B97" s="388" t="s">
        <v>1</v>
      </c>
      <c r="C97" s="240" t="s">
        <v>3</v>
      </c>
      <c r="D97" s="241" t="s">
        <v>379</v>
      </c>
      <c r="E97" s="237" t="s">
        <v>4</v>
      </c>
      <c r="F97" s="237"/>
      <c r="G97" s="237"/>
      <c r="H97" s="242">
        <f>H89</f>
        <v>0</v>
      </c>
    </row>
    <row r="98" spans="1:8" s="1" customFormat="1" ht="37.5" x14ac:dyDescent="0.3">
      <c r="A98" s="391"/>
      <c r="B98" s="389"/>
      <c r="C98" s="240" t="s">
        <v>3</v>
      </c>
      <c r="D98" s="246" t="str">
        <f>D97</f>
        <v>Tuận huấn Luật XD và  công tác lựa chọn nhà thầu</v>
      </c>
      <c r="E98" s="244"/>
      <c r="F98" s="244"/>
      <c r="G98" s="244" t="s">
        <v>68</v>
      </c>
      <c r="H98" s="246"/>
    </row>
    <row r="99" spans="1:8" s="1" customFormat="1" ht="37.5" x14ac:dyDescent="0.3">
      <c r="A99" s="391"/>
      <c r="B99" s="389"/>
      <c r="C99" s="240" t="s">
        <v>3</v>
      </c>
      <c r="D99" s="246" t="str">
        <f t="shared" ref="D99:D104" si="2">D98</f>
        <v>Tuận huấn Luật XD và  công tác lựa chọn nhà thầu</v>
      </c>
      <c r="E99" s="244"/>
      <c r="F99" s="244"/>
      <c r="G99" s="244" t="s">
        <v>74</v>
      </c>
      <c r="H99" s="246"/>
    </row>
    <row r="100" spans="1:8" s="1" customFormat="1" ht="37.5" x14ac:dyDescent="0.3">
      <c r="A100" s="391"/>
      <c r="B100" s="389"/>
      <c r="C100" s="240" t="s">
        <v>3</v>
      </c>
      <c r="D100" s="246" t="str">
        <f t="shared" si="2"/>
        <v>Tuận huấn Luật XD và  công tác lựa chọn nhà thầu</v>
      </c>
      <c r="E100" s="244"/>
      <c r="F100" s="244"/>
      <c r="G100" s="244" t="s">
        <v>75</v>
      </c>
      <c r="H100" s="245"/>
    </row>
    <row r="101" spans="1:8" s="1" customFormat="1" ht="37.5" x14ac:dyDescent="0.3">
      <c r="A101" s="391"/>
      <c r="B101" s="389"/>
      <c r="C101" s="240" t="s">
        <v>3</v>
      </c>
      <c r="D101" s="246" t="str">
        <f t="shared" si="2"/>
        <v>Tuận huấn Luật XD và  công tác lựa chọn nhà thầu</v>
      </c>
      <c r="E101" s="244"/>
      <c r="F101" s="244"/>
      <c r="G101" s="244" t="s">
        <v>76</v>
      </c>
      <c r="H101" s="246"/>
    </row>
    <row r="102" spans="1:8" s="1" customFormat="1" ht="37.5" x14ac:dyDescent="0.3">
      <c r="A102" s="391"/>
      <c r="B102" s="389"/>
      <c r="C102" s="240" t="s">
        <v>3</v>
      </c>
      <c r="D102" s="246" t="str">
        <f t="shared" si="2"/>
        <v>Tuận huấn Luật XD và  công tác lựa chọn nhà thầu</v>
      </c>
      <c r="E102" s="244"/>
      <c r="F102" s="244"/>
      <c r="G102" s="244" t="s">
        <v>77</v>
      </c>
      <c r="H102" s="245"/>
    </row>
    <row r="103" spans="1:8" s="1" customFormat="1" ht="37.5" x14ac:dyDescent="0.3">
      <c r="A103" s="391"/>
      <c r="B103" s="389"/>
      <c r="C103" s="240" t="s">
        <v>3</v>
      </c>
      <c r="D103" s="246" t="str">
        <f t="shared" si="2"/>
        <v>Tuận huấn Luật XD và  công tác lựa chọn nhà thầu</v>
      </c>
      <c r="E103" s="244"/>
      <c r="F103" s="244"/>
      <c r="G103" s="244" t="s">
        <v>78</v>
      </c>
      <c r="H103" s="245"/>
    </row>
    <row r="104" spans="1:8" s="1" customFormat="1" ht="37.5" x14ac:dyDescent="0.3">
      <c r="A104" s="391"/>
      <c r="B104" s="389"/>
      <c r="C104" s="240" t="s">
        <v>3</v>
      </c>
      <c r="D104" s="246" t="str">
        <f t="shared" si="2"/>
        <v>Tuận huấn Luật XD và  công tác lựa chọn nhà thầu</v>
      </c>
      <c r="E104" s="244"/>
      <c r="F104" s="244"/>
      <c r="G104" s="244" t="s">
        <v>73</v>
      </c>
      <c r="H104" s="245"/>
    </row>
    <row r="105" spans="1:8" s="1" customFormat="1" ht="18.75" x14ac:dyDescent="0.3">
      <c r="A105" s="398" t="s">
        <v>2</v>
      </c>
      <c r="B105" s="398"/>
      <c r="C105" s="398"/>
      <c r="D105" s="6"/>
      <c r="E105" s="363" t="s">
        <v>50</v>
      </c>
      <c r="F105" s="363"/>
      <c r="G105" s="363"/>
      <c r="H105" s="363"/>
    </row>
    <row r="106" spans="1:8" s="1" customFormat="1" ht="18.75" x14ac:dyDescent="0.3">
      <c r="A106" s="395" t="s">
        <v>51</v>
      </c>
      <c r="B106" s="395"/>
      <c r="C106" s="396"/>
      <c r="D106" s="6"/>
      <c r="E106" s="214"/>
      <c r="F106" s="214"/>
      <c r="G106" s="114"/>
      <c r="H106" s="8"/>
    </row>
    <row r="107" spans="1:8" s="1" customFormat="1" ht="18.75" x14ac:dyDescent="0.3">
      <c r="C107" s="32"/>
      <c r="D107" s="6"/>
      <c r="E107" s="214"/>
      <c r="F107" s="214"/>
      <c r="G107" s="114"/>
      <c r="H107" s="8"/>
    </row>
    <row r="108" spans="1:8" s="1" customFormat="1" ht="18.75" x14ac:dyDescent="0.3">
      <c r="C108" s="32"/>
      <c r="D108" s="6"/>
      <c r="E108" s="361" t="s">
        <v>52</v>
      </c>
      <c r="F108" s="361"/>
      <c r="G108" s="361"/>
      <c r="H108" s="361"/>
    </row>
    <row r="109" spans="1:8" s="1" customFormat="1" ht="18.75" x14ac:dyDescent="0.3">
      <c r="C109" s="32"/>
      <c r="D109" s="6"/>
      <c r="E109" s="361" t="s">
        <v>52</v>
      </c>
      <c r="F109" s="361"/>
      <c r="G109" s="361"/>
      <c r="H109" s="361"/>
    </row>
    <row r="110" spans="1:8" s="1" customFormat="1" ht="18.75" x14ac:dyDescent="0.3">
      <c r="C110" s="32"/>
      <c r="D110" s="6"/>
      <c r="E110" s="32"/>
      <c r="F110" s="32"/>
      <c r="G110" s="115"/>
      <c r="H110" s="6"/>
    </row>
    <row r="111" spans="1:8" s="1" customFormat="1" ht="18.75" x14ac:dyDescent="0.3">
      <c r="C111" s="32"/>
      <c r="D111" s="6"/>
      <c r="E111" s="32"/>
      <c r="F111" s="32"/>
      <c r="G111" s="115"/>
      <c r="H111" s="6"/>
    </row>
    <row r="112" spans="1:8" s="1" customFormat="1" ht="18.75" x14ac:dyDescent="0.3">
      <c r="C112" s="32"/>
      <c r="D112" s="6"/>
      <c r="E112" s="32"/>
      <c r="F112" s="32"/>
      <c r="G112" s="115"/>
      <c r="H112" s="6"/>
    </row>
    <row r="113" spans="3:8" s="1" customFormat="1" ht="18.75" x14ac:dyDescent="0.3">
      <c r="C113" s="32"/>
      <c r="D113" s="6"/>
      <c r="E113" s="32"/>
      <c r="F113" s="32"/>
      <c r="G113" s="115"/>
      <c r="H113" s="6"/>
    </row>
    <row r="114" spans="3:8" s="1" customFormat="1" ht="18.75" x14ac:dyDescent="0.3">
      <c r="C114" s="32"/>
      <c r="D114" s="6"/>
      <c r="E114" s="32"/>
      <c r="F114" s="32"/>
      <c r="G114" s="115"/>
      <c r="H114" s="6"/>
    </row>
    <row r="115" spans="3:8" s="1" customFormat="1" ht="18.75" x14ac:dyDescent="0.3">
      <c r="C115" s="32"/>
      <c r="D115" s="6"/>
      <c r="E115" s="32"/>
      <c r="F115" s="32"/>
      <c r="G115" s="115"/>
      <c r="H115" s="6"/>
    </row>
  </sheetData>
  <mergeCells count="32">
    <mergeCell ref="A81:A88"/>
    <mergeCell ref="B81:B88"/>
    <mergeCell ref="E109:H109"/>
    <mergeCell ref="A106:C106"/>
    <mergeCell ref="A89:A104"/>
    <mergeCell ref="B89:B96"/>
    <mergeCell ref="B97:B104"/>
    <mergeCell ref="A105:C105"/>
    <mergeCell ref="E105:H105"/>
    <mergeCell ref="E108:H108"/>
    <mergeCell ref="E89:H89"/>
    <mergeCell ref="E92:H92"/>
    <mergeCell ref="E93:H93"/>
    <mergeCell ref="A25:A40"/>
    <mergeCell ref="B25:B32"/>
    <mergeCell ref="B33:B40"/>
    <mergeCell ref="A6:H6"/>
    <mergeCell ref="B8:C8"/>
    <mergeCell ref="A9:A24"/>
    <mergeCell ref="B9:B16"/>
    <mergeCell ref="B17:B24"/>
    <mergeCell ref="A1:K1"/>
    <mergeCell ref="A2:K2"/>
    <mergeCell ref="A3:H3"/>
    <mergeCell ref="A4:H4"/>
    <mergeCell ref="A5:H5"/>
    <mergeCell ref="A41:A56"/>
    <mergeCell ref="A57:A72"/>
    <mergeCell ref="B57:B64"/>
    <mergeCell ref="B65:B72"/>
    <mergeCell ref="A73:A80"/>
    <mergeCell ref="B73:B8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66" t="s">
        <v>46</v>
      </c>
      <c r="B1" s="366"/>
      <c r="C1" s="366"/>
      <c r="D1" s="366"/>
      <c r="E1" s="366"/>
      <c r="F1" s="366"/>
      <c r="G1" s="366"/>
      <c r="H1" s="366"/>
      <c r="I1" s="366"/>
      <c r="J1" s="366"/>
      <c r="K1" s="366"/>
      <c r="L1" s="366"/>
    </row>
    <row r="2" spans="1:12" s="24" customFormat="1" ht="15.75" x14ac:dyDescent="0.25">
      <c r="A2" s="366" t="s">
        <v>114</v>
      </c>
      <c r="B2" s="366"/>
      <c r="C2" s="366"/>
      <c r="D2" s="366"/>
      <c r="E2" s="366"/>
      <c r="F2" s="366"/>
      <c r="G2" s="366"/>
      <c r="H2" s="366"/>
      <c r="I2" s="366"/>
      <c r="J2" s="366"/>
      <c r="K2" s="366"/>
      <c r="L2" s="366"/>
    </row>
    <row r="3" spans="1:12" s="33" customFormat="1" ht="21" customHeight="1" x14ac:dyDescent="0.2">
      <c r="A3" s="402"/>
      <c r="B3" s="402"/>
      <c r="C3" s="402"/>
      <c r="D3" s="402"/>
      <c r="E3" s="402"/>
      <c r="F3" s="402"/>
      <c r="G3" s="402"/>
    </row>
    <row r="4" spans="1:12" s="33" customFormat="1" ht="18.75" x14ac:dyDescent="0.2">
      <c r="A4" s="403" t="s">
        <v>551</v>
      </c>
      <c r="B4" s="403"/>
      <c r="C4" s="403"/>
      <c r="D4" s="403"/>
      <c r="E4" s="403"/>
      <c r="F4" s="403"/>
      <c r="G4" s="403"/>
    </row>
    <row r="5" spans="1:12" s="33" customFormat="1" ht="15.75" x14ac:dyDescent="0.2">
      <c r="A5" s="402" t="s">
        <v>552</v>
      </c>
      <c r="B5" s="402"/>
      <c r="C5" s="402"/>
      <c r="D5" s="402"/>
      <c r="E5" s="402"/>
      <c r="F5" s="402"/>
      <c r="G5" s="402"/>
    </row>
    <row r="6" spans="1:12" s="33" customFormat="1" ht="31.5" x14ac:dyDescent="0.2">
      <c r="A6" s="286" t="s">
        <v>54</v>
      </c>
      <c r="B6" s="399" t="s">
        <v>55</v>
      </c>
      <c r="C6" s="399"/>
      <c r="D6" s="286" t="s">
        <v>56</v>
      </c>
      <c r="E6" s="286" t="s">
        <v>49</v>
      </c>
      <c r="F6" s="286" t="s">
        <v>57</v>
      </c>
      <c r="G6" s="286" t="s">
        <v>58</v>
      </c>
    </row>
    <row r="7" spans="1:12" s="34" customFormat="1" ht="15.75" x14ac:dyDescent="0.2">
      <c r="A7" s="399" t="s">
        <v>59</v>
      </c>
      <c r="B7" s="399" t="s">
        <v>0</v>
      </c>
      <c r="C7" s="399"/>
      <c r="D7" s="327" t="s">
        <v>251</v>
      </c>
      <c r="E7" s="287" t="s">
        <v>95</v>
      </c>
      <c r="F7" s="400" t="s">
        <v>96</v>
      </c>
      <c r="G7" s="400"/>
    </row>
    <row r="8" spans="1:12" s="24" customFormat="1" ht="31.5" x14ac:dyDescent="0.25">
      <c r="A8" s="399"/>
      <c r="B8" s="399" t="s">
        <v>1</v>
      </c>
      <c r="C8" s="399"/>
      <c r="D8" s="327" t="s">
        <v>349</v>
      </c>
      <c r="E8" s="287" t="s">
        <v>553</v>
      </c>
      <c r="F8" s="400"/>
      <c r="G8" s="400"/>
    </row>
    <row r="9" spans="1:12" s="34" customFormat="1" ht="15.75" x14ac:dyDescent="0.2">
      <c r="A9" s="399" t="s">
        <v>60</v>
      </c>
      <c r="B9" s="399" t="s">
        <v>0</v>
      </c>
      <c r="C9" s="399"/>
      <c r="D9" s="327" t="s">
        <v>251</v>
      </c>
      <c r="E9" s="287" t="s">
        <v>95</v>
      </c>
      <c r="F9" s="400"/>
      <c r="G9" s="400"/>
    </row>
    <row r="10" spans="1:12" s="24" customFormat="1" ht="15.75" x14ac:dyDescent="0.25">
      <c r="A10" s="399"/>
      <c r="B10" s="399" t="s">
        <v>1</v>
      </c>
      <c r="C10" s="399"/>
      <c r="D10" s="327" t="s">
        <v>251</v>
      </c>
      <c r="E10" s="287" t="s">
        <v>95</v>
      </c>
      <c r="F10" s="400"/>
      <c r="G10" s="400"/>
    </row>
    <row r="11" spans="1:12" s="34" customFormat="1" ht="31.5" x14ac:dyDescent="0.2">
      <c r="A11" s="399" t="s">
        <v>61</v>
      </c>
      <c r="B11" s="399" t="s">
        <v>0</v>
      </c>
      <c r="C11" s="399"/>
      <c r="D11" s="327" t="s">
        <v>554</v>
      </c>
      <c r="E11" s="287" t="s">
        <v>95</v>
      </c>
      <c r="F11" s="400"/>
      <c r="G11" s="400"/>
    </row>
    <row r="12" spans="1:12" s="24" customFormat="1" ht="31.5" x14ac:dyDescent="0.25">
      <c r="A12" s="399"/>
      <c r="B12" s="399" t="s">
        <v>1</v>
      </c>
      <c r="C12" s="399"/>
      <c r="D12" s="327" t="s">
        <v>555</v>
      </c>
      <c r="E12" s="287" t="s">
        <v>95</v>
      </c>
      <c r="F12" s="400"/>
      <c r="G12" s="400"/>
    </row>
    <row r="13" spans="1:12" s="34" customFormat="1" ht="47.25" x14ac:dyDescent="0.2">
      <c r="A13" s="399" t="s">
        <v>62</v>
      </c>
      <c r="B13" s="399" t="s">
        <v>0</v>
      </c>
      <c r="C13" s="399"/>
      <c r="D13" s="327" t="s">
        <v>348</v>
      </c>
      <c r="E13" s="287" t="s">
        <v>95</v>
      </c>
      <c r="F13" s="400"/>
      <c r="G13" s="400"/>
    </row>
    <row r="14" spans="1:12" s="24" customFormat="1" ht="15.75" x14ac:dyDescent="0.25">
      <c r="A14" s="399"/>
      <c r="B14" s="399" t="s">
        <v>1</v>
      </c>
      <c r="C14" s="399"/>
      <c r="D14" s="327" t="s">
        <v>556</v>
      </c>
      <c r="E14" s="287" t="s">
        <v>95</v>
      </c>
      <c r="F14" s="400"/>
      <c r="G14" s="400"/>
    </row>
    <row r="15" spans="1:12" s="34" customFormat="1" ht="15.75" x14ac:dyDescent="0.2">
      <c r="A15" s="399" t="s">
        <v>63</v>
      </c>
      <c r="B15" s="399" t="s">
        <v>0</v>
      </c>
      <c r="C15" s="399"/>
      <c r="D15" s="327" t="s">
        <v>557</v>
      </c>
      <c r="E15" s="287" t="s">
        <v>95</v>
      </c>
      <c r="F15" s="400"/>
      <c r="G15" s="400"/>
    </row>
    <row r="16" spans="1:12" s="24" customFormat="1" ht="15.75" x14ac:dyDescent="0.25">
      <c r="A16" s="399"/>
      <c r="B16" s="399" t="s">
        <v>1</v>
      </c>
      <c r="C16" s="399"/>
      <c r="D16" s="327" t="s">
        <v>557</v>
      </c>
      <c r="E16" s="287" t="s">
        <v>95</v>
      </c>
      <c r="F16" s="400"/>
      <c r="G16" s="400"/>
    </row>
    <row r="17" spans="1:9" s="34" customFormat="1" ht="15.75" x14ac:dyDescent="0.2">
      <c r="A17" s="399" t="s">
        <v>64</v>
      </c>
      <c r="B17" s="399" t="s">
        <v>0</v>
      </c>
      <c r="C17" s="399"/>
      <c r="D17" s="327" t="s">
        <v>557</v>
      </c>
      <c r="E17" s="287" t="s">
        <v>95</v>
      </c>
      <c r="F17" s="400"/>
      <c r="G17" s="400"/>
    </row>
    <row r="18" spans="1:9" s="24" customFormat="1" ht="15.75" x14ac:dyDescent="0.25">
      <c r="A18" s="399"/>
      <c r="B18" s="399" t="s">
        <v>1</v>
      </c>
      <c r="C18" s="399"/>
      <c r="D18" s="225" t="s">
        <v>65</v>
      </c>
      <c r="E18" s="287"/>
      <c r="F18" s="400"/>
      <c r="G18" s="400"/>
    </row>
    <row r="19" spans="1:9" s="24" customFormat="1" ht="15.75" x14ac:dyDescent="0.25">
      <c r="A19" s="401"/>
      <c r="B19" s="401"/>
      <c r="C19" s="401"/>
      <c r="D19" s="401"/>
      <c r="E19" s="401"/>
      <c r="F19" s="401"/>
      <c r="G19" s="401"/>
    </row>
    <row r="20" spans="1:9" s="35" customFormat="1" ht="56.25" customHeight="1" x14ac:dyDescent="0.25">
      <c r="A20" s="399" t="s">
        <v>59</v>
      </c>
      <c r="B20" s="404" t="s">
        <v>0</v>
      </c>
      <c r="C20" s="404"/>
      <c r="D20" s="219" t="s">
        <v>558</v>
      </c>
      <c r="E20" s="328" t="s">
        <v>42</v>
      </c>
      <c r="F20" s="400" t="s">
        <v>98</v>
      </c>
      <c r="G20" s="400"/>
    </row>
    <row r="21" spans="1:9" s="35" customFormat="1" ht="47.25" x14ac:dyDescent="0.25">
      <c r="A21" s="399"/>
      <c r="B21" s="404" t="s">
        <v>1</v>
      </c>
      <c r="C21" s="404"/>
      <c r="D21" s="219" t="s">
        <v>559</v>
      </c>
      <c r="E21" s="328" t="s">
        <v>347</v>
      </c>
      <c r="F21" s="400"/>
      <c r="G21" s="400"/>
    </row>
    <row r="22" spans="1:9" s="36" customFormat="1" ht="47.25" x14ac:dyDescent="0.25">
      <c r="A22" s="399" t="s">
        <v>60</v>
      </c>
      <c r="B22" s="404" t="s">
        <v>0</v>
      </c>
      <c r="C22" s="404"/>
      <c r="D22" s="219" t="s">
        <v>560</v>
      </c>
      <c r="E22" s="221" t="s">
        <v>80</v>
      </c>
      <c r="F22" s="400"/>
      <c r="G22" s="400"/>
      <c r="I22" s="35"/>
    </row>
    <row r="23" spans="1:9" s="36" customFormat="1" ht="45.75" customHeight="1" x14ac:dyDescent="0.25">
      <c r="A23" s="399"/>
      <c r="B23" s="404" t="s">
        <v>1</v>
      </c>
      <c r="C23" s="404"/>
      <c r="D23" s="222" t="s">
        <v>350</v>
      </c>
      <c r="E23" s="221" t="s">
        <v>351</v>
      </c>
      <c r="F23" s="400"/>
      <c r="G23" s="400"/>
      <c r="I23" s="35"/>
    </row>
    <row r="24" spans="1:9" s="36" customFormat="1" ht="47.25" x14ac:dyDescent="0.25">
      <c r="A24" s="399" t="s">
        <v>61</v>
      </c>
      <c r="B24" s="404" t="s">
        <v>0</v>
      </c>
      <c r="C24" s="404"/>
      <c r="D24" s="219" t="s">
        <v>561</v>
      </c>
      <c r="E24" s="221" t="s">
        <v>562</v>
      </c>
      <c r="F24" s="400"/>
      <c r="G24" s="400"/>
    </row>
    <row r="25" spans="1:9" s="36" customFormat="1" ht="52.5" customHeight="1" x14ac:dyDescent="0.25">
      <c r="A25" s="399"/>
      <c r="B25" s="399" t="s">
        <v>1</v>
      </c>
      <c r="C25" s="399"/>
      <c r="D25" s="219" t="s">
        <v>563</v>
      </c>
      <c r="E25" s="221" t="s">
        <v>562</v>
      </c>
      <c r="F25" s="400"/>
      <c r="G25" s="400"/>
    </row>
    <row r="26" spans="1:9" s="33" customFormat="1" ht="47.25" x14ac:dyDescent="0.2">
      <c r="A26" s="404" t="s">
        <v>62</v>
      </c>
      <c r="B26" s="404" t="s">
        <v>0</v>
      </c>
      <c r="C26" s="404"/>
      <c r="D26" s="219" t="s">
        <v>564</v>
      </c>
      <c r="E26" s="221" t="s">
        <v>562</v>
      </c>
      <c r="F26" s="400"/>
      <c r="G26" s="400"/>
    </row>
    <row r="27" spans="1:9" s="33" customFormat="1" ht="71.25" customHeight="1" x14ac:dyDescent="0.2">
      <c r="A27" s="404"/>
      <c r="B27" s="404" t="s">
        <v>1</v>
      </c>
      <c r="C27" s="404"/>
      <c r="D27" s="219" t="s">
        <v>565</v>
      </c>
      <c r="E27" s="221" t="s">
        <v>562</v>
      </c>
      <c r="F27" s="400"/>
      <c r="G27" s="400"/>
    </row>
    <row r="28" spans="1:9" s="33" customFormat="1" ht="50.25" customHeight="1" x14ac:dyDescent="0.2">
      <c r="A28" s="404" t="s">
        <v>63</v>
      </c>
      <c r="B28" s="404" t="s">
        <v>0</v>
      </c>
      <c r="C28" s="404"/>
      <c r="D28" s="222" t="s">
        <v>566</v>
      </c>
      <c r="E28" s="221" t="s">
        <v>80</v>
      </c>
      <c r="F28" s="400"/>
      <c r="G28" s="400"/>
    </row>
    <row r="29" spans="1:9" s="33" customFormat="1" ht="45" customHeight="1" x14ac:dyDescent="0.2">
      <c r="A29" s="404"/>
      <c r="B29" s="404" t="s">
        <v>1</v>
      </c>
      <c r="C29" s="404"/>
      <c r="D29" s="222" t="s">
        <v>567</v>
      </c>
      <c r="E29" s="221" t="s">
        <v>499</v>
      </c>
      <c r="F29" s="400"/>
      <c r="G29" s="400"/>
    </row>
    <row r="30" spans="1:9" s="33" customFormat="1" ht="31.5" x14ac:dyDescent="0.2">
      <c r="A30" s="404" t="s">
        <v>64</v>
      </c>
      <c r="B30" s="404" t="s">
        <v>0</v>
      </c>
      <c r="C30" s="404"/>
      <c r="D30" s="220" t="s">
        <v>352</v>
      </c>
      <c r="E30" s="221" t="s">
        <v>42</v>
      </c>
      <c r="F30" s="400"/>
      <c r="G30" s="400"/>
    </row>
    <row r="31" spans="1:9" s="33" customFormat="1" ht="15.75" x14ac:dyDescent="0.2">
      <c r="A31" s="404"/>
      <c r="B31" s="404" t="s">
        <v>1</v>
      </c>
      <c r="C31" s="404"/>
      <c r="D31" s="218" t="s">
        <v>65</v>
      </c>
      <c r="E31" s="221"/>
      <c r="F31" s="400"/>
      <c r="G31" s="400"/>
    </row>
    <row r="32" spans="1:9" s="24" customFormat="1" ht="15.75" x14ac:dyDescent="0.25">
      <c r="A32" s="401"/>
      <c r="B32" s="401"/>
      <c r="C32" s="401"/>
      <c r="D32" s="401"/>
      <c r="E32" s="401"/>
      <c r="F32" s="401"/>
      <c r="G32" s="401"/>
    </row>
    <row r="33" spans="1:7" s="33" customFormat="1" ht="31.5" x14ac:dyDescent="0.2">
      <c r="A33" s="399" t="s">
        <v>59</v>
      </c>
      <c r="B33" s="399" t="s">
        <v>0</v>
      </c>
      <c r="C33" s="399"/>
      <c r="D33" s="223" t="s">
        <v>568</v>
      </c>
      <c r="E33" s="287" t="s">
        <v>42</v>
      </c>
      <c r="F33" s="400" t="s">
        <v>99</v>
      </c>
      <c r="G33" s="400"/>
    </row>
    <row r="34" spans="1:7" s="33" customFormat="1" ht="31.5" x14ac:dyDescent="0.2">
      <c r="A34" s="399"/>
      <c r="B34" s="399" t="s">
        <v>1</v>
      </c>
      <c r="C34" s="399"/>
      <c r="D34" s="223" t="s">
        <v>353</v>
      </c>
      <c r="E34" s="287" t="s">
        <v>42</v>
      </c>
      <c r="F34" s="400"/>
      <c r="G34" s="400"/>
    </row>
    <row r="35" spans="1:7" s="33" customFormat="1" ht="31.5" x14ac:dyDescent="0.2">
      <c r="A35" s="399" t="s">
        <v>60</v>
      </c>
      <c r="B35" s="399" t="s">
        <v>0</v>
      </c>
      <c r="C35" s="399"/>
      <c r="D35" s="223" t="s">
        <v>569</v>
      </c>
      <c r="E35" s="287" t="s">
        <v>42</v>
      </c>
      <c r="F35" s="400"/>
      <c r="G35" s="400"/>
    </row>
    <row r="36" spans="1:7" s="33" customFormat="1" ht="31.5" x14ac:dyDescent="0.2">
      <c r="A36" s="399"/>
      <c r="B36" s="399" t="s">
        <v>1</v>
      </c>
      <c r="C36" s="399"/>
      <c r="D36" s="223" t="s">
        <v>354</v>
      </c>
      <c r="E36" s="287" t="s">
        <v>42</v>
      </c>
      <c r="F36" s="400"/>
      <c r="G36" s="400"/>
    </row>
    <row r="37" spans="1:7" s="33" customFormat="1" ht="15.75" x14ac:dyDescent="0.2">
      <c r="A37" s="399" t="s">
        <v>61</v>
      </c>
      <c r="B37" s="399" t="s">
        <v>0</v>
      </c>
      <c r="C37" s="399"/>
      <c r="D37" s="223" t="s">
        <v>355</v>
      </c>
      <c r="E37" s="287" t="s">
        <v>42</v>
      </c>
      <c r="F37" s="400"/>
      <c r="G37" s="400"/>
    </row>
    <row r="38" spans="1:7" s="33" customFormat="1" ht="31.5" x14ac:dyDescent="0.2">
      <c r="A38" s="399"/>
      <c r="B38" s="399" t="s">
        <v>1</v>
      </c>
      <c r="C38" s="399"/>
      <c r="D38" s="223" t="s">
        <v>570</v>
      </c>
      <c r="E38" s="287" t="s">
        <v>42</v>
      </c>
      <c r="F38" s="400"/>
      <c r="G38" s="400"/>
    </row>
    <row r="39" spans="1:7" s="33" customFormat="1" ht="34.5" customHeight="1" x14ac:dyDescent="0.2">
      <c r="A39" s="399" t="s">
        <v>62</v>
      </c>
      <c r="B39" s="399" t="s">
        <v>0</v>
      </c>
      <c r="C39" s="399"/>
      <c r="D39" s="223" t="s">
        <v>356</v>
      </c>
      <c r="E39" s="287" t="s">
        <v>42</v>
      </c>
      <c r="F39" s="400"/>
      <c r="G39" s="400"/>
    </row>
    <row r="40" spans="1:7" s="33" customFormat="1" ht="31.5" x14ac:dyDescent="0.2">
      <c r="A40" s="399"/>
      <c r="B40" s="399" t="s">
        <v>1</v>
      </c>
      <c r="C40" s="399"/>
      <c r="D40" s="224" t="s">
        <v>571</v>
      </c>
      <c r="E40" s="287" t="s">
        <v>42</v>
      </c>
      <c r="F40" s="400"/>
      <c r="G40" s="400"/>
    </row>
    <row r="41" spans="1:7" s="33" customFormat="1" ht="15.75" x14ac:dyDescent="0.2">
      <c r="A41" s="399" t="s">
        <v>63</v>
      </c>
      <c r="B41" s="399" t="s">
        <v>0</v>
      </c>
      <c r="C41" s="399"/>
      <c r="D41" s="223" t="s">
        <v>572</v>
      </c>
      <c r="E41" s="287" t="s">
        <v>42</v>
      </c>
      <c r="F41" s="400"/>
      <c r="G41" s="400"/>
    </row>
    <row r="42" spans="1:7" s="33" customFormat="1" ht="15.75" x14ac:dyDescent="0.2">
      <c r="A42" s="399"/>
      <c r="B42" s="399" t="s">
        <v>1</v>
      </c>
      <c r="C42" s="399"/>
      <c r="D42" s="223" t="s">
        <v>573</v>
      </c>
      <c r="E42" s="287" t="s">
        <v>42</v>
      </c>
      <c r="F42" s="400"/>
      <c r="G42" s="400"/>
    </row>
    <row r="43" spans="1:7" s="33" customFormat="1" ht="15.75" x14ac:dyDescent="0.2">
      <c r="A43" s="399" t="s">
        <v>64</v>
      </c>
      <c r="B43" s="399" t="s">
        <v>0</v>
      </c>
      <c r="C43" s="399"/>
      <c r="D43" s="223" t="s">
        <v>574</v>
      </c>
      <c r="E43" s="287" t="s">
        <v>42</v>
      </c>
      <c r="F43" s="400"/>
      <c r="G43" s="400"/>
    </row>
    <row r="44" spans="1:7" s="33" customFormat="1" ht="15.75" x14ac:dyDescent="0.2">
      <c r="A44" s="399"/>
      <c r="B44" s="399" t="s">
        <v>1</v>
      </c>
      <c r="C44" s="399"/>
      <c r="D44" s="225" t="s">
        <v>65</v>
      </c>
      <c r="E44" s="287"/>
      <c r="F44" s="400"/>
      <c r="G44" s="400"/>
    </row>
    <row r="45" spans="1:7" s="33" customFormat="1" ht="15.75" x14ac:dyDescent="0.2">
      <c r="A45" s="401"/>
      <c r="B45" s="401"/>
      <c r="C45" s="401"/>
      <c r="D45" s="401"/>
      <c r="E45" s="401"/>
      <c r="F45" s="401"/>
      <c r="G45" s="401"/>
    </row>
    <row r="46" spans="1:7" s="33" customFormat="1" ht="34.5" customHeight="1" x14ac:dyDescent="0.2">
      <c r="A46" s="399" t="s">
        <v>59</v>
      </c>
      <c r="B46" s="399" t="s">
        <v>0</v>
      </c>
      <c r="C46" s="399"/>
      <c r="D46" s="223" t="s">
        <v>357</v>
      </c>
      <c r="E46" s="287" t="s">
        <v>358</v>
      </c>
      <c r="F46" s="400" t="s">
        <v>100</v>
      </c>
      <c r="G46" s="400"/>
    </row>
    <row r="47" spans="1:7" s="33" customFormat="1" ht="15.75" x14ac:dyDescent="0.2">
      <c r="A47" s="399"/>
      <c r="B47" s="399" t="s">
        <v>1</v>
      </c>
      <c r="C47" s="399"/>
      <c r="D47" s="223" t="s">
        <v>359</v>
      </c>
      <c r="E47" s="287" t="s">
        <v>278</v>
      </c>
      <c r="F47" s="400"/>
      <c r="G47" s="400"/>
    </row>
    <row r="48" spans="1:7" s="33" customFormat="1" ht="42" customHeight="1" x14ac:dyDescent="0.2">
      <c r="A48" s="399" t="s">
        <v>60</v>
      </c>
      <c r="B48" s="399" t="s">
        <v>0</v>
      </c>
      <c r="C48" s="399"/>
      <c r="D48" s="223" t="s">
        <v>360</v>
      </c>
      <c r="E48" s="287" t="s">
        <v>361</v>
      </c>
      <c r="F48" s="400"/>
      <c r="G48" s="400"/>
    </row>
    <row r="49" spans="1:9" s="33" customFormat="1" ht="31.5" x14ac:dyDescent="0.2">
      <c r="A49" s="399"/>
      <c r="B49" s="399" t="s">
        <v>1</v>
      </c>
      <c r="C49" s="399"/>
      <c r="D49" s="223" t="s">
        <v>362</v>
      </c>
      <c r="E49" s="287" t="s">
        <v>363</v>
      </c>
      <c r="F49" s="400"/>
      <c r="G49" s="400"/>
    </row>
    <row r="50" spans="1:9" s="33" customFormat="1" ht="15.75" x14ac:dyDescent="0.2">
      <c r="A50" s="399" t="s">
        <v>61</v>
      </c>
      <c r="B50" s="399" t="s">
        <v>0</v>
      </c>
      <c r="C50" s="399"/>
      <c r="D50" s="223" t="str">
        <f>+D51</f>
        <v>Làm pháp lý các dự án và công tác nội nghiệp</v>
      </c>
      <c r="E50" s="287" t="str">
        <f>+E47</f>
        <v>Ban QLDA - Văn phòng</v>
      </c>
      <c r="F50" s="400"/>
      <c r="G50" s="400"/>
    </row>
    <row r="51" spans="1:9" s="33" customFormat="1" ht="15.75" x14ac:dyDescent="0.2">
      <c r="A51" s="399"/>
      <c r="B51" s="399" t="s">
        <v>1</v>
      </c>
      <c r="C51" s="399"/>
      <c r="D51" s="223" t="s">
        <v>279</v>
      </c>
      <c r="E51" s="287" t="str">
        <f>+E52</f>
        <v>Ban QLDA</v>
      </c>
      <c r="F51" s="400"/>
      <c r="G51" s="400"/>
    </row>
    <row r="52" spans="1:9" s="33" customFormat="1" ht="15.75" x14ac:dyDescent="0.2">
      <c r="A52" s="399" t="s">
        <v>62</v>
      </c>
      <c r="B52" s="399" t="s">
        <v>0</v>
      </c>
      <c r="C52" s="399"/>
      <c r="D52" s="223" t="s">
        <v>279</v>
      </c>
      <c r="E52" s="287" t="s">
        <v>42</v>
      </c>
      <c r="F52" s="400"/>
      <c r="G52" s="400"/>
    </row>
    <row r="53" spans="1:9" s="33" customFormat="1" ht="15.75" x14ac:dyDescent="0.2">
      <c r="A53" s="399"/>
      <c r="B53" s="399" t="s">
        <v>1</v>
      </c>
      <c r="C53" s="399"/>
      <c r="D53" s="223" t="s">
        <v>279</v>
      </c>
      <c r="E53" s="287" t="s">
        <v>42</v>
      </c>
      <c r="F53" s="400"/>
      <c r="G53" s="400"/>
    </row>
    <row r="54" spans="1:9" s="33" customFormat="1" ht="15.75" x14ac:dyDescent="0.2">
      <c r="A54" s="399" t="s">
        <v>63</v>
      </c>
      <c r="B54" s="399" t="s">
        <v>0</v>
      </c>
      <c r="C54" s="399"/>
      <c r="D54" s="223" t="str">
        <f>+D53</f>
        <v>Làm pháp lý các dự án và công tác nội nghiệp</v>
      </c>
      <c r="E54" s="287" t="str">
        <f>+E53</f>
        <v>Ban QLDA</v>
      </c>
      <c r="F54" s="400"/>
      <c r="G54" s="400"/>
    </row>
    <row r="55" spans="1:9" s="33" customFormat="1" ht="15.75" x14ac:dyDescent="0.2">
      <c r="A55" s="399"/>
      <c r="B55" s="399" t="s">
        <v>1</v>
      </c>
      <c r="C55" s="399"/>
      <c r="D55" s="223" t="str">
        <f>+D53</f>
        <v>Làm pháp lý các dự án và công tác nội nghiệp</v>
      </c>
      <c r="E55" s="287" t="s">
        <v>42</v>
      </c>
      <c r="F55" s="400"/>
      <c r="G55" s="400"/>
    </row>
    <row r="56" spans="1:9" s="33" customFormat="1" ht="15.75" x14ac:dyDescent="0.2">
      <c r="A56" s="399" t="s">
        <v>64</v>
      </c>
      <c r="B56" s="399" t="s">
        <v>0</v>
      </c>
      <c r="C56" s="399"/>
      <c r="D56" s="223" t="s">
        <v>280</v>
      </c>
      <c r="E56" s="287" t="s">
        <v>42</v>
      </c>
      <c r="F56" s="400"/>
      <c r="G56" s="400"/>
    </row>
    <row r="57" spans="1:9" s="33" customFormat="1" ht="15.75" x14ac:dyDescent="0.2">
      <c r="A57" s="399"/>
      <c r="B57" s="399" t="s">
        <v>1</v>
      </c>
      <c r="C57" s="399"/>
      <c r="D57" s="225" t="s">
        <v>65</v>
      </c>
      <c r="E57" s="287"/>
      <c r="F57" s="400"/>
      <c r="G57" s="400"/>
    </row>
    <row r="58" spans="1:9" s="33" customFormat="1" ht="15.75" x14ac:dyDescent="0.2">
      <c r="A58" s="401"/>
      <c r="B58" s="401"/>
      <c r="C58" s="401"/>
      <c r="D58" s="401"/>
      <c r="E58" s="401"/>
      <c r="F58" s="401"/>
      <c r="G58" s="401"/>
    </row>
    <row r="59" spans="1:9" s="33" customFormat="1" ht="15.75" x14ac:dyDescent="0.2">
      <c r="A59" s="399" t="s">
        <v>59</v>
      </c>
      <c r="B59" s="399" t="s">
        <v>0</v>
      </c>
      <c r="C59" s="399"/>
      <c r="D59" s="223" t="s">
        <v>364</v>
      </c>
      <c r="E59" s="287" t="s">
        <v>42</v>
      </c>
      <c r="F59" s="400" t="s">
        <v>101</v>
      </c>
      <c r="G59" s="400"/>
    </row>
    <row r="60" spans="1:9" s="33" customFormat="1" ht="15.75" x14ac:dyDescent="0.2">
      <c r="A60" s="399"/>
      <c r="B60" s="399" t="s">
        <v>1</v>
      </c>
      <c r="C60" s="399"/>
      <c r="D60" s="223" t="s">
        <v>365</v>
      </c>
      <c r="E60" s="287" t="s">
        <v>42</v>
      </c>
      <c r="F60" s="400"/>
      <c r="G60" s="400"/>
    </row>
    <row r="61" spans="1:9" s="33" customFormat="1" ht="15.75" x14ac:dyDescent="0.2">
      <c r="A61" s="399" t="s">
        <v>60</v>
      </c>
      <c r="B61" s="399" t="s">
        <v>0</v>
      </c>
      <c r="C61" s="399"/>
      <c r="D61" s="223" t="s">
        <v>366</v>
      </c>
      <c r="E61" s="287" t="s">
        <v>42</v>
      </c>
      <c r="F61" s="400"/>
      <c r="G61" s="400"/>
      <c r="I61" s="33">
        <v>448</v>
      </c>
    </row>
    <row r="62" spans="1:9" s="33" customFormat="1" ht="31.5" x14ac:dyDescent="0.2">
      <c r="A62" s="399"/>
      <c r="B62" s="399" t="s">
        <v>1</v>
      </c>
      <c r="C62" s="399"/>
      <c r="D62" s="223" t="s">
        <v>367</v>
      </c>
      <c r="E62" s="287" t="s">
        <v>42</v>
      </c>
      <c r="F62" s="400"/>
      <c r="G62" s="400"/>
      <c r="I62" s="33">
        <f>I61*0.6</f>
        <v>268.8</v>
      </c>
    </row>
    <row r="63" spans="1:9" s="33" customFormat="1" ht="15.75" x14ac:dyDescent="0.2">
      <c r="A63" s="399" t="s">
        <v>61</v>
      </c>
      <c r="B63" s="399" t="s">
        <v>0</v>
      </c>
      <c r="C63" s="399"/>
      <c r="D63" s="223" t="s">
        <v>281</v>
      </c>
      <c r="E63" s="287" t="s">
        <v>42</v>
      </c>
      <c r="F63" s="400"/>
      <c r="G63" s="400"/>
    </row>
    <row r="64" spans="1:9" s="33" customFormat="1" ht="15.75" x14ac:dyDescent="0.2">
      <c r="A64" s="399"/>
      <c r="B64" s="399" t="s">
        <v>1</v>
      </c>
      <c r="C64" s="399"/>
      <c r="D64" s="223" t="s">
        <v>368</v>
      </c>
      <c r="E64" s="287" t="s">
        <v>42</v>
      </c>
      <c r="F64" s="400"/>
      <c r="G64" s="400"/>
    </row>
    <row r="65" spans="1:7" s="33" customFormat="1" ht="31.5" x14ac:dyDescent="0.2">
      <c r="A65" s="399" t="s">
        <v>62</v>
      </c>
      <c r="B65" s="399" t="s">
        <v>0</v>
      </c>
      <c r="C65" s="399"/>
      <c r="D65" s="223" t="s">
        <v>369</v>
      </c>
      <c r="E65" s="287" t="s">
        <v>42</v>
      </c>
      <c r="F65" s="400"/>
      <c r="G65" s="400"/>
    </row>
    <row r="66" spans="1:7" s="33" customFormat="1" ht="15.75" x14ac:dyDescent="0.2">
      <c r="A66" s="399"/>
      <c r="B66" s="399" t="s">
        <v>1</v>
      </c>
      <c r="C66" s="399"/>
      <c r="D66" s="223" t="s">
        <v>282</v>
      </c>
      <c r="E66" s="287" t="s">
        <v>42</v>
      </c>
      <c r="F66" s="400"/>
      <c r="G66" s="400"/>
    </row>
    <row r="67" spans="1:7" s="33" customFormat="1" ht="15.75" x14ac:dyDescent="0.2">
      <c r="A67" s="399" t="s">
        <v>63</v>
      </c>
      <c r="B67" s="399" t="s">
        <v>0</v>
      </c>
      <c r="C67" s="399"/>
      <c r="D67" s="223" t="s">
        <v>282</v>
      </c>
      <c r="E67" s="287" t="s">
        <v>42</v>
      </c>
      <c r="F67" s="400"/>
      <c r="G67" s="400"/>
    </row>
    <row r="68" spans="1:7" s="33" customFormat="1" ht="15.75" x14ac:dyDescent="0.2">
      <c r="A68" s="399"/>
      <c r="B68" s="399" t="s">
        <v>1</v>
      </c>
      <c r="C68" s="399"/>
      <c r="D68" s="223" t="s">
        <v>282</v>
      </c>
      <c r="E68" s="287" t="s">
        <v>42</v>
      </c>
      <c r="F68" s="400"/>
      <c r="G68" s="400"/>
    </row>
    <row r="69" spans="1:7" s="33" customFormat="1" ht="15.75" x14ac:dyDescent="0.2">
      <c r="A69" s="399" t="s">
        <v>64</v>
      </c>
      <c r="B69" s="399" t="s">
        <v>0</v>
      </c>
      <c r="C69" s="399"/>
      <c r="D69" s="223" t="s">
        <v>282</v>
      </c>
      <c r="E69" s="287" t="s">
        <v>42</v>
      </c>
      <c r="F69" s="400"/>
      <c r="G69" s="400"/>
    </row>
    <row r="70" spans="1:7" s="33" customFormat="1" ht="15.75" x14ac:dyDescent="0.2">
      <c r="A70" s="399"/>
      <c r="B70" s="399" t="s">
        <v>1</v>
      </c>
      <c r="C70" s="399"/>
      <c r="D70" s="223" t="s">
        <v>282</v>
      </c>
      <c r="E70" s="287"/>
      <c r="F70" s="400"/>
      <c r="G70" s="400"/>
    </row>
    <row r="71" spans="1:7" s="33" customFormat="1" ht="15.75" x14ac:dyDescent="0.2">
      <c r="A71" s="288"/>
      <c r="B71" s="288"/>
      <c r="C71" s="288"/>
      <c r="D71" s="288"/>
      <c r="E71" s="288"/>
      <c r="F71" s="288"/>
      <c r="G71" s="288"/>
    </row>
    <row r="72" spans="1:7" s="33" customFormat="1" ht="47.25" x14ac:dyDescent="0.2">
      <c r="A72" s="399" t="s">
        <v>59</v>
      </c>
      <c r="B72" s="399" t="s">
        <v>0</v>
      </c>
      <c r="C72" s="399"/>
      <c r="D72" s="223" t="s">
        <v>575</v>
      </c>
      <c r="E72" s="287" t="s">
        <v>576</v>
      </c>
      <c r="F72" s="400" t="s">
        <v>164</v>
      </c>
      <c r="G72" s="287"/>
    </row>
    <row r="73" spans="1:7" s="33" customFormat="1" ht="15.75" x14ac:dyDescent="0.2">
      <c r="A73" s="399"/>
      <c r="B73" s="399" t="s">
        <v>1</v>
      </c>
      <c r="C73" s="399"/>
      <c r="D73" s="223" t="s">
        <v>97</v>
      </c>
      <c r="E73" s="287" t="s">
        <v>95</v>
      </c>
      <c r="F73" s="400"/>
      <c r="G73" s="287"/>
    </row>
    <row r="74" spans="1:7" s="33" customFormat="1" ht="15.75" x14ac:dyDescent="0.2">
      <c r="A74" s="399" t="s">
        <v>60</v>
      </c>
      <c r="B74" s="399" t="s">
        <v>0</v>
      </c>
      <c r="C74" s="399"/>
      <c r="D74" s="223" t="s">
        <v>97</v>
      </c>
      <c r="E74" s="287" t="s">
        <v>95</v>
      </c>
      <c r="F74" s="400"/>
      <c r="G74" s="287"/>
    </row>
    <row r="75" spans="1:7" s="33" customFormat="1" ht="47.25" x14ac:dyDescent="0.2">
      <c r="A75" s="399"/>
      <c r="B75" s="399" t="s">
        <v>1</v>
      </c>
      <c r="C75" s="399"/>
      <c r="D75" s="223" t="s">
        <v>577</v>
      </c>
      <c r="E75" s="287" t="s">
        <v>578</v>
      </c>
      <c r="F75" s="400"/>
      <c r="G75" s="287"/>
    </row>
    <row r="76" spans="1:7" s="33" customFormat="1" ht="15.75" x14ac:dyDescent="0.2">
      <c r="A76" s="399" t="s">
        <v>61</v>
      </c>
      <c r="B76" s="399" t="s">
        <v>0</v>
      </c>
      <c r="C76" s="399"/>
      <c r="D76" s="223" t="s">
        <v>97</v>
      </c>
      <c r="E76" s="287" t="s">
        <v>95</v>
      </c>
      <c r="F76" s="400"/>
      <c r="G76" s="287"/>
    </row>
    <row r="77" spans="1:7" s="33" customFormat="1" ht="31.5" x14ac:dyDescent="0.2">
      <c r="A77" s="399"/>
      <c r="B77" s="399" t="s">
        <v>1</v>
      </c>
      <c r="C77" s="399"/>
      <c r="D77" s="223" t="s">
        <v>579</v>
      </c>
      <c r="E77" s="287" t="s">
        <v>578</v>
      </c>
      <c r="F77" s="400"/>
      <c r="G77" s="287"/>
    </row>
    <row r="78" spans="1:7" s="33" customFormat="1" ht="15.75" x14ac:dyDescent="0.2">
      <c r="A78" s="399" t="s">
        <v>62</v>
      </c>
      <c r="B78" s="399" t="s">
        <v>0</v>
      </c>
      <c r="C78" s="399"/>
      <c r="D78" s="223" t="s">
        <v>97</v>
      </c>
      <c r="E78" s="287" t="s">
        <v>95</v>
      </c>
      <c r="F78" s="400"/>
      <c r="G78" s="287"/>
    </row>
    <row r="79" spans="1:7" s="33" customFormat="1" ht="15.75" x14ac:dyDescent="0.2">
      <c r="A79" s="399"/>
      <c r="B79" s="399" t="s">
        <v>1</v>
      </c>
      <c r="C79" s="399"/>
      <c r="D79" s="223" t="s">
        <v>97</v>
      </c>
      <c r="E79" s="287" t="s">
        <v>95</v>
      </c>
      <c r="F79" s="400"/>
      <c r="G79" s="287"/>
    </row>
    <row r="80" spans="1:7" s="33" customFormat="1" ht="15.75" x14ac:dyDescent="0.2">
      <c r="A80" s="399" t="s">
        <v>63</v>
      </c>
      <c r="B80" s="399" t="s">
        <v>0</v>
      </c>
      <c r="C80" s="399"/>
      <c r="D80" s="223" t="s">
        <v>97</v>
      </c>
      <c r="E80" s="287" t="s">
        <v>95</v>
      </c>
      <c r="F80" s="400"/>
      <c r="G80" s="287"/>
    </row>
    <row r="81" spans="1:7" s="33" customFormat="1" ht="15.75" x14ac:dyDescent="0.2">
      <c r="A81" s="399"/>
      <c r="B81" s="399" t="s">
        <v>1</v>
      </c>
      <c r="C81" s="399"/>
      <c r="D81" s="223" t="s">
        <v>97</v>
      </c>
      <c r="E81" s="287" t="s">
        <v>95</v>
      </c>
      <c r="F81" s="400"/>
      <c r="G81" s="287"/>
    </row>
    <row r="82" spans="1:7" s="33" customFormat="1" ht="15.75" x14ac:dyDescent="0.2">
      <c r="A82" s="399" t="s">
        <v>64</v>
      </c>
      <c r="B82" s="399" t="s">
        <v>0</v>
      </c>
      <c r="C82" s="399"/>
      <c r="D82" s="223" t="s">
        <v>97</v>
      </c>
      <c r="E82" s="287" t="s">
        <v>95</v>
      </c>
      <c r="F82" s="400"/>
      <c r="G82" s="287"/>
    </row>
    <row r="83" spans="1:7" s="33" customFormat="1" ht="15.75" x14ac:dyDescent="0.2">
      <c r="A83" s="399"/>
      <c r="B83" s="399" t="s">
        <v>1</v>
      </c>
      <c r="C83" s="399"/>
      <c r="D83" s="225"/>
      <c r="E83" s="226"/>
      <c r="F83" s="400"/>
      <c r="G83" s="287"/>
    </row>
    <row r="84" spans="1:7" s="33" customFormat="1" ht="15.75" x14ac:dyDescent="0.2">
      <c r="A84" s="288"/>
      <c r="B84" s="288"/>
      <c r="C84" s="288"/>
      <c r="D84" s="288"/>
      <c r="E84" s="288"/>
      <c r="F84" s="288"/>
      <c r="G84" s="288"/>
    </row>
    <row r="85" spans="1:7" s="33" customFormat="1" ht="15.75" x14ac:dyDescent="0.2">
      <c r="A85" s="399" t="s">
        <v>59</v>
      </c>
      <c r="B85" s="399" t="s">
        <v>0</v>
      </c>
      <c r="C85" s="399"/>
      <c r="D85" s="223" t="s">
        <v>580</v>
      </c>
      <c r="E85" s="287" t="s">
        <v>370</v>
      </c>
      <c r="F85" s="400" t="s">
        <v>229</v>
      </c>
      <c r="G85" s="287"/>
    </row>
    <row r="86" spans="1:7" s="33" customFormat="1" ht="15.75" x14ac:dyDescent="0.2">
      <c r="A86" s="399"/>
      <c r="B86" s="399" t="s">
        <v>1</v>
      </c>
      <c r="C86" s="399"/>
      <c r="D86" s="223" t="s">
        <v>581</v>
      </c>
      <c r="E86" s="287" t="s">
        <v>582</v>
      </c>
      <c r="F86" s="400"/>
      <c r="G86" s="287"/>
    </row>
    <row r="87" spans="1:7" s="33" customFormat="1" ht="15.75" x14ac:dyDescent="0.2">
      <c r="A87" s="399" t="s">
        <v>60</v>
      </c>
      <c r="B87" s="399" t="s">
        <v>0</v>
      </c>
      <c r="C87" s="399"/>
      <c r="D87" s="223" t="s">
        <v>583</v>
      </c>
      <c r="E87" s="287" t="s">
        <v>95</v>
      </c>
      <c r="F87" s="400"/>
      <c r="G87" s="287"/>
    </row>
    <row r="88" spans="1:7" s="33" customFormat="1" ht="31.5" x14ac:dyDescent="0.2">
      <c r="A88" s="399"/>
      <c r="B88" s="399" t="s">
        <v>1</v>
      </c>
      <c r="C88" s="399"/>
      <c r="D88" s="223" t="s">
        <v>584</v>
      </c>
      <c r="E88" s="287" t="s">
        <v>95</v>
      </c>
      <c r="F88" s="400"/>
      <c r="G88" s="287"/>
    </row>
    <row r="89" spans="1:7" s="33" customFormat="1" ht="15.75" x14ac:dyDescent="0.2">
      <c r="A89" s="399" t="s">
        <v>61</v>
      </c>
      <c r="B89" s="399" t="s">
        <v>0</v>
      </c>
      <c r="C89" s="399"/>
      <c r="D89" s="223" t="s">
        <v>283</v>
      </c>
      <c r="E89" s="287" t="s">
        <v>95</v>
      </c>
      <c r="F89" s="400"/>
      <c r="G89" s="287"/>
    </row>
    <row r="90" spans="1:7" s="33" customFormat="1" ht="15.75" x14ac:dyDescent="0.2">
      <c r="A90" s="399"/>
      <c r="B90" s="399" t="s">
        <v>1</v>
      </c>
      <c r="C90" s="399"/>
      <c r="D90" s="223" t="s">
        <v>585</v>
      </c>
      <c r="E90" s="287" t="s">
        <v>371</v>
      </c>
      <c r="F90" s="400"/>
      <c r="G90" s="287"/>
    </row>
    <row r="91" spans="1:7" s="33" customFormat="1" ht="15.75" x14ac:dyDescent="0.2">
      <c r="A91" s="399" t="s">
        <v>62</v>
      </c>
      <c r="B91" s="399" t="s">
        <v>0</v>
      </c>
      <c r="C91" s="399"/>
      <c r="D91" s="223" t="s">
        <v>97</v>
      </c>
      <c r="E91" s="287" t="s">
        <v>95</v>
      </c>
      <c r="F91" s="400"/>
      <c r="G91" s="287"/>
    </row>
    <row r="92" spans="1:7" s="33" customFormat="1" ht="15.75" x14ac:dyDescent="0.2">
      <c r="A92" s="399"/>
      <c r="B92" s="399" t="s">
        <v>1</v>
      </c>
      <c r="C92" s="399"/>
      <c r="D92" s="224" t="s">
        <v>228</v>
      </c>
      <c r="E92" s="287" t="s">
        <v>95</v>
      </c>
      <c r="F92" s="400"/>
      <c r="G92" s="287"/>
    </row>
    <row r="93" spans="1:7" s="33" customFormat="1" ht="15.75" x14ac:dyDescent="0.2">
      <c r="A93" s="399" t="s">
        <v>63</v>
      </c>
      <c r="B93" s="399" t="s">
        <v>0</v>
      </c>
      <c r="C93" s="399"/>
      <c r="D93" s="223" t="s">
        <v>586</v>
      </c>
      <c r="E93" s="287" t="s">
        <v>95</v>
      </c>
      <c r="F93" s="400"/>
      <c r="G93" s="287"/>
    </row>
    <row r="94" spans="1:7" s="33" customFormat="1" ht="15.75" x14ac:dyDescent="0.2">
      <c r="A94" s="399"/>
      <c r="B94" s="399" t="s">
        <v>1</v>
      </c>
      <c r="C94" s="399"/>
      <c r="D94" s="223" t="s">
        <v>97</v>
      </c>
      <c r="E94" s="287" t="s">
        <v>95</v>
      </c>
      <c r="F94" s="400"/>
      <c r="G94" s="287"/>
    </row>
    <row r="95" spans="1:7" s="33" customFormat="1" ht="15.75" x14ac:dyDescent="0.2">
      <c r="A95" s="399" t="s">
        <v>64</v>
      </c>
      <c r="B95" s="399" t="s">
        <v>0</v>
      </c>
      <c r="C95" s="399"/>
      <c r="D95" s="223" t="s">
        <v>284</v>
      </c>
      <c r="E95" s="287" t="s">
        <v>95</v>
      </c>
      <c r="F95" s="400"/>
      <c r="G95" s="287"/>
    </row>
    <row r="96" spans="1:7" s="33" customFormat="1" ht="15.75" x14ac:dyDescent="0.2">
      <c r="A96" s="399"/>
      <c r="B96" s="399" t="s">
        <v>1</v>
      </c>
      <c r="C96" s="399"/>
      <c r="D96" s="225" t="s">
        <v>65</v>
      </c>
      <c r="E96" s="226"/>
      <c r="F96" s="400"/>
      <c r="G96" s="287"/>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2" zoomScale="82" zoomScaleNormal="82" workbookViewId="0">
      <selection activeCell="K31" sqref="K31:L31"/>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0" width="19" style="56" customWidth="1"/>
    <col min="11" max="11" width="20.42578125" style="56" customWidth="1"/>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13"/>
      <c r="B1" s="413"/>
      <c r="F1" s="412" t="s">
        <v>69</v>
      </c>
      <c r="G1" s="412"/>
      <c r="H1" s="412"/>
      <c r="I1" s="412"/>
    </row>
    <row r="2" spans="1:14" s="50" customFormat="1" ht="15.75" customHeight="1" x14ac:dyDescent="0.25">
      <c r="A2" s="413"/>
      <c r="B2" s="413"/>
      <c r="F2" s="414" t="s">
        <v>71</v>
      </c>
      <c r="G2" s="414"/>
      <c r="H2" s="414"/>
      <c r="I2" s="414"/>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8" customFormat="1" ht="6.75" customHeight="1" x14ac:dyDescent="0.3">
      <c r="A5" s="98"/>
      <c r="B5" s="152"/>
      <c r="G5" s="153"/>
      <c r="H5" s="153"/>
      <c r="I5" s="153"/>
      <c r="J5" s="153"/>
    </row>
    <row r="6" spans="1:14" s="83" customFormat="1" ht="19.5" customHeight="1" x14ac:dyDescent="0.25">
      <c r="A6" s="415" t="s">
        <v>86</v>
      </c>
      <c r="B6" s="415"/>
      <c r="C6" s="415"/>
      <c r="D6" s="415"/>
      <c r="E6" s="82"/>
      <c r="F6" s="82"/>
      <c r="G6" s="82"/>
      <c r="H6" s="82"/>
      <c r="I6" s="82"/>
      <c r="J6" s="81">
        <v>15</v>
      </c>
      <c r="K6" s="82"/>
      <c r="L6" s="82"/>
    </row>
    <row r="7" spans="1:14" s="83" customFormat="1" ht="26.25" customHeight="1" x14ac:dyDescent="0.25">
      <c r="A7" s="420" t="s">
        <v>381</v>
      </c>
      <c r="B7" s="420"/>
      <c r="C7" s="420"/>
      <c r="D7" s="420"/>
      <c r="E7" s="420"/>
      <c r="F7" s="420"/>
      <c r="G7" s="420"/>
      <c r="H7" s="420"/>
      <c r="I7" s="420"/>
      <c r="J7" s="420"/>
      <c r="K7" s="420"/>
      <c r="L7" s="420"/>
    </row>
    <row r="8" spans="1:14" s="83" customFormat="1" ht="4.5" customHeight="1" x14ac:dyDescent="0.25">
      <c r="A8" s="84"/>
      <c r="B8" s="84"/>
      <c r="C8" s="233"/>
      <c r="D8" s="84"/>
      <c r="E8" s="84"/>
      <c r="F8" s="84"/>
      <c r="G8" s="84"/>
      <c r="H8" s="84"/>
      <c r="I8" s="84"/>
      <c r="J8" s="84"/>
      <c r="K8" s="84"/>
      <c r="L8" s="84"/>
    </row>
    <row r="9" spans="1:14" s="83" customFormat="1" ht="47.25" customHeight="1" x14ac:dyDescent="0.25">
      <c r="A9" s="234" t="s">
        <v>54</v>
      </c>
      <c r="B9" s="421" t="s">
        <v>55</v>
      </c>
      <c r="C9" s="421"/>
      <c r="D9" s="234" t="s">
        <v>56</v>
      </c>
      <c r="E9" s="422" t="s">
        <v>8</v>
      </c>
      <c r="F9" s="422"/>
      <c r="G9" s="422"/>
      <c r="H9" s="422"/>
      <c r="I9" s="422"/>
      <c r="J9" s="234" t="s">
        <v>67</v>
      </c>
      <c r="K9" s="234" t="s">
        <v>48</v>
      </c>
      <c r="L9" s="234" t="s">
        <v>49</v>
      </c>
    </row>
    <row r="10" spans="1:14" s="83" customFormat="1" ht="73.5" customHeight="1" x14ac:dyDescent="0.25">
      <c r="A10" s="423" t="s">
        <v>192</v>
      </c>
      <c r="B10" s="234" t="s">
        <v>0</v>
      </c>
      <c r="C10" s="85" t="s">
        <v>24</v>
      </c>
      <c r="D10" s="86" t="s">
        <v>253</v>
      </c>
      <c r="E10" s="85"/>
      <c r="F10" s="85"/>
      <c r="G10" s="85"/>
      <c r="H10" s="85"/>
      <c r="I10" s="85" t="s">
        <v>22</v>
      </c>
      <c r="J10" s="298" t="s">
        <v>271</v>
      </c>
      <c r="K10" s="85" t="s">
        <v>254</v>
      </c>
      <c r="L10" s="85" t="s">
        <v>82</v>
      </c>
    </row>
    <row r="11" spans="1:14" s="83" customFormat="1" ht="55.5" hidden="1" customHeight="1" x14ac:dyDescent="0.25">
      <c r="A11" s="423"/>
      <c r="B11" s="421" t="s">
        <v>1</v>
      </c>
      <c r="C11" s="85" t="s">
        <v>193</v>
      </c>
      <c r="D11" s="86" t="s">
        <v>410</v>
      </c>
      <c r="E11" s="85"/>
      <c r="F11" s="85"/>
      <c r="G11" s="85"/>
      <c r="H11" s="85"/>
      <c r="I11" s="264"/>
      <c r="J11" s="264"/>
      <c r="K11" s="85" t="s">
        <v>324</v>
      </c>
      <c r="L11" s="85" t="s">
        <v>25</v>
      </c>
    </row>
    <row r="12" spans="1:14" s="83" customFormat="1" ht="62.25" hidden="1" customHeight="1" x14ac:dyDescent="0.25">
      <c r="A12" s="423"/>
      <c r="B12" s="421"/>
      <c r="C12" s="85" t="s">
        <v>193</v>
      </c>
      <c r="D12" s="86" t="s">
        <v>411</v>
      </c>
      <c r="E12" s="85"/>
      <c r="F12" s="85"/>
      <c r="G12" s="85"/>
      <c r="H12" s="85"/>
      <c r="I12" s="85"/>
      <c r="J12" s="298"/>
      <c r="K12" s="85" t="s">
        <v>76</v>
      </c>
      <c r="L12" s="85" t="s">
        <v>25</v>
      </c>
      <c r="N12" s="161"/>
    </row>
    <row r="13" spans="1:14" s="83" customFormat="1" ht="58.5" customHeight="1" x14ac:dyDescent="0.25">
      <c r="A13" s="423"/>
      <c r="B13" s="421"/>
      <c r="C13" s="85" t="s">
        <v>193</v>
      </c>
      <c r="D13" s="265" t="s">
        <v>338</v>
      </c>
      <c r="E13" s="266"/>
      <c r="F13" s="266"/>
      <c r="G13" s="266"/>
      <c r="H13" s="267"/>
      <c r="I13" s="85" t="s">
        <v>22</v>
      </c>
      <c r="J13" s="298" t="s">
        <v>145</v>
      </c>
      <c r="K13" s="268" t="s">
        <v>339</v>
      </c>
      <c r="L13" s="85" t="s">
        <v>82</v>
      </c>
      <c r="N13" s="161"/>
    </row>
    <row r="14" spans="1:14" s="83" customFormat="1" ht="73.5" hidden="1" customHeight="1" x14ac:dyDescent="0.25">
      <c r="A14" s="423"/>
      <c r="B14" s="421"/>
      <c r="C14" s="85" t="s">
        <v>193</v>
      </c>
      <c r="D14" s="86" t="s">
        <v>412</v>
      </c>
      <c r="E14" s="85"/>
      <c r="F14" s="85"/>
      <c r="G14" s="85"/>
      <c r="H14" s="85"/>
      <c r="I14" s="85"/>
      <c r="J14" s="298"/>
      <c r="K14" s="85" t="s">
        <v>413</v>
      </c>
      <c r="L14" s="85" t="s">
        <v>314</v>
      </c>
      <c r="N14" s="161"/>
    </row>
    <row r="15" spans="1:14" s="98" customFormat="1" ht="45.75" customHeight="1" x14ac:dyDescent="0.25">
      <c r="A15" s="423"/>
      <c r="B15" s="421"/>
      <c r="C15" s="155" t="s">
        <v>316</v>
      </c>
      <c r="D15" s="156" t="s">
        <v>310</v>
      </c>
      <c r="E15" s="155"/>
      <c r="F15" s="155"/>
      <c r="G15" s="155"/>
      <c r="H15" s="155"/>
      <c r="I15" s="85" t="s">
        <v>22</v>
      </c>
      <c r="J15" s="298" t="s">
        <v>145</v>
      </c>
      <c r="K15" s="155"/>
      <c r="L15" s="155" t="s">
        <v>242</v>
      </c>
    </row>
    <row r="16" spans="1:14" s="83" customFormat="1" ht="65.25" hidden="1" customHeight="1" x14ac:dyDescent="0.25">
      <c r="A16" s="421" t="s">
        <v>241</v>
      </c>
      <c r="B16" s="406" t="s">
        <v>311</v>
      </c>
      <c r="C16" s="85" t="s">
        <v>291</v>
      </c>
      <c r="D16" s="86" t="s">
        <v>414</v>
      </c>
      <c r="E16" s="111"/>
      <c r="F16" s="111"/>
      <c r="G16" s="111"/>
      <c r="H16" s="111"/>
      <c r="I16" s="111"/>
      <c r="J16" s="299"/>
      <c r="K16" s="85" t="s">
        <v>146</v>
      </c>
      <c r="L16" s="85" t="s">
        <v>82</v>
      </c>
      <c r="M16" s="136"/>
      <c r="N16" s="136"/>
    </row>
    <row r="17" spans="1:14" s="83" customFormat="1" ht="63" customHeight="1" x14ac:dyDescent="0.25">
      <c r="A17" s="421"/>
      <c r="B17" s="423"/>
      <c r="C17" s="85" t="s">
        <v>291</v>
      </c>
      <c r="D17" s="154" t="s">
        <v>251</v>
      </c>
      <c r="E17" s="85"/>
      <c r="F17" s="85"/>
      <c r="G17" s="85"/>
      <c r="H17" s="85"/>
      <c r="I17" s="87" t="s">
        <v>22</v>
      </c>
      <c r="J17" s="299" t="s">
        <v>145</v>
      </c>
      <c r="K17" s="85"/>
      <c r="L17" s="85" t="s">
        <v>82</v>
      </c>
      <c r="M17" s="136"/>
      <c r="N17" s="136"/>
    </row>
    <row r="18" spans="1:14" s="83" customFormat="1" ht="68.25" hidden="1" customHeight="1" x14ac:dyDescent="0.25">
      <c r="A18" s="421"/>
      <c r="B18" s="407"/>
      <c r="C18" s="85" t="s">
        <v>291</v>
      </c>
      <c r="D18" s="86" t="s">
        <v>411</v>
      </c>
      <c r="E18" s="85"/>
      <c r="F18" s="85"/>
      <c r="G18" s="85"/>
      <c r="H18" s="85"/>
      <c r="I18" s="87"/>
      <c r="J18" s="300"/>
      <c r="K18" s="85" t="s">
        <v>76</v>
      </c>
      <c r="L18" s="85" t="s">
        <v>25</v>
      </c>
      <c r="M18" s="136"/>
    </row>
    <row r="19" spans="1:14" s="83" customFormat="1" ht="54.75" hidden="1" customHeight="1" x14ac:dyDescent="0.25">
      <c r="A19" s="421"/>
      <c r="B19" s="423" t="s">
        <v>1</v>
      </c>
      <c r="C19" s="111" t="s">
        <v>193</v>
      </c>
      <c r="D19" s="154" t="s">
        <v>309</v>
      </c>
      <c r="E19" s="111"/>
      <c r="F19" s="111"/>
      <c r="G19" s="111"/>
      <c r="H19" s="111"/>
      <c r="I19" s="111" t="s">
        <v>22</v>
      </c>
      <c r="J19" s="299" t="s">
        <v>145</v>
      </c>
      <c r="K19" s="85" t="s">
        <v>312</v>
      </c>
      <c r="L19" s="111" t="s">
        <v>25</v>
      </c>
      <c r="M19" s="136"/>
      <c r="N19" s="136"/>
    </row>
    <row r="20" spans="1:14" s="83" customFormat="1" ht="51.75" hidden="1" customHeight="1" x14ac:dyDescent="0.25">
      <c r="A20" s="421"/>
      <c r="B20" s="423"/>
      <c r="C20" s="85" t="s">
        <v>193</v>
      </c>
      <c r="D20" s="162"/>
      <c r="E20" s="85"/>
      <c r="F20" s="85"/>
      <c r="G20" s="85"/>
      <c r="H20" s="85"/>
      <c r="I20" s="85"/>
      <c r="J20" s="298"/>
      <c r="K20" s="85" t="s">
        <v>292</v>
      </c>
      <c r="L20" s="85" t="s">
        <v>82</v>
      </c>
      <c r="M20" s="136"/>
      <c r="N20" s="136"/>
    </row>
    <row r="21" spans="1:14" s="138" customFormat="1" ht="68.25" hidden="1" customHeight="1" x14ac:dyDescent="0.25">
      <c r="A21" s="421" t="s">
        <v>194</v>
      </c>
      <c r="B21" s="421" t="s">
        <v>0</v>
      </c>
      <c r="C21" s="85" t="s">
        <v>291</v>
      </c>
      <c r="D21" s="162" t="s">
        <v>415</v>
      </c>
      <c r="E21" s="85"/>
      <c r="F21" s="85"/>
      <c r="G21" s="85"/>
      <c r="H21" s="85"/>
      <c r="I21" s="87"/>
      <c r="J21" s="300"/>
      <c r="K21" s="85" t="s">
        <v>146</v>
      </c>
      <c r="L21" s="85" t="s">
        <v>416</v>
      </c>
      <c r="M21" s="137"/>
      <c r="N21" s="137"/>
    </row>
    <row r="22" spans="1:14" s="138" customFormat="1" ht="63" customHeight="1" x14ac:dyDescent="0.25">
      <c r="A22" s="421"/>
      <c r="B22" s="421"/>
      <c r="C22" s="85" t="s">
        <v>291</v>
      </c>
      <c r="D22" s="86" t="s">
        <v>417</v>
      </c>
      <c r="E22" s="85"/>
      <c r="F22" s="85"/>
      <c r="G22" s="85"/>
      <c r="H22" s="85"/>
      <c r="I22" s="87" t="s">
        <v>22</v>
      </c>
      <c r="J22" s="299" t="s">
        <v>145</v>
      </c>
      <c r="K22" s="85" t="s">
        <v>293</v>
      </c>
      <c r="L22" s="85" t="s">
        <v>82</v>
      </c>
      <c r="M22" s="137"/>
      <c r="N22" s="137"/>
    </row>
    <row r="23" spans="1:14" s="138" customFormat="1" ht="63.75" hidden="1" customHeight="1" x14ac:dyDescent="0.25">
      <c r="A23" s="421"/>
      <c r="B23" s="406" t="s">
        <v>1</v>
      </c>
      <c r="C23" s="85" t="s">
        <v>193</v>
      </c>
      <c r="D23" s="269" t="s">
        <v>340</v>
      </c>
      <c r="E23" s="85"/>
      <c r="F23" s="85"/>
      <c r="G23" s="85"/>
      <c r="H23" s="85"/>
      <c r="I23" s="85"/>
      <c r="J23" s="298"/>
      <c r="K23" s="85" t="s">
        <v>292</v>
      </c>
      <c r="L23" s="85" t="s">
        <v>82</v>
      </c>
      <c r="M23" s="137"/>
      <c r="N23" s="137"/>
    </row>
    <row r="24" spans="1:14" s="138" customFormat="1" ht="67.5" hidden="1" customHeight="1" x14ac:dyDescent="0.25">
      <c r="A24" s="421"/>
      <c r="B24" s="423"/>
      <c r="C24" s="85" t="s">
        <v>291</v>
      </c>
      <c r="D24" s="162" t="s">
        <v>313</v>
      </c>
      <c r="E24" s="85"/>
      <c r="F24" s="85"/>
      <c r="G24" s="85"/>
      <c r="H24" s="85"/>
      <c r="I24" s="87"/>
      <c r="J24" s="300"/>
      <c r="K24" s="85" t="s">
        <v>290</v>
      </c>
      <c r="L24" s="111" t="s">
        <v>314</v>
      </c>
      <c r="M24" s="137"/>
      <c r="N24" s="137"/>
    </row>
    <row r="25" spans="1:14" s="88" customFormat="1" ht="42" hidden="1" customHeight="1" x14ac:dyDescent="0.3">
      <c r="A25" s="408" t="s">
        <v>195</v>
      </c>
      <c r="B25" s="424" t="s">
        <v>311</v>
      </c>
      <c r="C25" s="87" t="s">
        <v>291</v>
      </c>
      <c r="D25" s="86" t="s">
        <v>418</v>
      </c>
      <c r="E25" s="85"/>
      <c r="F25" s="85"/>
      <c r="G25" s="85"/>
      <c r="H25" s="85"/>
      <c r="I25" s="87"/>
      <c r="J25" s="300"/>
      <c r="K25" s="85" t="s">
        <v>146</v>
      </c>
      <c r="L25" s="85" t="s">
        <v>25</v>
      </c>
    </row>
    <row r="26" spans="1:14" s="88" customFormat="1" ht="66.75" customHeight="1" x14ac:dyDescent="0.3">
      <c r="A26" s="411"/>
      <c r="B26" s="424"/>
      <c r="C26" s="85" t="s">
        <v>291</v>
      </c>
      <c r="D26" s="162" t="s">
        <v>419</v>
      </c>
      <c r="E26" s="85"/>
      <c r="F26" s="85"/>
      <c r="G26" s="85"/>
      <c r="H26" s="85"/>
      <c r="I26" s="87" t="s">
        <v>22</v>
      </c>
      <c r="J26" s="299" t="s">
        <v>145</v>
      </c>
      <c r="K26" s="85" t="s">
        <v>420</v>
      </c>
      <c r="L26" s="85" t="s">
        <v>82</v>
      </c>
    </row>
    <row r="27" spans="1:14" s="88" customFormat="1" ht="60" hidden="1" customHeight="1" x14ac:dyDescent="0.3">
      <c r="A27" s="411"/>
      <c r="B27" s="408" t="s">
        <v>1</v>
      </c>
      <c r="C27" s="85" t="s">
        <v>193</v>
      </c>
      <c r="D27" s="265" t="s">
        <v>338</v>
      </c>
      <c r="E27" s="266"/>
      <c r="F27" s="266"/>
      <c r="G27" s="266"/>
      <c r="H27" s="267"/>
      <c r="I27" s="267"/>
      <c r="J27" s="270"/>
      <c r="K27" s="268" t="s">
        <v>339</v>
      </c>
      <c r="L27" s="85" t="s">
        <v>82</v>
      </c>
    </row>
    <row r="28" spans="1:14" s="88" customFormat="1" ht="66" hidden="1" customHeight="1" x14ac:dyDescent="0.3">
      <c r="A28" s="411"/>
      <c r="B28" s="409"/>
      <c r="C28" s="85" t="s">
        <v>291</v>
      </c>
      <c r="D28" s="86" t="s">
        <v>325</v>
      </c>
      <c r="E28" s="85"/>
      <c r="F28" s="85"/>
      <c r="G28" s="85"/>
      <c r="H28" s="85"/>
      <c r="I28" s="85" t="s">
        <v>22</v>
      </c>
      <c r="J28" s="298" t="s">
        <v>145</v>
      </c>
      <c r="K28" s="85"/>
      <c r="L28" s="85" t="s">
        <v>326</v>
      </c>
    </row>
    <row r="29" spans="1:14" s="89" customFormat="1" ht="61.5" customHeight="1" x14ac:dyDescent="0.3">
      <c r="A29" s="410" t="s">
        <v>255</v>
      </c>
      <c r="B29" s="195" t="s">
        <v>0</v>
      </c>
      <c r="C29" s="298" t="s">
        <v>327</v>
      </c>
      <c r="D29" s="162" t="s">
        <v>421</v>
      </c>
      <c r="E29" s="85"/>
      <c r="F29" s="85"/>
      <c r="G29" s="85"/>
      <c r="H29" s="85"/>
      <c r="I29" s="90" t="s">
        <v>22</v>
      </c>
      <c r="J29" s="300" t="s">
        <v>115</v>
      </c>
      <c r="K29" s="85" t="s">
        <v>422</v>
      </c>
      <c r="L29" s="85" t="s">
        <v>423</v>
      </c>
    </row>
    <row r="30" spans="1:14" s="89" customFormat="1" ht="66" hidden="1" customHeight="1" x14ac:dyDescent="0.3">
      <c r="A30" s="410"/>
      <c r="B30" s="411" t="s">
        <v>1</v>
      </c>
      <c r="C30" s="87" t="s">
        <v>291</v>
      </c>
      <c r="D30" s="162" t="s">
        <v>341</v>
      </c>
      <c r="E30" s="85"/>
      <c r="F30" s="85"/>
      <c r="G30" s="85"/>
      <c r="H30" s="85"/>
      <c r="I30" s="85"/>
      <c r="J30" s="298"/>
      <c r="K30" s="85" t="s">
        <v>293</v>
      </c>
      <c r="L30" s="85" t="s">
        <v>25</v>
      </c>
    </row>
    <row r="31" spans="1:14" s="89" customFormat="1" ht="87.75" customHeight="1" x14ac:dyDescent="0.3">
      <c r="A31" s="410"/>
      <c r="B31" s="411"/>
      <c r="C31" s="301" t="s">
        <v>3</v>
      </c>
      <c r="D31" s="162" t="s">
        <v>328</v>
      </c>
      <c r="E31" s="85"/>
      <c r="F31" s="85"/>
      <c r="G31" s="85"/>
      <c r="H31" s="85"/>
      <c r="I31" s="90" t="s">
        <v>22</v>
      </c>
      <c r="J31" s="300" t="s">
        <v>115</v>
      </c>
      <c r="K31" s="85" t="s">
        <v>146</v>
      </c>
      <c r="L31" s="85" t="s">
        <v>83</v>
      </c>
    </row>
    <row r="32" spans="1:14" s="89" customFormat="1" ht="57" hidden="1" customHeight="1" x14ac:dyDescent="0.3">
      <c r="A32" s="410"/>
      <c r="B32" s="411"/>
      <c r="C32" s="301" t="s">
        <v>3</v>
      </c>
      <c r="D32" s="162" t="s">
        <v>315</v>
      </c>
      <c r="E32" s="85"/>
      <c r="F32" s="85"/>
      <c r="G32" s="85"/>
      <c r="H32" s="85"/>
      <c r="I32" s="90"/>
      <c r="J32" s="300"/>
      <c r="K32" s="85" t="s">
        <v>292</v>
      </c>
      <c r="L32" s="85" t="s">
        <v>82</v>
      </c>
    </row>
    <row r="33" spans="1:12" s="89" customFormat="1" ht="42" customHeight="1" x14ac:dyDescent="0.3">
      <c r="A33" s="410"/>
      <c r="B33" s="411"/>
      <c r="C33" s="301" t="s">
        <v>316</v>
      </c>
      <c r="D33" s="156" t="s">
        <v>310</v>
      </c>
      <c r="E33" s="155"/>
      <c r="F33" s="155"/>
      <c r="G33" s="155"/>
      <c r="H33" s="155"/>
      <c r="I33" s="111" t="s">
        <v>22</v>
      </c>
      <c r="J33" s="299" t="s">
        <v>145</v>
      </c>
      <c r="K33" s="155"/>
      <c r="L33" s="155" t="s">
        <v>242</v>
      </c>
    </row>
    <row r="34" spans="1:12" s="89" customFormat="1" ht="48.75" hidden="1" customHeight="1" x14ac:dyDescent="0.3">
      <c r="A34" s="410"/>
      <c r="B34" s="409"/>
      <c r="C34" s="301" t="s">
        <v>3</v>
      </c>
      <c r="D34" s="86" t="s">
        <v>424</v>
      </c>
      <c r="E34" s="85"/>
      <c r="F34" s="85"/>
      <c r="G34" s="85"/>
      <c r="H34" s="85"/>
      <c r="I34" s="90"/>
      <c r="J34" s="300"/>
      <c r="K34" s="85" t="s">
        <v>290</v>
      </c>
      <c r="L34" s="85" t="s">
        <v>83</v>
      </c>
    </row>
    <row r="35" spans="1:12" s="88" customFormat="1" ht="44.25" customHeight="1" x14ac:dyDescent="0.3">
      <c r="A35" s="406" t="s">
        <v>196</v>
      </c>
      <c r="B35" s="406" t="s">
        <v>311</v>
      </c>
      <c r="C35" s="87" t="s">
        <v>291</v>
      </c>
      <c r="D35" s="86" t="s">
        <v>425</v>
      </c>
      <c r="E35" s="85"/>
      <c r="F35" s="85"/>
      <c r="G35" s="85"/>
      <c r="H35" s="85"/>
      <c r="I35" s="90"/>
      <c r="J35" s="300"/>
      <c r="K35" s="85" t="s">
        <v>426</v>
      </c>
      <c r="L35" s="155" t="s">
        <v>242</v>
      </c>
    </row>
    <row r="36" spans="1:12" s="88" customFormat="1" ht="44.25" customHeight="1" x14ac:dyDescent="0.3">
      <c r="A36" s="407"/>
      <c r="B36" s="407"/>
      <c r="C36" s="298" t="s">
        <v>327</v>
      </c>
      <c r="D36" s="86" t="s">
        <v>427</v>
      </c>
      <c r="E36" s="85"/>
      <c r="F36" s="85"/>
      <c r="G36" s="85"/>
      <c r="H36" s="85"/>
      <c r="I36" s="90"/>
      <c r="J36" s="300"/>
      <c r="K36" s="85" t="s">
        <v>428</v>
      </c>
      <c r="L36" s="302" t="s">
        <v>429</v>
      </c>
    </row>
    <row r="37" spans="1:12" s="50" customFormat="1" ht="62.25" customHeight="1" x14ac:dyDescent="0.25">
      <c r="A37" s="405" t="s">
        <v>155</v>
      </c>
      <c r="B37" s="406" t="s">
        <v>311</v>
      </c>
      <c r="C37" s="416" t="s">
        <v>29</v>
      </c>
      <c r="D37" s="64" t="s">
        <v>329</v>
      </c>
      <c r="E37" s="63"/>
      <c r="F37" s="63"/>
      <c r="G37" s="63"/>
      <c r="H37" s="63"/>
      <c r="I37" s="63"/>
      <c r="J37" s="301"/>
      <c r="K37" s="63" t="s">
        <v>330</v>
      </c>
      <c r="L37" s="63" t="s">
        <v>331</v>
      </c>
    </row>
    <row r="38" spans="1:12" s="50" customFormat="1" ht="60" customHeight="1" x14ac:dyDescent="0.25">
      <c r="A38" s="405"/>
      <c r="B38" s="407"/>
      <c r="C38" s="417"/>
      <c r="D38" s="62" t="s">
        <v>81</v>
      </c>
      <c r="E38" s="63"/>
      <c r="F38" s="63"/>
      <c r="G38" s="63"/>
      <c r="H38" s="63"/>
      <c r="I38" s="63"/>
      <c r="J38" s="301"/>
      <c r="K38" s="63" t="s">
        <v>272</v>
      </c>
      <c r="L38" s="86" t="s">
        <v>25</v>
      </c>
    </row>
    <row r="39" spans="1:12" s="139" customFormat="1" ht="27" customHeight="1" x14ac:dyDescent="0.25">
      <c r="A39" s="116"/>
      <c r="B39" s="117" t="s">
        <v>243</v>
      </c>
      <c r="C39" s="418" t="s">
        <v>256</v>
      </c>
      <c r="D39" s="418"/>
      <c r="E39" s="418"/>
      <c r="F39" s="418"/>
      <c r="G39" s="418"/>
      <c r="H39" s="418"/>
      <c r="I39" s="418"/>
      <c r="J39" s="418"/>
      <c r="K39" s="418"/>
      <c r="L39" s="418"/>
    </row>
    <row r="40" spans="1:12" s="50" customFormat="1" ht="25.5" customHeight="1" x14ac:dyDescent="0.25">
      <c r="A40" s="118"/>
      <c r="B40" s="118"/>
      <c r="C40" s="303"/>
      <c r="D40" s="303"/>
      <c r="E40" s="303"/>
      <c r="F40" s="303"/>
      <c r="G40" s="303"/>
      <c r="H40" s="303"/>
      <c r="I40" s="303"/>
      <c r="J40" s="303"/>
      <c r="K40" s="303"/>
      <c r="L40" s="303"/>
    </row>
    <row r="41" spans="1:12" s="95" customFormat="1" ht="22.5" customHeight="1" x14ac:dyDescent="0.25">
      <c r="A41" s="91" t="s">
        <v>2</v>
      </c>
      <c r="B41" s="92"/>
      <c r="C41" s="93"/>
      <c r="D41" s="94"/>
      <c r="E41" s="93"/>
      <c r="F41" s="93"/>
      <c r="H41" s="93"/>
      <c r="I41" s="93"/>
      <c r="J41" s="419" t="s">
        <v>156</v>
      </c>
      <c r="K41" s="419"/>
      <c r="L41" s="96"/>
    </row>
    <row r="42" spans="1:12" s="95" customFormat="1" ht="17.25" customHeight="1" x14ac:dyDescent="0.25">
      <c r="A42" s="97" t="s">
        <v>157</v>
      </c>
      <c r="B42" s="92"/>
      <c r="C42" s="93"/>
      <c r="D42" s="96"/>
      <c r="E42" s="93"/>
      <c r="F42" s="93"/>
      <c r="H42" s="93"/>
      <c r="I42" s="93"/>
      <c r="J42" s="98"/>
      <c r="K42" s="99"/>
      <c r="L42" s="93"/>
    </row>
    <row r="43" spans="1:12" s="95" customFormat="1" ht="17.25" customHeight="1" x14ac:dyDescent="0.25">
      <c r="A43" s="97" t="s">
        <v>158</v>
      </c>
      <c r="B43" s="92"/>
      <c r="C43" s="93"/>
      <c r="D43" s="96"/>
      <c r="E43" s="93"/>
      <c r="F43" s="93"/>
      <c r="H43" s="93"/>
      <c r="I43" s="93"/>
      <c r="J43" s="98"/>
      <c r="K43" s="99"/>
      <c r="L43" s="93"/>
    </row>
    <row r="44" spans="1:12" s="95" customFormat="1" ht="17.25" customHeight="1" x14ac:dyDescent="0.25">
      <c r="A44" s="97" t="s">
        <v>159</v>
      </c>
      <c r="B44" s="92"/>
      <c r="C44" s="93"/>
      <c r="D44" s="96"/>
      <c r="E44" s="93"/>
      <c r="F44" s="93"/>
      <c r="H44" s="93"/>
      <c r="I44" s="93"/>
      <c r="J44" s="98"/>
      <c r="K44" s="99"/>
      <c r="L44" s="93"/>
    </row>
    <row r="45" spans="1:12" s="95" customFormat="1" ht="17.25" customHeight="1" x14ac:dyDescent="0.25">
      <c r="A45" s="100" t="s">
        <v>160</v>
      </c>
      <c r="B45" s="101"/>
      <c r="C45" s="93"/>
      <c r="D45" s="96"/>
      <c r="E45" s="93"/>
      <c r="F45" s="93"/>
      <c r="H45" s="93"/>
      <c r="I45" s="93"/>
      <c r="J45" s="98"/>
      <c r="K45" s="99"/>
      <c r="L45" s="93"/>
    </row>
    <row r="46" spans="1:12" s="83" customFormat="1" ht="18.75" x14ac:dyDescent="0.25">
      <c r="C46" s="101"/>
      <c r="D46" s="119"/>
      <c r="E46" s="95"/>
      <c r="F46" s="95"/>
      <c r="H46" s="119"/>
      <c r="I46" s="119"/>
      <c r="J46" s="419" t="s">
        <v>244</v>
      </c>
      <c r="K46" s="419"/>
      <c r="L46" s="95"/>
    </row>
    <row r="47" spans="1:12" s="83" customFormat="1" ht="18.75" x14ac:dyDescent="0.25">
      <c r="C47" s="101"/>
      <c r="D47" s="119"/>
      <c r="E47" s="95"/>
      <c r="F47" s="95"/>
      <c r="G47" s="95"/>
      <c r="H47" s="119"/>
      <c r="I47" s="119"/>
      <c r="K47" s="92" t="s">
        <v>26</v>
      </c>
      <c r="L47" s="95"/>
    </row>
    <row r="48" spans="1:12" s="83" customFormat="1" ht="18.75" x14ac:dyDescent="0.25">
      <c r="B48" s="101"/>
      <c r="C48" s="119"/>
      <c r="D48" s="95"/>
      <c r="E48" s="95"/>
      <c r="F48" s="95"/>
      <c r="G48" s="119"/>
      <c r="H48" s="119"/>
      <c r="J48" s="92" t="s">
        <v>26</v>
      </c>
      <c r="K48" s="95"/>
    </row>
  </sheetData>
  <mergeCells count="29">
    <mergeCell ref="C37:C38"/>
    <mergeCell ref="C39:L39"/>
    <mergeCell ref="J41:K41"/>
    <mergeCell ref="J46:K46"/>
    <mergeCell ref="A7:L7"/>
    <mergeCell ref="B9:C9"/>
    <mergeCell ref="E9:I9"/>
    <mergeCell ref="A10:A15"/>
    <mergeCell ref="B11:B15"/>
    <mergeCell ref="B16:B18"/>
    <mergeCell ref="B19:B20"/>
    <mergeCell ref="A21:A24"/>
    <mergeCell ref="B21:B22"/>
    <mergeCell ref="B23:B24"/>
    <mergeCell ref="A16:A20"/>
    <mergeCell ref="B25:B26"/>
    <mergeCell ref="F1:I1"/>
    <mergeCell ref="A2:B2"/>
    <mergeCell ref="F2:I2"/>
    <mergeCell ref="A1:B1"/>
    <mergeCell ref="A6:D6"/>
    <mergeCell ref="A37:A38"/>
    <mergeCell ref="B37:B38"/>
    <mergeCell ref="B27:B28"/>
    <mergeCell ref="A29:A34"/>
    <mergeCell ref="B30:B34"/>
    <mergeCell ref="A25:A28"/>
    <mergeCell ref="A35:A36"/>
    <mergeCell ref="B35:B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workbookViewId="0">
      <selection activeCell="D13" sqref="D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70</v>
      </c>
      <c r="G1" s="39" t="s">
        <v>69</v>
      </c>
    </row>
    <row r="2" spans="1:8" ht="15.75" x14ac:dyDescent="0.25">
      <c r="C2" s="44" t="s">
        <v>72</v>
      </c>
      <c r="G2" s="41" t="s">
        <v>71</v>
      </c>
    </row>
    <row r="3" spans="1:8" ht="9" customHeight="1" x14ac:dyDescent="0.25">
      <c r="C3" s="41"/>
      <c r="F3" s="41"/>
    </row>
    <row r="4" spans="1:8" s="1" customFormat="1" ht="18.75" x14ac:dyDescent="0.3">
      <c r="A4" s="361" t="s">
        <v>387</v>
      </c>
      <c r="B4" s="361"/>
      <c r="C4" s="361"/>
      <c r="D4" s="361"/>
      <c r="E4" s="361"/>
      <c r="F4" s="361"/>
      <c r="G4" s="361"/>
      <c r="H4" s="361"/>
    </row>
    <row r="5" spans="1:8" s="1" customFormat="1" ht="18.75" x14ac:dyDescent="0.3">
      <c r="A5" s="361" t="s">
        <v>120</v>
      </c>
      <c r="B5" s="361"/>
      <c r="C5" s="361"/>
      <c r="D5" s="361"/>
      <c r="E5" s="361"/>
      <c r="F5" s="361"/>
      <c r="G5" s="361"/>
      <c r="H5" s="361"/>
    </row>
    <row r="6" spans="1:8" s="1" customFormat="1" ht="19.5" x14ac:dyDescent="0.35">
      <c r="A6" s="392" t="s">
        <v>388</v>
      </c>
      <c r="B6" s="392"/>
      <c r="C6" s="392"/>
      <c r="D6" s="392"/>
      <c r="E6" s="392"/>
      <c r="F6" s="392"/>
      <c r="G6" s="392"/>
      <c r="H6" s="392"/>
    </row>
    <row r="7" spans="1:8" s="1" customFormat="1" ht="19.5" x14ac:dyDescent="0.35">
      <c r="A7" s="393"/>
      <c r="B7" s="393"/>
      <c r="C7" s="393"/>
      <c r="D7" s="393"/>
      <c r="E7" s="393"/>
      <c r="F7" s="393"/>
      <c r="G7" s="393"/>
      <c r="H7" s="393"/>
    </row>
    <row r="8" spans="1:8" s="1" customFormat="1" ht="19.5" x14ac:dyDescent="0.35">
      <c r="A8" s="232"/>
      <c r="B8" s="232"/>
      <c r="C8" s="232"/>
      <c r="D8" s="5"/>
      <c r="E8" s="232"/>
      <c r="F8" s="232"/>
      <c r="G8" s="31"/>
      <c r="H8" s="5"/>
    </row>
    <row r="9" spans="1:8" s="1" customFormat="1" ht="37.5" x14ac:dyDescent="0.3">
      <c r="A9" s="168" t="s">
        <v>54</v>
      </c>
      <c r="B9" s="426" t="s">
        <v>55</v>
      </c>
      <c r="C9" s="427"/>
      <c r="D9" s="239" t="s">
        <v>47</v>
      </c>
      <c r="E9" s="238" t="s">
        <v>121</v>
      </c>
      <c r="F9" s="238" t="s">
        <v>67</v>
      </c>
      <c r="G9" s="239" t="s">
        <v>48</v>
      </c>
      <c r="H9" s="239" t="s">
        <v>49</v>
      </c>
    </row>
    <row r="10" spans="1:8" s="1" customFormat="1" ht="37.5" x14ac:dyDescent="0.3">
      <c r="A10" s="391" t="s">
        <v>389</v>
      </c>
      <c r="B10" s="389"/>
      <c r="C10" s="293" t="s">
        <v>23</v>
      </c>
      <c r="D10" s="246" t="s">
        <v>215</v>
      </c>
      <c r="E10" s="244"/>
      <c r="F10" s="244"/>
      <c r="G10" s="246" t="s">
        <v>118</v>
      </c>
      <c r="H10" s="245" t="s">
        <v>136</v>
      </c>
    </row>
    <row r="11" spans="1:8" s="1" customFormat="1" ht="37.5" x14ac:dyDescent="0.3">
      <c r="A11" s="391"/>
      <c r="B11" s="389"/>
      <c r="C11" s="293" t="s">
        <v>23</v>
      </c>
      <c r="D11" s="246" t="s">
        <v>197</v>
      </c>
      <c r="E11" s="244"/>
      <c r="F11" s="244"/>
      <c r="G11" s="246" t="s">
        <v>122</v>
      </c>
      <c r="H11" s="245" t="s">
        <v>79</v>
      </c>
    </row>
    <row r="12" spans="1:8" s="1" customFormat="1" ht="18.75" x14ac:dyDescent="0.3">
      <c r="A12" s="391"/>
      <c r="B12" s="389"/>
      <c r="C12" s="293" t="s">
        <v>23</v>
      </c>
      <c r="D12" s="294" t="s">
        <v>198</v>
      </c>
      <c r="E12" s="244"/>
      <c r="F12" s="244"/>
      <c r="G12" s="246" t="s">
        <v>123</v>
      </c>
      <c r="H12" s="245" t="s">
        <v>79</v>
      </c>
    </row>
    <row r="13" spans="1:8" s="1" customFormat="1" ht="56.25" x14ac:dyDescent="0.3">
      <c r="A13" s="391"/>
      <c r="B13" s="389"/>
      <c r="C13" s="293" t="s">
        <v>23</v>
      </c>
      <c r="D13" s="246" t="s">
        <v>216</v>
      </c>
      <c r="E13" s="244"/>
      <c r="F13" s="244"/>
      <c r="G13" s="246" t="s">
        <v>124</v>
      </c>
      <c r="H13" s="245" t="s">
        <v>138</v>
      </c>
    </row>
    <row r="14" spans="1:8" s="1" customFormat="1" ht="37.5" x14ac:dyDescent="0.3">
      <c r="A14" s="391"/>
      <c r="B14" s="389"/>
      <c r="C14" s="293" t="s">
        <v>23</v>
      </c>
      <c r="D14" s="246" t="s">
        <v>199</v>
      </c>
      <c r="E14" s="244"/>
      <c r="F14" s="244"/>
      <c r="G14" s="246" t="s">
        <v>127</v>
      </c>
      <c r="H14" s="245" t="s">
        <v>79</v>
      </c>
    </row>
    <row r="15" spans="1:8" s="1" customFormat="1" ht="37.5" x14ac:dyDescent="0.3">
      <c r="A15" s="391"/>
      <c r="B15" s="389"/>
      <c r="C15" s="293" t="s">
        <v>23</v>
      </c>
      <c r="D15" s="246" t="s">
        <v>318</v>
      </c>
      <c r="E15" s="244"/>
      <c r="F15" s="244"/>
      <c r="G15" s="246" t="s">
        <v>129</v>
      </c>
      <c r="H15" s="245" t="s">
        <v>79</v>
      </c>
    </row>
    <row r="16" spans="1:8" s="1" customFormat="1" ht="37.5" x14ac:dyDescent="0.3">
      <c r="A16" s="391"/>
      <c r="B16" s="389"/>
      <c r="C16" s="293" t="s">
        <v>23</v>
      </c>
      <c r="D16" s="246" t="s">
        <v>319</v>
      </c>
      <c r="E16" s="244"/>
      <c r="F16" s="244"/>
      <c r="G16" s="246" t="s">
        <v>130</v>
      </c>
      <c r="H16" s="245" t="s">
        <v>79</v>
      </c>
    </row>
    <row r="17" spans="1:8" s="1" customFormat="1" ht="31.5" x14ac:dyDescent="0.3">
      <c r="A17" s="391"/>
      <c r="B17" s="389"/>
      <c r="C17" s="293" t="s">
        <v>23</v>
      </c>
      <c r="D17" s="223" t="s">
        <v>200</v>
      </c>
      <c r="E17" s="244"/>
      <c r="F17" s="244"/>
      <c r="G17" s="246" t="s">
        <v>132</v>
      </c>
      <c r="H17" s="245" t="s">
        <v>79</v>
      </c>
    </row>
    <row r="18" spans="1:8" s="1" customFormat="1" ht="31.5" x14ac:dyDescent="0.3">
      <c r="A18" s="391"/>
      <c r="B18" s="389"/>
      <c r="C18" s="293" t="s">
        <v>23</v>
      </c>
      <c r="D18" s="223" t="s">
        <v>201</v>
      </c>
      <c r="E18" s="244"/>
      <c r="F18" s="244"/>
      <c r="G18" s="246" t="s">
        <v>202</v>
      </c>
      <c r="H18" s="245" t="s">
        <v>79</v>
      </c>
    </row>
    <row r="19" spans="1:8" s="1" customFormat="1" ht="37.5" x14ac:dyDescent="0.3">
      <c r="A19" s="391"/>
      <c r="B19" s="389"/>
      <c r="C19" s="293" t="s">
        <v>3</v>
      </c>
      <c r="D19" s="246" t="s">
        <v>217</v>
      </c>
      <c r="E19" s="244"/>
      <c r="F19" s="244"/>
      <c r="G19" s="246" t="s">
        <v>118</v>
      </c>
      <c r="H19" s="245" t="s">
        <v>79</v>
      </c>
    </row>
    <row r="20" spans="1:8" s="1" customFormat="1" ht="37.5" x14ac:dyDescent="0.3">
      <c r="A20" s="391"/>
      <c r="B20" s="389"/>
      <c r="C20" s="293" t="s">
        <v>3</v>
      </c>
      <c r="D20" s="246" t="s">
        <v>197</v>
      </c>
      <c r="E20" s="244"/>
      <c r="F20" s="244"/>
      <c r="G20" s="246" t="s">
        <v>122</v>
      </c>
      <c r="H20" s="245" t="s">
        <v>79</v>
      </c>
    </row>
    <row r="21" spans="1:8" s="1" customFormat="1" ht="37.5" x14ac:dyDescent="0.3">
      <c r="A21" s="391"/>
      <c r="B21" s="389"/>
      <c r="C21" s="293" t="s">
        <v>3</v>
      </c>
      <c r="D21" s="246" t="s">
        <v>320</v>
      </c>
      <c r="E21" s="244"/>
      <c r="F21" s="244"/>
      <c r="G21" s="246" t="s">
        <v>123</v>
      </c>
      <c r="H21" s="245" t="s">
        <v>134</v>
      </c>
    </row>
    <row r="22" spans="1:8" s="1" customFormat="1" ht="56.25" x14ac:dyDescent="0.3">
      <c r="A22" s="391"/>
      <c r="B22" s="389"/>
      <c r="C22" s="293" t="s">
        <v>3</v>
      </c>
      <c r="D22" s="246" t="s">
        <v>216</v>
      </c>
      <c r="E22" s="244"/>
      <c r="F22" s="244"/>
      <c r="G22" s="246" t="s">
        <v>124</v>
      </c>
      <c r="H22" s="246" t="s">
        <v>79</v>
      </c>
    </row>
    <row r="23" spans="1:8" s="1" customFormat="1" ht="37.5" x14ac:dyDescent="0.3">
      <c r="A23" s="391"/>
      <c r="B23" s="389"/>
      <c r="C23" s="293" t="s">
        <v>3</v>
      </c>
      <c r="D23" s="246" t="s">
        <v>199</v>
      </c>
      <c r="E23" s="244"/>
      <c r="F23" s="244"/>
      <c r="G23" s="246" t="s">
        <v>127</v>
      </c>
      <c r="H23" s="245" t="s">
        <v>79</v>
      </c>
    </row>
    <row r="24" spans="1:8" s="1" customFormat="1" ht="37.5" x14ac:dyDescent="0.3">
      <c r="A24" s="391"/>
      <c r="B24" s="389"/>
      <c r="C24" s="293" t="s">
        <v>3</v>
      </c>
      <c r="D24" s="246" t="s">
        <v>318</v>
      </c>
      <c r="E24" s="244"/>
      <c r="F24" s="244"/>
      <c r="G24" s="246" t="s">
        <v>129</v>
      </c>
      <c r="H24" s="245" t="s">
        <v>79</v>
      </c>
    </row>
    <row r="25" spans="1:8" s="1" customFormat="1" ht="37.5" x14ac:dyDescent="0.3">
      <c r="A25" s="391"/>
      <c r="B25" s="389"/>
      <c r="C25" s="293" t="s">
        <v>3</v>
      </c>
      <c r="D25" s="246" t="s">
        <v>319</v>
      </c>
      <c r="E25" s="244"/>
      <c r="F25" s="244"/>
      <c r="G25" s="246" t="s">
        <v>130</v>
      </c>
      <c r="H25" s="245" t="s">
        <v>79</v>
      </c>
    </row>
    <row r="26" spans="1:8" s="1" customFormat="1" ht="37.5" x14ac:dyDescent="0.3">
      <c r="A26" s="391"/>
      <c r="B26" s="389"/>
      <c r="C26" s="293" t="s">
        <v>3</v>
      </c>
      <c r="D26" s="246" t="s">
        <v>321</v>
      </c>
      <c r="E26" s="244"/>
      <c r="F26" s="244"/>
      <c r="G26" s="246" t="s">
        <v>132</v>
      </c>
      <c r="H26" s="245" t="s">
        <v>205</v>
      </c>
    </row>
    <row r="27" spans="1:8" s="1" customFormat="1" ht="31.5" x14ac:dyDescent="0.3">
      <c r="A27" s="391"/>
      <c r="B27" s="389"/>
      <c r="C27" s="293" t="s">
        <v>3</v>
      </c>
      <c r="D27" s="223" t="s">
        <v>201</v>
      </c>
      <c r="E27" s="244"/>
      <c r="F27" s="244"/>
      <c r="G27" s="246" t="s">
        <v>202</v>
      </c>
      <c r="H27" s="245" t="s">
        <v>79</v>
      </c>
    </row>
    <row r="28" spans="1:8" s="3" customFormat="1" ht="37.5" x14ac:dyDescent="0.3">
      <c r="A28" s="391" t="s">
        <v>390</v>
      </c>
      <c r="B28" s="388" t="s">
        <v>0</v>
      </c>
      <c r="C28" s="293" t="s">
        <v>23</v>
      </c>
      <c r="D28" s="246" t="s">
        <v>162</v>
      </c>
      <c r="E28" s="244"/>
      <c r="F28" s="244"/>
      <c r="G28" s="246" t="s">
        <v>118</v>
      </c>
      <c r="H28" s="245" t="s">
        <v>79</v>
      </c>
    </row>
    <row r="29" spans="1:8" s="1" customFormat="1" ht="37.5" x14ac:dyDescent="0.3">
      <c r="A29" s="391"/>
      <c r="B29" s="389"/>
      <c r="C29" s="293" t="s">
        <v>23</v>
      </c>
      <c r="D29" s="246" t="s">
        <v>197</v>
      </c>
      <c r="E29" s="244"/>
      <c r="F29" s="244"/>
      <c r="G29" s="246" t="s">
        <v>122</v>
      </c>
      <c r="H29" s="245" t="s">
        <v>79</v>
      </c>
    </row>
    <row r="30" spans="1:8" s="1" customFormat="1" ht="18.75" x14ac:dyDescent="0.3">
      <c r="A30" s="391"/>
      <c r="B30" s="389"/>
      <c r="C30" s="293" t="s">
        <v>23</v>
      </c>
      <c r="D30" s="294" t="s">
        <v>198</v>
      </c>
      <c r="E30" s="244"/>
      <c r="F30" s="244"/>
      <c r="G30" s="246" t="s">
        <v>123</v>
      </c>
      <c r="H30" s="245" t="s">
        <v>79</v>
      </c>
    </row>
    <row r="31" spans="1:8" s="1" customFormat="1" ht="37.5" x14ac:dyDescent="0.3">
      <c r="A31" s="391"/>
      <c r="B31" s="389"/>
      <c r="C31" s="293" t="s">
        <v>23</v>
      </c>
      <c r="D31" s="246" t="s">
        <v>206</v>
      </c>
      <c r="E31" s="244"/>
      <c r="F31" s="244"/>
      <c r="G31" s="246" t="s">
        <v>124</v>
      </c>
      <c r="H31" s="245" t="s">
        <v>163</v>
      </c>
    </row>
    <row r="32" spans="1:8" s="1" customFormat="1" ht="37.5" x14ac:dyDescent="0.3">
      <c r="A32" s="391"/>
      <c r="B32" s="389"/>
      <c r="C32" s="293" t="s">
        <v>23</v>
      </c>
      <c r="D32" s="246" t="s">
        <v>126</v>
      </c>
      <c r="E32" s="244"/>
      <c r="F32" s="244"/>
      <c r="G32" s="246" t="s">
        <v>127</v>
      </c>
      <c r="H32" s="245" t="s">
        <v>137</v>
      </c>
    </row>
    <row r="33" spans="1:8" s="1" customFormat="1" ht="37.5" x14ac:dyDescent="0.3">
      <c r="A33" s="391"/>
      <c r="B33" s="389"/>
      <c r="C33" s="293" t="s">
        <v>23</v>
      </c>
      <c r="D33" s="246" t="s">
        <v>207</v>
      </c>
      <c r="E33" s="244"/>
      <c r="F33" s="244"/>
      <c r="G33" s="246" t="s">
        <v>129</v>
      </c>
      <c r="H33" s="245" t="s">
        <v>137</v>
      </c>
    </row>
    <row r="34" spans="1:8" s="1" customFormat="1" ht="37.5" x14ac:dyDescent="0.3">
      <c r="A34" s="391"/>
      <c r="B34" s="389"/>
      <c r="C34" s="293" t="s">
        <v>23</v>
      </c>
      <c r="D34" s="295" t="s">
        <v>208</v>
      </c>
      <c r="E34" s="244"/>
      <c r="F34" s="244"/>
      <c r="G34" s="246" t="s">
        <v>130</v>
      </c>
      <c r="H34" s="245" t="s">
        <v>79</v>
      </c>
    </row>
    <row r="35" spans="1:8" s="1" customFormat="1" ht="40.5" customHeight="1" x14ac:dyDescent="0.3">
      <c r="A35" s="391"/>
      <c r="B35" s="389"/>
      <c r="C35" s="293" t="s">
        <v>23</v>
      </c>
      <c r="D35" s="223" t="s">
        <v>391</v>
      </c>
      <c r="E35" s="244"/>
      <c r="F35" s="244"/>
      <c r="G35" s="246" t="s">
        <v>132</v>
      </c>
      <c r="H35" s="245" t="s">
        <v>209</v>
      </c>
    </row>
    <row r="36" spans="1:8" s="1" customFormat="1" ht="20.25" customHeight="1" x14ac:dyDescent="0.3">
      <c r="A36" s="391"/>
      <c r="B36" s="389"/>
      <c r="C36" s="293" t="s">
        <v>23</v>
      </c>
      <c r="D36" s="223" t="s">
        <v>210</v>
      </c>
      <c r="E36" s="244"/>
      <c r="F36" s="244"/>
      <c r="G36" s="246" t="s">
        <v>202</v>
      </c>
      <c r="H36" s="245" t="s">
        <v>79</v>
      </c>
    </row>
    <row r="37" spans="1:8" s="1" customFormat="1" ht="37.5" x14ac:dyDescent="0.3">
      <c r="A37" s="391"/>
      <c r="B37" s="388" t="s">
        <v>1</v>
      </c>
      <c r="C37" s="293" t="s">
        <v>3</v>
      </c>
      <c r="D37" s="246" t="s">
        <v>211</v>
      </c>
      <c r="E37" s="244"/>
      <c r="F37" s="244"/>
      <c r="G37" s="246" t="s">
        <v>118</v>
      </c>
      <c r="H37" s="245" t="s">
        <v>137</v>
      </c>
    </row>
    <row r="38" spans="1:8" s="1" customFormat="1" ht="37.5" x14ac:dyDescent="0.3">
      <c r="A38" s="391"/>
      <c r="B38" s="389"/>
      <c r="C38" s="293" t="s">
        <v>3</v>
      </c>
      <c r="D38" s="246" t="s">
        <v>212</v>
      </c>
      <c r="E38" s="244"/>
      <c r="F38" s="244"/>
      <c r="G38" s="246" t="s">
        <v>122</v>
      </c>
      <c r="H38" s="246" t="s">
        <v>139</v>
      </c>
    </row>
    <row r="39" spans="1:8" s="1" customFormat="1" ht="18.75" x14ac:dyDescent="0.3">
      <c r="A39" s="391"/>
      <c r="B39" s="389"/>
      <c r="C39" s="293" t="s">
        <v>3</v>
      </c>
      <c r="D39" s="294" t="s">
        <v>198</v>
      </c>
      <c r="E39" s="244"/>
      <c r="F39" s="244"/>
      <c r="G39" s="246" t="s">
        <v>123</v>
      </c>
      <c r="H39" s="245" t="s">
        <v>79</v>
      </c>
    </row>
    <row r="40" spans="1:8" s="1" customFormat="1" ht="25.5" customHeight="1" x14ac:dyDescent="0.3">
      <c r="A40" s="391"/>
      <c r="B40" s="389"/>
      <c r="C40" s="293" t="s">
        <v>3</v>
      </c>
      <c r="D40" s="248" t="s">
        <v>213</v>
      </c>
      <c r="E40" s="244"/>
      <c r="F40" s="244"/>
      <c r="G40" s="246" t="s">
        <v>124</v>
      </c>
      <c r="H40" s="245" t="s">
        <v>141</v>
      </c>
    </row>
    <row r="41" spans="1:8" s="1" customFormat="1" ht="37.5" x14ac:dyDescent="0.3">
      <c r="A41" s="391"/>
      <c r="B41" s="389"/>
      <c r="C41" s="293" t="s">
        <v>3</v>
      </c>
      <c r="D41" s="246" t="s">
        <v>126</v>
      </c>
      <c r="E41" s="244"/>
      <c r="F41" s="244"/>
      <c r="G41" s="246" t="s">
        <v>127</v>
      </c>
      <c r="H41" s="245" t="s">
        <v>79</v>
      </c>
    </row>
    <row r="42" spans="1:8" s="1" customFormat="1" ht="37.5" x14ac:dyDescent="0.3">
      <c r="A42" s="391"/>
      <c r="B42" s="389"/>
      <c r="C42" s="293" t="s">
        <v>3</v>
      </c>
      <c r="D42" s="246" t="s">
        <v>203</v>
      </c>
      <c r="E42" s="244"/>
      <c r="F42" s="244"/>
      <c r="G42" s="246" t="s">
        <v>129</v>
      </c>
      <c r="H42" s="245" t="s">
        <v>79</v>
      </c>
    </row>
    <row r="43" spans="1:8" s="1" customFormat="1" ht="37.5" x14ac:dyDescent="0.3">
      <c r="A43" s="391"/>
      <c r="B43" s="389"/>
      <c r="C43" s="293" t="s">
        <v>3</v>
      </c>
      <c r="D43" s="295" t="s">
        <v>208</v>
      </c>
      <c r="E43" s="244"/>
      <c r="F43" s="244"/>
      <c r="G43" s="246" t="s">
        <v>130</v>
      </c>
      <c r="H43" s="245" t="s">
        <v>79</v>
      </c>
    </row>
    <row r="44" spans="1:8" s="1" customFormat="1" ht="31.5" x14ac:dyDescent="0.3">
      <c r="A44" s="391"/>
      <c r="B44" s="389"/>
      <c r="C44" s="293" t="s">
        <v>3</v>
      </c>
      <c r="D44" s="223" t="s">
        <v>214</v>
      </c>
      <c r="E44" s="244"/>
      <c r="F44" s="244"/>
      <c r="G44" s="246" t="s">
        <v>132</v>
      </c>
      <c r="H44" s="245" t="s">
        <v>79</v>
      </c>
    </row>
    <row r="45" spans="1:8" s="1" customFormat="1" ht="31.5" x14ac:dyDescent="0.3">
      <c r="A45" s="391"/>
      <c r="B45" s="389"/>
      <c r="C45" s="293" t="s">
        <v>3</v>
      </c>
      <c r="D45" s="223" t="s">
        <v>210</v>
      </c>
      <c r="E45" s="244"/>
      <c r="F45" s="244"/>
      <c r="G45" s="246" t="s">
        <v>202</v>
      </c>
      <c r="H45" s="245" t="s">
        <v>79</v>
      </c>
    </row>
    <row r="46" spans="1:8" s="1" customFormat="1" ht="37.5" x14ac:dyDescent="0.3">
      <c r="A46" s="391" t="s">
        <v>392</v>
      </c>
      <c r="B46" s="388" t="s">
        <v>0</v>
      </c>
      <c r="C46" s="293" t="s">
        <v>23</v>
      </c>
      <c r="D46" s="246" t="s">
        <v>215</v>
      </c>
      <c r="E46" s="244"/>
      <c r="F46" s="244"/>
      <c r="G46" s="246" t="s">
        <v>118</v>
      </c>
      <c r="H46" s="245" t="s">
        <v>136</v>
      </c>
    </row>
    <row r="47" spans="1:8" s="1" customFormat="1" ht="37.5" x14ac:dyDescent="0.3">
      <c r="A47" s="391"/>
      <c r="B47" s="389"/>
      <c r="C47" s="293" t="s">
        <v>23</v>
      </c>
      <c r="D47" s="246" t="s">
        <v>197</v>
      </c>
      <c r="E47" s="244"/>
      <c r="F47" s="244"/>
      <c r="G47" s="246" t="s">
        <v>122</v>
      </c>
      <c r="H47" s="245" t="s">
        <v>79</v>
      </c>
    </row>
    <row r="48" spans="1:8" s="1" customFormat="1" ht="18.75" x14ac:dyDescent="0.3">
      <c r="A48" s="391"/>
      <c r="B48" s="389"/>
      <c r="C48" s="293" t="s">
        <v>23</v>
      </c>
      <c r="D48" s="294" t="s">
        <v>198</v>
      </c>
      <c r="E48" s="244"/>
      <c r="F48" s="244"/>
      <c r="G48" s="246" t="s">
        <v>123</v>
      </c>
      <c r="H48" s="245" t="s">
        <v>79</v>
      </c>
    </row>
    <row r="49" spans="1:8" s="1" customFormat="1" ht="56.25" x14ac:dyDescent="0.3">
      <c r="A49" s="391"/>
      <c r="B49" s="389"/>
      <c r="C49" s="293" t="s">
        <v>23</v>
      </c>
      <c r="D49" s="246" t="s">
        <v>216</v>
      </c>
      <c r="E49" s="244"/>
      <c r="F49" s="244"/>
      <c r="G49" s="246" t="s">
        <v>124</v>
      </c>
      <c r="H49" s="245" t="s">
        <v>138</v>
      </c>
    </row>
    <row r="50" spans="1:8" s="1" customFormat="1" ht="37.5" x14ac:dyDescent="0.3">
      <c r="A50" s="391"/>
      <c r="B50" s="389"/>
      <c r="C50" s="293" t="s">
        <v>23</v>
      </c>
      <c r="D50" s="246" t="s">
        <v>199</v>
      </c>
      <c r="E50" s="244"/>
      <c r="F50" s="244"/>
      <c r="G50" s="246" t="s">
        <v>127</v>
      </c>
      <c r="H50" s="245" t="s">
        <v>79</v>
      </c>
    </row>
    <row r="51" spans="1:8" s="1" customFormat="1" ht="37.5" x14ac:dyDescent="0.3">
      <c r="A51" s="391"/>
      <c r="B51" s="389"/>
      <c r="C51" s="293" t="s">
        <v>23</v>
      </c>
      <c r="D51" s="246" t="s">
        <v>128</v>
      </c>
      <c r="E51" s="244"/>
      <c r="F51" s="244"/>
      <c r="G51" s="246" t="s">
        <v>129</v>
      </c>
      <c r="H51" s="245" t="s">
        <v>79</v>
      </c>
    </row>
    <row r="52" spans="1:8" s="1" customFormat="1" ht="37.5" x14ac:dyDescent="0.3">
      <c r="A52" s="391"/>
      <c r="B52" s="389"/>
      <c r="C52" s="293" t="s">
        <v>23</v>
      </c>
      <c r="D52" s="246" t="s">
        <v>204</v>
      </c>
      <c r="E52" s="244"/>
      <c r="F52" s="244"/>
      <c r="G52" s="246" t="s">
        <v>130</v>
      </c>
      <c r="H52" s="245" t="s">
        <v>79</v>
      </c>
    </row>
    <row r="53" spans="1:8" s="1" customFormat="1" ht="31.5" x14ac:dyDescent="0.3">
      <c r="A53" s="391"/>
      <c r="B53" s="389"/>
      <c r="C53" s="293" t="s">
        <v>23</v>
      </c>
      <c r="D53" s="223" t="s">
        <v>200</v>
      </c>
      <c r="E53" s="244"/>
      <c r="F53" s="244"/>
      <c r="G53" s="246" t="s">
        <v>132</v>
      </c>
      <c r="H53" s="245" t="s">
        <v>79</v>
      </c>
    </row>
    <row r="54" spans="1:8" s="1" customFormat="1" ht="31.5" x14ac:dyDescent="0.3">
      <c r="A54" s="391"/>
      <c r="B54" s="389"/>
      <c r="C54" s="293" t="s">
        <v>23</v>
      </c>
      <c r="D54" s="223" t="s">
        <v>201</v>
      </c>
      <c r="E54" s="244"/>
      <c r="F54" s="244"/>
      <c r="G54" s="246" t="s">
        <v>202</v>
      </c>
      <c r="H54" s="245" t="s">
        <v>79</v>
      </c>
    </row>
    <row r="55" spans="1:8" s="3" customFormat="1" ht="37.5" x14ac:dyDescent="0.3">
      <c r="A55" s="391"/>
      <c r="B55" s="388" t="s">
        <v>1</v>
      </c>
      <c r="C55" s="293" t="s">
        <v>3</v>
      </c>
      <c r="D55" s="246" t="s">
        <v>217</v>
      </c>
      <c r="E55" s="244"/>
      <c r="F55" s="244"/>
      <c r="G55" s="246" t="s">
        <v>118</v>
      </c>
      <c r="H55" s="245" t="s">
        <v>79</v>
      </c>
    </row>
    <row r="56" spans="1:8" s="1" customFormat="1" ht="37.5" x14ac:dyDescent="0.3">
      <c r="A56" s="391"/>
      <c r="B56" s="389"/>
      <c r="C56" s="293" t="s">
        <v>3</v>
      </c>
      <c r="D56" s="246" t="s">
        <v>197</v>
      </c>
      <c r="E56" s="244"/>
      <c r="F56" s="244"/>
      <c r="G56" s="246" t="s">
        <v>122</v>
      </c>
      <c r="H56" s="245" t="s">
        <v>79</v>
      </c>
    </row>
    <row r="57" spans="1:8" s="1" customFormat="1" ht="37.5" x14ac:dyDescent="0.3">
      <c r="A57" s="391"/>
      <c r="B57" s="389"/>
      <c r="C57" s="293" t="s">
        <v>3</v>
      </c>
      <c r="D57" s="246" t="s">
        <v>133</v>
      </c>
      <c r="E57" s="244"/>
      <c r="F57" s="244"/>
      <c r="G57" s="246" t="s">
        <v>123</v>
      </c>
      <c r="H57" s="245" t="s">
        <v>134</v>
      </c>
    </row>
    <row r="58" spans="1:8" s="1" customFormat="1" ht="30" customHeight="1" x14ac:dyDescent="0.3">
      <c r="A58" s="391"/>
      <c r="B58" s="389"/>
      <c r="C58" s="293" t="s">
        <v>3</v>
      </c>
      <c r="D58" s="246" t="s">
        <v>216</v>
      </c>
      <c r="E58" s="244"/>
      <c r="F58" s="244"/>
      <c r="G58" s="246" t="s">
        <v>124</v>
      </c>
      <c r="H58" s="246" t="s">
        <v>79</v>
      </c>
    </row>
    <row r="59" spans="1:8" s="1" customFormat="1" ht="37.5" x14ac:dyDescent="0.3">
      <c r="A59" s="391"/>
      <c r="B59" s="389"/>
      <c r="C59" s="293" t="s">
        <v>3</v>
      </c>
      <c r="D59" s="246" t="s">
        <v>199</v>
      </c>
      <c r="E59" s="244"/>
      <c r="F59" s="244"/>
      <c r="G59" s="246" t="s">
        <v>127</v>
      </c>
      <c r="H59" s="245" t="s">
        <v>79</v>
      </c>
    </row>
    <row r="60" spans="1:8" s="1" customFormat="1" ht="37.5" x14ac:dyDescent="0.3">
      <c r="A60" s="391"/>
      <c r="B60" s="389"/>
      <c r="C60" s="293" t="s">
        <v>3</v>
      </c>
      <c r="D60" s="246" t="s">
        <v>128</v>
      </c>
      <c r="E60" s="244"/>
      <c r="F60" s="244"/>
      <c r="G60" s="246" t="s">
        <v>129</v>
      </c>
      <c r="H60" s="245" t="s">
        <v>79</v>
      </c>
    </row>
    <row r="61" spans="1:8" s="1" customFormat="1" ht="37.5" x14ac:dyDescent="0.3">
      <c r="A61" s="391"/>
      <c r="B61" s="389"/>
      <c r="C61" s="293" t="s">
        <v>3</v>
      </c>
      <c r="D61" s="246" t="s">
        <v>204</v>
      </c>
      <c r="E61" s="244"/>
      <c r="F61" s="244"/>
      <c r="G61" s="246" t="s">
        <v>130</v>
      </c>
      <c r="H61" s="245" t="s">
        <v>79</v>
      </c>
    </row>
    <row r="62" spans="1:8" s="1" customFormat="1" ht="37.5" x14ac:dyDescent="0.3">
      <c r="A62" s="391"/>
      <c r="B62" s="389"/>
      <c r="C62" s="293" t="s">
        <v>3</v>
      </c>
      <c r="D62" s="246" t="s">
        <v>131</v>
      </c>
      <c r="E62" s="244"/>
      <c r="F62" s="244"/>
      <c r="G62" s="246" t="s">
        <v>132</v>
      </c>
      <c r="H62" s="245" t="s">
        <v>79</v>
      </c>
    </row>
    <row r="63" spans="1:8" s="1" customFormat="1" ht="31.5" x14ac:dyDescent="0.3">
      <c r="A63" s="391"/>
      <c r="B63" s="389"/>
      <c r="C63" s="293" t="s">
        <v>3</v>
      </c>
      <c r="D63" s="223" t="s">
        <v>201</v>
      </c>
      <c r="E63" s="244"/>
      <c r="F63" s="244"/>
      <c r="G63" s="246" t="s">
        <v>202</v>
      </c>
      <c r="H63" s="245" t="s">
        <v>79</v>
      </c>
    </row>
    <row r="64" spans="1:8" s="3" customFormat="1" ht="37.5" x14ac:dyDescent="0.3">
      <c r="A64" s="391" t="s">
        <v>393</v>
      </c>
      <c r="B64" s="388" t="s">
        <v>0</v>
      </c>
      <c r="C64" s="293" t="s">
        <v>23</v>
      </c>
      <c r="D64" s="246" t="s">
        <v>218</v>
      </c>
      <c r="E64" s="244"/>
      <c r="F64" s="244"/>
      <c r="G64" s="246" t="s">
        <v>118</v>
      </c>
      <c r="H64" s="245" t="s">
        <v>79</v>
      </c>
    </row>
    <row r="65" spans="1:8" s="1" customFormat="1" ht="37.5" x14ac:dyDescent="0.3">
      <c r="A65" s="391"/>
      <c r="B65" s="389"/>
      <c r="C65" s="293" t="s">
        <v>23</v>
      </c>
      <c r="D65" s="246" t="s">
        <v>140</v>
      </c>
      <c r="E65" s="244"/>
      <c r="F65" s="244"/>
      <c r="G65" s="246" t="s">
        <v>122</v>
      </c>
      <c r="H65" s="245" t="s">
        <v>79</v>
      </c>
    </row>
    <row r="66" spans="1:8" s="1" customFormat="1" ht="18.75" x14ac:dyDescent="0.3">
      <c r="A66" s="391"/>
      <c r="B66" s="389"/>
      <c r="C66" s="293" t="s">
        <v>23</v>
      </c>
      <c r="D66" s="294" t="s">
        <v>198</v>
      </c>
      <c r="E66" s="244"/>
      <c r="F66" s="244"/>
      <c r="G66" s="246" t="s">
        <v>123</v>
      </c>
      <c r="H66" s="245" t="s">
        <v>79</v>
      </c>
    </row>
    <row r="67" spans="1:8" s="1" customFormat="1" ht="75" x14ac:dyDescent="0.3">
      <c r="A67" s="391"/>
      <c r="B67" s="389"/>
      <c r="C67" s="293" t="s">
        <v>23</v>
      </c>
      <c r="D67" s="246" t="s">
        <v>219</v>
      </c>
      <c r="E67" s="244"/>
      <c r="F67" s="244"/>
      <c r="G67" s="246" t="s">
        <v>124</v>
      </c>
      <c r="H67" s="245" t="s">
        <v>79</v>
      </c>
    </row>
    <row r="68" spans="1:8" s="1" customFormat="1" ht="37.5" x14ac:dyDescent="0.3">
      <c r="A68" s="391"/>
      <c r="B68" s="389"/>
      <c r="C68" s="293" t="s">
        <v>23</v>
      </c>
      <c r="D68" s="246" t="s">
        <v>220</v>
      </c>
      <c r="E68" s="244"/>
      <c r="F68" s="244"/>
      <c r="G68" s="246" t="s">
        <v>127</v>
      </c>
      <c r="H68" s="245" t="s">
        <v>221</v>
      </c>
    </row>
    <row r="69" spans="1:8" s="1" customFormat="1" ht="37.5" x14ac:dyDescent="0.3">
      <c r="A69" s="391"/>
      <c r="B69" s="389"/>
      <c r="C69" s="293" t="s">
        <v>23</v>
      </c>
      <c r="D69" s="246" t="s">
        <v>322</v>
      </c>
      <c r="E69" s="244"/>
      <c r="F69" s="244"/>
      <c r="G69" s="246" t="s">
        <v>129</v>
      </c>
      <c r="H69" s="245" t="s">
        <v>142</v>
      </c>
    </row>
    <row r="70" spans="1:8" s="1" customFormat="1" ht="22.5" customHeight="1" x14ac:dyDescent="0.3">
      <c r="A70" s="391"/>
      <c r="B70" s="389"/>
      <c r="C70" s="293" t="s">
        <v>23</v>
      </c>
      <c r="D70" s="295" t="s">
        <v>208</v>
      </c>
      <c r="E70" s="244"/>
      <c r="F70" s="244"/>
      <c r="G70" s="246" t="s">
        <v>130</v>
      </c>
      <c r="H70" s="245" t="s">
        <v>79</v>
      </c>
    </row>
    <row r="71" spans="1:8" s="1" customFormat="1" ht="24" customHeight="1" x14ac:dyDescent="0.3">
      <c r="A71" s="391"/>
      <c r="B71" s="389"/>
      <c r="C71" s="293" t="s">
        <v>23</v>
      </c>
      <c r="D71" s="295" t="s">
        <v>222</v>
      </c>
      <c r="E71" s="244"/>
      <c r="F71" s="244"/>
      <c r="G71" s="246" t="s">
        <v>132</v>
      </c>
      <c r="H71" s="245" t="s">
        <v>79</v>
      </c>
    </row>
    <row r="72" spans="1:8" s="1" customFormat="1" ht="19.5" customHeight="1" x14ac:dyDescent="0.3">
      <c r="A72" s="391"/>
      <c r="B72" s="389"/>
      <c r="C72" s="293" t="s">
        <v>23</v>
      </c>
      <c r="D72" s="223" t="s">
        <v>223</v>
      </c>
      <c r="E72" s="244"/>
      <c r="F72" s="244"/>
      <c r="G72" s="246" t="s">
        <v>202</v>
      </c>
      <c r="H72" s="246" t="s">
        <v>79</v>
      </c>
    </row>
    <row r="73" spans="1:8" s="1" customFormat="1" ht="37.5" x14ac:dyDescent="0.3">
      <c r="A73" s="391"/>
      <c r="B73" s="388" t="s">
        <v>1</v>
      </c>
      <c r="C73" s="293" t="s">
        <v>3</v>
      </c>
      <c r="D73" s="246" t="s">
        <v>218</v>
      </c>
      <c r="E73" s="244"/>
      <c r="F73" s="244"/>
      <c r="G73" s="246" t="s">
        <v>118</v>
      </c>
      <c r="H73" s="245" t="s">
        <v>79</v>
      </c>
    </row>
    <row r="74" spans="1:8" s="1" customFormat="1" ht="37.5" x14ac:dyDescent="0.3">
      <c r="A74" s="391"/>
      <c r="B74" s="389"/>
      <c r="C74" s="293" t="s">
        <v>3</v>
      </c>
      <c r="D74" s="246" t="s">
        <v>140</v>
      </c>
      <c r="E74" s="244"/>
      <c r="F74" s="244"/>
      <c r="G74" s="246" t="s">
        <v>122</v>
      </c>
      <c r="H74" s="245" t="s">
        <v>79</v>
      </c>
    </row>
    <row r="75" spans="1:8" s="1" customFormat="1" ht="37.5" x14ac:dyDescent="0.3">
      <c r="A75" s="391"/>
      <c r="B75" s="389"/>
      <c r="C75" s="293" t="s">
        <v>3</v>
      </c>
      <c r="D75" s="246" t="s">
        <v>224</v>
      </c>
      <c r="E75" s="244"/>
      <c r="F75" s="244"/>
      <c r="G75" s="246" t="s">
        <v>123</v>
      </c>
      <c r="H75" s="246" t="s">
        <v>79</v>
      </c>
    </row>
    <row r="76" spans="1:8" s="1" customFormat="1" ht="35.25" customHeight="1" x14ac:dyDescent="0.3">
      <c r="A76" s="391"/>
      <c r="B76" s="389"/>
      <c r="C76" s="293" t="s">
        <v>3</v>
      </c>
      <c r="D76" s="246" t="s">
        <v>225</v>
      </c>
      <c r="E76" s="244"/>
      <c r="F76" s="244"/>
      <c r="G76" s="246" t="s">
        <v>124</v>
      </c>
      <c r="H76" s="245" t="s">
        <v>143</v>
      </c>
    </row>
    <row r="77" spans="1:8" s="1" customFormat="1" ht="37.5" x14ac:dyDescent="0.3">
      <c r="A77" s="391"/>
      <c r="B77" s="389"/>
      <c r="C77" s="293" t="s">
        <v>3</v>
      </c>
      <c r="D77" s="246" t="s">
        <v>220</v>
      </c>
      <c r="E77" s="244"/>
      <c r="F77" s="244"/>
      <c r="G77" s="246" t="s">
        <v>127</v>
      </c>
      <c r="H77" s="245" t="s">
        <v>221</v>
      </c>
    </row>
    <row r="78" spans="1:8" s="1" customFormat="1" ht="37.5" x14ac:dyDescent="0.3">
      <c r="A78" s="391"/>
      <c r="B78" s="389"/>
      <c r="C78" s="293" t="s">
        <v>3</v>
      </c>
      <c r="D78" s="246" t="s">
        <v>226</v>
      </c>
      <c r="E78" s="244"/>
      <c r="F78" s="244"/>
      <c r="G78" s="246" t="s">
        <v>129</v>
      </c>
      <c r="H78" s="245" t="s">
        <v>137</v>
      </c>
    </row>
    <row r="79" spans="1:8" s="1" customFormat="1" ht="37.5" x14ac:dyDescent="0.3">
      <c r="A79" s="391"/>
      <c r="B79" s="389"/>
      <c r="C79" s="293" t="s">
        <v>3</v>
      </c>
      <c r="D79" s="295" t="s">
        <v>208</v>
      </c>
      <c r="E79" s="244"/>
      <c r="F79" s="244"/>
      <c r="G79" s="246" t="s">
        <v>130</v>
      </c>
      <c r="H79" s="245" t="s">
        <v>79</v>
      </c>
    </row>
    <row r="80" spans="1:8" s="1" customFormat="1" ht="31.5" x14ac:dyDescent="0.3">
      <c r="A80" s="391"/>
      <c r="B80" s="389"/>
      <c r="C80" s="293" t="s">
        <v>3</v>
      </c>
      <c r="D80" s="223" t="s">
        <v>214</v>
      </c>
      <c r="E80" s="244"/>
      <c r="F80" s="244"/>
      <c r="G80" s="246" t="s">
        <v>132</v>
      </c>
      <c r="H80" s="245" t="s">
        <v>79</v>
      </c>
    </row>
    <row r="81" spans="1:8" s="1" customFormat="1" ht="31.5" x14ac:dyDescent="0.3">
      <c r="A81" s="391"/>
      <c r="B81" s="389"/>
      <c r="C81" s="293" t="s">
        <v>3</v>
      </c>
      <c r="D81" s="223" t="s">
        <v>227</v>
      </c>
      <c r="E81" s="244"/>
      <c r="F81" s="244"/>
      <c r="G81" s="246" t="s">
        <v>202</v>
      </c>
      <c r="H81" s="246" t="s">
        <v>79</v>
      </c>
    </row>
    <row r="82" spans="1:8" s="1" customFormat="1" ht="37.5" x14ac:dyDescent="0.3">
      <c r="A82" s="391" t="s">
        <v>394</v>
      </c>
      <c r="B82" s="388" t="s">
        <v>0</v>
      </c>
      <c r="C82" s="293" t="s">
        <v>23</v>
      </c>
      <c r="D82" s="246" t="s">
        <v>218</v>
      </c>
      <c r="E82" s="244"/>
      <c r="F82" s="244"/>
      <c r="G82" s="246" t="s">
        <v>118</v>
      </c>
      <c r="H82" s="245" t="s">
        <v>79</v>
      </c>
    </row>
    <row r="83" spans="1:8" s="1" customFormat="1" ht="23.25" customHeight="1" x14ac:dyDescent="0.3">
      <c r="A83" s="391"/>
      <c r="B83" s="389"/>
      <c r="C83" s="293" t="s">
        <v>23</v>
      </c>
      <c r="D83" s="246" t="s">
        <v>212</v>
      </c>
      <c r="E83" s="244"/>
      <c r="F83" s="244"/>
      <c r="G83" s="246" t="s">
        <v>122</v>
      </c>
      <c r="H83" s="245" t="s">
        <v>294</v>
      </c>
    </row>
    <row r="84" spans="1:8" s="1" customFormat="1" ht="37.5" x14ac:dyDescent="0.3">
      <c r="A84" s="391"/>
      <c r="B84" s="389"/>
      <c r="C84" s="293" t="s">
        <v>23</v>
      </c>
      <c r="D84" s="246" t="s">
        <v>295</v>
      </c>
      <c r="E84" s="244"/>
      <c r="F84" s="244"/>
      <c r="G84" s="246" t="s">
        <v>123</v>
      </c>
      <c r="H84" s="245" t="s">
        <v>296</v>
      </c>
    </row>
    <row r="85" spans="1:8" s="1" customFormat="1" ht="56.25" x14ac:dyDescent="0.3">
      <c r="A85" s="391"/>
      <c r="B85" s="389"/>
      <c r="C85" s="293" t="s">
        <v>23</v>
      </c>
      <c r="D85" s="246" t="s">
        <v>297</v>
      </c>
      <c r="E85" s="244"/>
      <c r="F85" s="244"/>
      <c r="G85" s="246" t="s">
        <v>124</v>
      </c>
      <c r="H85" s="245" t="s">
        <v>138</v>
      </c>
    </row>
    <row r="86" spans="1:8" s="1" customFormat="1" ht="37.5" x14ac:dyDescent="0.3">
      <c r="A86" s="391"/>
      <c r="B86" s="389"/>
      <c r="C86" s="293" t="s">
        <v>23</v>
      </c>
      <c r="D86" s="246" t="s">
        <v>220</v>
      </c>
      <c r="E86" s="244"/>
      <c r="F86" s="244"/>
      <c r="G86" s="246" t="s">
        <v>127</v>
      </c>
      <c r="H86" s="245" t="s">
        <v>221</v>
      </c>
    </row>
    <row r="87" spans="1:8" s="1" customFormat="1" ht="37.5" x14ac:dyDescent="0.3">
      <c r="A87" s="391"/>
      <c r="B87" s="389"/>
      <c r="C87" s="293" t="s">
        <v>23</v>
      </c>
      <c r="D87" s="246" t="s">
        <v>298</v>
      </c>
      <c r="E87" s="244"/>
      <c r="F87" s="244"/>
      <c r="G87" s="246" t="s">
        <v>129</v>
      </c>
      <c r="H87" s="245" t="s">
        <v>79</v>
      </c>
    </row>
    <row r="88" spans="1:8" s="1" customFormat="1" ht="75" x14ac:dyDescent="0.3">
      <c r="A88" s="391"/>
      <c r="B88" s="389"/>
      <c r="C88" s="293" t="s">
        <v>23</v>
      </c>
      <c r="D88" s="246" t="s">
        <v>299</v>
      </c>
      <c r="E88" s="244"/>
      <c r="F88" s="244"/>
      <c r="G88" s="246" t="s">
        <v>130</v>
      </c>
      <c r="H88" s="245" t="s">
        <v>79</v>
      </c>
    </row>
    <row r="89" spans="1:8" s="1" customFormat="1" ht="56.25" x14ac:dyDescent="0.3">
      <c r="A89" s="391"/>
      <c r="B89" s="389"/>
      <c r="C89" s="293" t="s">
        <v>23</v>
      </c>
      <c r="D89" s="246" t="s">
        <v>395</v>
      </c>
      <c r="E89" s="244"/>
      <c r="F89" s="244"/>
      <c r="G89" s="246" t="s">
        <v>132</v>
      </c>
      <c r="H89" s="245" t="s">
        <v>300</v>
      </c>
    </row>
    <row r="90" spans="1:8" s="1" customFormat="1" ht="31.5" x14ac:dyDescent="0.3">
      <c r="A90" s="391"/>
      <c r="B90" s="389"/>
      <c r="C90" s="293" t="s">
        <v>23</v>
      </c>
      <c r="D90" s="223" t="s">
        <v>201</v>
      </c>
      <c r="E90" s="244"/>
      <c r="F90" s="244"/>
      <c r="G90" s="246" t="s">
        <v>202</v>
      </c>
      <c r="H90" s="245" t="s">
        <v>79</v>
      </c>
    </row>
    <row r="91" spans="1:8" s="3" customFormat="1" ht="37.5" x14ac:dyDescent="0.3">
      <c r="A91" s="391"/>
      <c r="B91" s="388" t="s">
        <v>1</v>
      </c>
      <c r="C91" s="293" t="s">
        <v>3</v>
      </c>
      <c r="D91" s="246" t="s">
        <v>218</v>
      </c>
      <c r="E91" s="244"/>
      <c r="F91" s="244"/>
      <c r="G91" s="246" t="s">
        <v>118</v>
      </c>
      <c r="H91" s="245" t="s">
        <v>79</v>
      </c>
    </row>
    <row r="92" spans="1:8" s="1" customFormat="1" ht="37.5" x14ac:dyDescent="0.3">
      <c r="A92" s="391"/>
      <c r="B92" s="389"/>
      <c r="C92" s="293" t="s">
        <v>3</v>
      </c>
      <c r="D92" s="246" t="s">
        <v>212</v>
      </c>
      <c r="E92" s="244"/>
      <c r="F92" s="244"/>
      <c r="G92" s="246" t="s">
        <v>122</v>
      </c>
      <c r="H92" s="245" t="s">
        <v>79</v>
      </c>
    </row>
    <row r="93" spans="1:8" s="1" customFormat="1" ht="31.5" x14ac:dyDescent="0.3">
      <c r="A93" s="391"/>
      <c r="B93" s="389"/>
      <c r="C93" s="293" t="s">
        <v>3</v>
      </c>
      <c r="D93" s="296" t="s">
        <v>301</v>
      </c>
      <c r="E93" s="244"/>
      <c r="F93" s="244"/>
      <c r="G93" s="246" t="s">
        <v>123</v>
      </c>
      <c r="H93" s="245" t="s">
        <v>79</v>
      </c>
    </row>
    <row r="94" spans="1:8" s="1" customFormat="1" ht="56.25" x14ac:dyDescent="0.3">
      <c r="A94" s="391"/>
      <c r="B94" s="389"/>
      <c r="C94" s="293" t="s">
        <v>3</v>
      </c>
      <c r="D94" s="246" t="s">
        <v>302</v>
      </c>
      <c r="E94" s="244"/>
      <c r="F94" s="244"/>
      <c r="G94" s="246" t="s">
        <v>124</v>
      </c>
      <c r="H94" s="245" t="s">
        <v>138</v>
      </c>
    </row>
    <row r="95" spans="1:8" s="1" customFormat="1" ht="37.5" x14ac:dyDescent="0.3">
      <c r="A95" s="391"/>
      <c r="B95" s="389"/>
      <c r="C95" s="293" t="s">
        <v>3</v>
      </c>
      <c r="D95" s="246" t="s">
        <v>220</v>
      </c>
      <c r="E95" s="244"/>
      <c r="F95" s="244"/>
      <c r="G95" s="246" t="s">
        <v>127</v>
      </c>
      <c r="H95" s="245" t="s">
        <v>221</v>
      </c>
    </row>
    <row r="96" spans="1:8" s="1" customFormat="1" ht="37.5" x14ac:dyDescent="0.3">
      <c r="A96" s="391"/>
      <c r="B96" s="389"/>
      <c r="C96" s="293" t="s">
        <v>3</v>
      </c>
      <c r="D96" s="246" t="s">
        <v>298</v>
      </c>
      <c r="E96" s="244"/>
      <c r="F96" s="244"/>
      <c r="G96" s="246" t="s">
        <v>129</v>
      </c>
      <c r="H96" s="245" t="s">
        <v>79</v>
      </c>
    </row>
    <row r="97" spans="1:8" s="1" customFormat="1" ht="37.5" x14ac:dyDescent="0.3">
      <c r="A97" s="391"/>
      <c r="B97" s="389"/>
      <c r="C97" s="293" t="s">
        <v>3</v>
      </c>
      <c r="D97" s="295" t="s">
        <v>208</v>
      </c>
      <c r="E97" s="244"/>
      <c r="F97" s="244"/>
      <c r="G97" s="246" t="s">
        <v>130</v>
      </c>
      <c r="H97" s="245" t="s">
        <v>79</v>
      </c>
    </row>
    <row r="98" spans="1:8" s="1" customFormat="1" ht="23.25" customHeight="1" x14ac:dyDescent="0.3">
      <c r="A98" s="391"/>
      <c r="B98" s="389"/>
      <c r="C98" s="293" t="s">
        <v>3</v>
      </c>
      <c r="D98" s="295" t="s">
        <v>306</v>
      </c>
      <c r="E98" s="244"/>
      <c r="F98" s="244"/>
      <c r="G98" s="246" t="s">
        <v>132</v>
      </c>
      <c r="H98" s="245" t="s">
        <v>135</v>
      </c>
    </row>
    <row r="99" spans="1:8" s="1" customFormat="1" ht="23.25" customHeight="1" x14ac:dyDescent="0.3">
      <c r="A99" s="391"/>
      <c r="B99" s="389"/>
      <c r="C99" s="293" t="s">
        <v>3</v>
      </c>
      <c r="D99" s="223" t="s">
        <v>201</v>
      </c>
      <c r="E99" s="244"/>
      <c r="F99" s="244"/>
      <c r="G99" s="246" t="s">
        <v>202</v>
      </c>
      <c r="H99" s="245" t="s">
        <v>79</v>
      </c>
    </row>
    <row r="100" spans="1:8" s="1" customFormat="1" ht="45.75" customHeight="1" x14ac:dyDescent="0.3">
      <c r="A100" s="425" t="s">
        <v>396</v>
      </c>
      <c r="B100" s="388" t="s">
        <v>0</v>
      </c>
      <c r="C100" s="297" t="s">
        <v>23</v>
      </c>
      <c r="D100" s="246" t="s">
        <v>303</v>
      </c>
      <c r="E100" s="244"/>
      <c r="F100" s="244"/>
      <c r="G100" s="246" t="s">
        <v>118</v>
      </c>
      <c r="H100" s="245" t="s">
        <v>79</v>
      </c>
    </row>
    <row r="101" spans="1:8" s="1" customFormat="1" ht="18.75" x14ac:dyDescent="0.3">
      <c r="A101" s="425"/>
      <c r="B101" s="389"/>
      <c r="C101" s="297"/>
      <c r="D101" s="245"/>
      <c r="E101" s="244"/>
      <c r="F101" s="244"/>
      <c r="G101" s="246" t="s">
        <v>122</v>
      </c>
      <c r="H101" s="245" t="s">
        <v>79</v>
      </c>
    </row>
    <row r="102" spans="1:8" s="1" customFormat="1" ht="18.75" x14ac:dyDescent="0.3">
      <c r="A102" s="425"/>
      <c r="B102" s="389"/>
      <c r="C102" s="297"/>
      <c r="D102" s="245"/>
      <c r="E102" s="244"/>
      <c r="F102" s="244"/>
      <c r="G102" s="246" t="s">
        <v>123</v>
      </c>
      <c r="H102" s="245" t="s">
        <v>79</v>
      </c>
    </row>
    <row r="103" spans="1:8" s="1" customFormat="1" ht="18.75" x14ac:dyDescent="0.3">
      <c r="A103" s="425"/>
      <c r="B103" s="389"/>
      <c r="C103" s="297"/>
      <c r="D103" s="246"/>
      <c r="E103" s="244"/>
      <c r="F103" s="244"/>
      <c r="G103" s="246" t="s">
        <v>124</v>
      </c>
      <c r="H103" s="245" t="s">
        <v>79</v>
      </c>
    </row>
    <row r="104" spans="1:8" s="1" customFormat="1" ht="18.75" x14ac:dyDescent="0.3">
      <c r="A104" s="425"/>
      <c r="B104" s="389"/>
      <c r="C104" s="297"/>
      <c r="D104" s="245"/>
      <c r="E104" s="244"/>
      <c r="F104" s="244"/>
      <c r="G104" s="246" t="s">
        <v>125</v>
      </c>
      <c r="H104" s="245" t="s">
        <v>79</v>
      </c>
    </row>
    <row r="105" spans="1:8" s="1" customFormat="1" ht="18.75" x14ac:dyDescent="0.3">
      <c r="A105" s="425"/>
      <c r="B105" s="389"/>
      <c r="C105" s="297"/>
      <c r="D105" s="245"/>
      <c r="E105" s="244"/>
      <c r="F105" s="244"/>
      <c r="G105" s="246" t="s">
        <v>127</v>
      </c>
      <c r="H105" s="245" t="s">
        <v>79</v>
      </c>
    </row>
    <row r="106" spans="1:8" s="1" customFormat="1" ht="18.75" x14ac:dyDescent="0.3">
      <c r="A106" s="425"/>
      <c r="B106" s="389"/>
      <c r="C106" s="297"/>
      <c r="D106" s="245"/>
      <c r="E106" s="244"/>
      <c r="F106" s="244"/>
      <c r="G106" s="246" t="s">
        <v>129</v>
      </c>
      <c r="H106" s="245" t="s">
        <v>79</v>
      </c>
    </row>
    <row r="107" spans="1:8" s="1" customFormat="1" ht="18.75" x14ac:dyDescent="0.3">
      <c r="A107" s="425"/>
      <c r="B107" s="397"/>
      <c r="C107" s="297"/>
      <c r="D107" s="245"/>
      <c r="E107" s="244"/>
      <c r="F107" s="244"/>
      <c r="G107" s="246" t="s">
        <v>130</v>
      </c>
      <c r="H107" s="245" t="s">
        <v>79</v>
      </c>
    </row>
    <row r="108" spans="1:8" s="1" customFormat="1" ht="18.75" x14ac:dyDescent="0.3">
      <c r="A108" s="391"/>
      <c r="B108" s="231"/>
      <c r="C108" s="293"/>
      <c r="D108" s="245"/>
      <c r="E108" s="244"/>
      <c r="F108" s="244"/>
      <c r="G108" s="246" t="s">
        <v>132</v>
      </c>
      <c r="H108" s="245" t="s">
        <v>79</v>
      </c>
    </row>
    <row r="109" spans="1:8" s="1" customFormat="1" ht="18.75" x14ac:dyDescent="0.3">
      <c r="A109" s="391"/>
      <c r="B109" s="231"/>
      <c r="C109" s="293"/>
      <c r="D109" s="245"/>
      <c r="E109" s="244"/>
      <c r="F109" s="244"/>
      <c r="G109" s="246" t="s">
        <v>202</v>
      </c>
      <c r="H109" s="245" t="s">
        <v>79</v>
      </c>
    </row>
    <row r="110" spans="1:8" s="1" customFormat="1" ht="18.75" x14ac:dyDescent="0.3">
      <c r="A110" s="398" t="s">
        <v>2</v>
      </c>
      <c r="B110" s="398"/>
      <c r="C110" s="398"/>
      <c r="D110" s="6"/>
      <c r="E110" s="363" t="s">
        <v>50</v>
      </c>
      <c r="F110" s="363"/>
      <c r="G110" s="363"/>
      <c r="H110" s="363"/>
    </row>
    <row r="111" spans="1:8" s="1" customFormat="1" ht="18.75" x14ac:dyDescent="0.3">
      <c r="A111" s="395" t="s">
        <v>51</v>
      </c>
      <c r="B111" s="395"/>
      <c r="C111" s="396"/>
      <c r="D111" s="6"/>
      <c r="E111" s="230"/>
      <c r="F111" s="230"/>
      <c r="G111" s="60"/>
      <c r="H111" s="8"/>
    </row>
    <row r="112" spans="1:8" s="1" customFormat="1" ht="18.75" x14ac:dyDescent="0.3">
      <c r="C112" s="32"/>
      <c r="D112" s="6"/>
      <c r="E112" s="230"/>
      <c r="F112" s="230"/>
      <c r="G112" s="60"/>
      <c r="H112" s="8"/>
    </row>
    <row r="113" spans="3:8" s="1" customFormat="1" ht="18.75" x14ac:dyDescent="0.3">
      <c r="C113" s="32"/>
      <c r="D113" s="6"/>
      <c r="E113" s="361" t="s">
        <v>52</v>
      </c>
      <c r="F113" s="361"/>
      <c r="G113" s="361"/>
      <c r="H113" s="361"/>
    </row>
    <row r="114" spans="3:8" s="1" customFormat="1" ht="18.75" x14ac:dyDescent="0.3">
      <c r="C114" s="32"/>
      <c r="D114" s="6"/>
      <c r="E114" s="32"/>
      <c r="F114" s="32"/>
      <c r="G114" s="61"/>
      <c r="H114" s="6"/>
    </row>
    <row r="115" spans="3:8" s="1" customFormat="1" ht="18.75" x14ac:dyDescent="0.3">
      <c r="C115" s="32"/>
      <c r="D115" s="6"/>
      <c r="E115" s="32"/>
      <c r="F115" s="32"/>
      <c r="G115" s="61"/>
      <c r="H115" s="6"/>
    </row>
    <row r="116" spans="3:8" s="1" customFormat="1" ht="18.75" x14ac:dyDescent="0.3">
      <c r="C116" s="32"/>
      <c r="D116" s="6"/>
      <c r="E116" s="32"/>
      <c r="F116" s="32"/>
      <c r="G116" s="61"/>
      <c r="H116" s="6"/>
    </row>
    <row r="117" spans="3:8" s="1" customFormat="1" ht="18.75" x14ac:dyDescent="0.3">
      <c r="C117" s="32"/>
      <c r="D117" s="6"/>
      <c r="E117" s="32"/>
      <c r="F117" s="32"/>
      <c r="G117" s="61"/>
      <c r="H117" s="6"/>
    </row>
    <row r="118" spans="3:8" s="1" customFormat="1" ht="18.75" x14ac:dyDescent="0.3">
      <c r="C118" s="32"/>
      <c r="D118" s="6"/>
      <c r="E118" s="32"/>
      <c r="F118" s="32"/>
      <c r="G118" s="61"/>
      <c r="H118" s="6"/>
    </row>
    <row r="119" spans="3:8" s="1" customFormat="1" ht="18.75" x14ac:dyDescent="0.3">
      <c r="C119" s="32"/>
      <c r="D119" s="6"/>
      <c r="E119" s="32"/>
      <c r="F119" s="32"/>
      <c r="G119" s="61"/>
      <c r="H119" s="6"/>
    </row>
    <row r="120" spans="3:8" s="1" customFormat="1" ht="18.75" x14ac:dyDescent="0.3">
      <c r="C120" s="32"/>
      <c r="D120" s="6"/>
      <c r="E120" s="32"/>
      <c r="F120" s="32"/>
      <c r="G120" s="61"/>
      <c r="H120" s="6"/>
    </row>
    <row r="121" spans="3:8" s="1" customFormat="1" ht="18.75" x14ac:dyDescent="0.3">
      <c r="C121" s="32"/>
      <c r="D121" s="6"/>
      <c r="E121" s="32"/>
      <c r="F121" s="32"/>
      <c r="G121" s="61"/>
      <c r="H121" s="6"/>
    </row>
    <row r="122" spans="3:8" s="1" customFormat="1" ht="18.75" x14ac:dyDescent="0.3">
      <c r="C122" s="32"/>
      <c r="D122" s="6"/>
      <c r="E122" s="32"/>
      <c r="F122" s="32"/>
      <c r="G122" s="61"/>
      <c r="H122" s="6"/>
    </row>
    <row r="123" spans="3:8" s="1" customFormat="1" ht="18.75" x14ac:dyDescent="0.3">
      <c r="C123" s="32"/>
      <c r="D123" s="6"/>
      <c r="E123" s="32"/>
      <c r="F123" s="32"/>
      <c r="G123" s="61"/>
      <c r="H123" s="6"/>
    </row>
    <row r="124" spans="3:8" s="1" customFormat="1" ht="18.75" x14ac:dyDescent="0.3">
      <c r="C124" s="32"/>
      <c r="D124" s="6"/>
      <c r="E124" s="32"/>
      <c r="F124" s="32"/>
      <c r="G124" s="61"/>
      <c r="H124" s="6"/>
    </row>
    <row r="125" spans="3:8" s="1" customFormat="1" ht="18.75" x14ac:dyDescent="0.3">
      <c r="C125" s="32"/>
      <c r="D125" s="6"/>
      <c r="E125" s="32"/>
      <c r="F125" s="32"/>
      <c r="G125" s="61"/>
      <c r="H125" s="6"/>
    </row>
  </sheetData>
  <mergeCells count="26">
    <mergeCell ref="E113:H113"/>
    <mergeCell ref="A28:A45"/>
    <mergeCell ref="B28:B36"/>
    <mergeCell ref="A4:H4"/>
    <mergeCell ref="B9:C9"/>
    <mergeCell ref="A10:A27"/>
    <mergeCell ref="B10:B18"/>
    <mergeCell ref="B19:B27"/>
    <mergeCell ref="A5:H5"/>
    <mergeCell ref="A6:H6"/>
    <mergeCell ref="A7:H7"/>
    <mergeCell ref="B37:B45"/>
    <mergeCell ref="A46:A63"/>
    <mergeCell ref="B46:B54"/>
    <mergeCell ref="B55:B63"/>
    <mergeCell ref="A64:A81"/>
    <mergeCell ref="E110:H110"/>
    <mergeCell ref="B64:B72"/>
    <mergeCell ref="B73:B81"/>
    <mergeCell ref="A111:C111"/>
    <mergeCell ref="A82:A99"/>
    <mergeCell ref="B82:B90"/>
    <mergeCell ref="B91:B99"/>
    <mergeCell ref="B100:B107"/>
    <mergeCell ref="A100:A109"/>
    <mergeCell ref="A110:C1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0" sqref="E10"/>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69</v>
      </c>
    </row>
    <row r="2" spans="1:9" x14ac:dyDescent="0.25">
      <c r="A2" s="11" t="s">
        <v>85</v>
      </c>
      <c r="G2" s="45" t="s">
        <v>71</v>
      </c>
    </row>
    <row r="3" spans="1:9" s="129" customFormat="1" ht="18.75" x14ac:dyDescent="0.25">
      <c r="A3" s="432" t="s">
        <v>535</v>
      </c>
      <c r="B3" s="432"/>
      <c r="C3" s="432"/>
      <c r="D3" s="432"/>
      <c r="E3" s="432"/>
      <c r="F3" s="432"/>
      <c r="G3" s="432"/>
      <c r="H3" s="432"/>
      <c r="I3" s="432"/>
    </row>
    <row r="4" spans="1:9" s="130" customFormat="1" ht="18.75" x14ac:dyDescent="0.25">
      <c r="A4" s="433" t="s">
        <v>536</v>
      </c>
      <c r="B4" s="433"/>
      <c r="C4" s="433"/>
      <c r="D4" s="433"/>
      <c r="E4" s="433"/>
      <c r="F4" s="433"/>
      <c r="G4" s="433"/>
      <c r="H4" s="433"/>
      <c r="I4" s="433"/>
    </row>
    <row r="5" spans="1:9" s="132" customFormat="1" ht="19.5" x14ac:dyDescent="0.35">
      <c r="A5" s="165"/>
      <c r="B5" s="165"/>
      <c r="C5" s="165"/>
      <c r="D5" s="166"/>
      <c r="E5" s="166"/>
      <c r="F5" s="131"/>
      <c r="G5" s="131"/>
    </row>
    <row r="6" spans="1:9" s="133" customFormat="1" x14ac:dyDescent="0.25">
      <c r="A6" s="429" t="s">
        <v>5</v>
      </c>
      <c r="B6" s="429" t="s">
        <v>6</v>
      </c>
      <c r="C6" s="429"/>
      <c r="D6" s="429" t="s">
        <v>147</v>
      </c>
      <c r="E6" s="429"/>
      <c r="F6" s="429"/>
      <c r="G6" s="429"/>
      <c r="H6" s="429"/>
      <c r="I6" s="429"/>
    </row>
    <row r="7" spans="1:9" s="133" customFormat="1" ht="37.5" customHeight="1" x14ac:dyDescent="0.25">
      <c r="A7" s="429"/>
      <c r="B7" s="429"/>
      <c r="C7" s="429"/>
      <c r="D7" s="430" t="s">
        <v>247</v>
      </c>
      <c r="E7" s="430"/>
      <c r="F7" s="430"/>
      <c r="G7" s="430" t="s">
        <v>248</v>
      </c>
      <c r="H7" s="430"/>
      <c r="I7" s="430"/>
    </row>
    <row r="8" spans="1:9" s="133" customFormat="1" x14ac:dyDescent="0.25">
      <c r="A8" s="429"/>
      <c r="B8" s="429"/>
      <c r="C8" s="429"/>
      <c r="D8" s="290" t="s">
        <v>7</v>
      </c>
      <c r="E8" s="290" t="s">
        <v>9</v>
      </c>
      <c r="F8" s="290" t="s">
        <v>11</v>
      </c>
      <c r="G8" s="290" t="s">
        <v>7</v>
      </c>
      <c r="H8" s="290" t="s">
        <v>9</v>
      </c>
      <c r="I8" s="290" t="s">
        <v>11</v>
      </c>
    </row>
    <row r="9" spans="1:9" s="130" customFormat="1" ht="94.5" x14ac:dyDescent="0.25">
      <c r="A9" s="431" t="s">
        <v>537</v>
      </c>
      <c r="B9" s="322" t="s">
        <v>0</v>
      </c>
      <c r="C9" s="322" t="s">
        <v>23</v>
      </c>
      <c r="D9" s="323" t="s">
        <v>405</v>
      </c>
      <c r="E9" s="324" t="s">
        <v>406</v>
      </c>
      <c r="F9" s="325" t="s">
        <v>406</v>
      </c>
      <c r="G9" s="320" t="s">
        <v>538</v>
      </c>
      <c r="H9" s="321" t="s">
        <v>539</v>
      </c>
      <c r="I9" s="321" t="s">
        <v>539</v>
      </c>
    </row>
    <row r="10" spans="1:9" s="130" customFormat="1" ht="94.5" x14ac:dyDescent="0.25">
      <c r="A10" s="428"/>
      <c r="B10" s="289" t="s">
        <v>1</v>
      </c>
      <c r="C10" s="289" t="s">
        <v>3</v>
      </c>
      <c r="D10" s="323" t="s">
        <v>405</v>
      </c>
      <c r="E10" s="326" t="s">
        <v>398</v>
      </c>
      <c r="F10" s="171" t="s">
        <v>398</v>
      </c>
      <c r="G10" s="320" t="s">
        <v>540</v>
      </c>
      <c r="H10" s="170" t="s">
        <v>541</v>
      </c>
      <c r="I10" s="170" t="s">
        <v>148</v>
      </c>
    </row>
    <row r="11" spans="1:9" s="130" customFormat="1" ht="63" x14ac:dyDescent="0.25">
      <c r="A11" s="428" t="s">
        <v>436</v>
      </c>
      <c r="B11" s="289" t="s">
        <v>0</v>
      </c>
      <c r="C11" s="289" t="s">
        <v>23</v>
      </c>
      <c r="D11" s="323" t="s">
        <v>399</v>
      </c>
      <c r="E11" s="326" t="s">
        <v>401</v>
      </c>
      <c r="F11" s="172" t="s">
        <v>401</v>
      </c>
      <c r="G11" s="169" t="s">
        <v>542</v>
      </c>
      <c r="H11" s="170" t="s">
        <v>148</v>
      </c>
      <c r="I11" s="170" t="s">
        <v>148</v>
      </c>
    </row>
    <row r="12" spans="1:9" s="130" customFormat="1" ht="63" x14ac:dyDescent="0.25">
      <c r="A12" s="428"/>
      <c r="B12" s="289" t="s">
        <v>1</v>
      </c>
      <c r="C12" s="289" t="s">
        <v>3</v>
      </c>
      <c r="D12" s="323" t="s">
        <v>400</v>
      </c>
      <c r="E12" s="326" t="s">
        <v>401</v>
      </c>
      <c r="F12" s="172" t="s">
        <v>401</v>
      </c>
      <c r="G12" s="173" t="s">
        <v>543</v>
      </c>
      <c r="H12" s="170" t="s">
        <v>148</v>
      </c>
      <c r="I12" s="170" t="s">
        <v>148</v>
      </c>
    </row>
    <row r="13" spans="1:9" s="130" customFormat="1" ht="63" x14ac:dyDescent="0.25">
      <c r="A13" s="428" t="s">
        <v>437</v>
      </c>
      <c r="B13" s="289" t="s">
        <v>0</v>
      </c>
      <c r="C13" s="289" t="s">
        <v>23</v>
      </c>
      <c r="D13" s="323" t="s">
        <v>544</v>
      </c>
      <c r="E13" s="171" t="s">
        <v>401</v>
      </c>
      <c r="F13" s="171" t="s">
        <v>401</v>
      </c>
      <c r="G13" s="173" t="s">
        <v>402</v>
      </c>
      <c r="H13" s="170" t="s">
        <v>305</v>
      </c>
      <c r="I13" s="170" t="s">
        <v>285</v>
      </c>
    </row>
    <row r="14" spans="1:9" s="130" customFormat="1" ht="63" x14ac:dyDescent="0.25">
      <c r="A14" s="428"/>
      <c r="B14" s="289" t="s">
        <v>1</v>
      </c>
      <c r="C14" s="289" t="s">
        <v>3</v>
      </c>
      <c r="D14" s="323" t="s">
        <v>545</v>
      </c>
      <c r="E14" s="171" t="s">
        <v>546</v>
      </c>
      <c r="F14" s="171" t="s">
        <v>546</v>
      </c>
      <c r="G14" s="173" t="s">
        <v>402</v>
      </c>
      <c r="H14" s="170" t="s">
        <v>305</v>
      </c>
      <c r="I14" s="170" t="s">
        <v>285</v>
      </c>
    </row>
    <row r="15" spans="1:9" s="130" customFormat="1" ht="31.5" x14ac:dyDescent="0.25">
      <c r="A15" s="428" t="s">
        <v>547</v>
      </c>
      <c r="B15" s="289" t="s">
        <v>0</v>
      </c>
      <c r="C15" s="289" t="s">
        <v>23</v>
      </c>
      <c r="D15" s="323" t="s">
        <v>404</v>
      </c>
      <c r="E15" s="171" t="s">
        <v>403</v>
      </c>
      <c r="F15" s="171" t="s">
        <v>403</v>
      </c>
      <c r="G15" s="173" t="s">
        <v>407</v>
      </c>
      <c r="H15" s="170" t="s">
        <v>408</v>
      </c>
      <c r="I15" s="170" t="s">
        <v>409</v>
      </c>
    </row>
    <row r="16" spans="1:9" s="130" customFormat="1" ht="31.5" x14ac:dyDescent="0.25">
      <c r="A16" s="428"/>
      <c r="B16" s="289" t="s">
        <v>1</v>
      </c>
      <c r="C16" s="289" t="s">
        <v>3</v>
      </c>
      <c r="D16" s="323" t="s">
        <v>404</v>
      </c>
      <c r="E16" s="171" t="s">
        <v>397</v>
      </c>
      <c r="F16" s="171" t="s">
        <v>397</v>
      </c>
      <c r="G16" s="173" t="s">
        <v>548</v>
      </c>
      <c r="H16" s="170" t="s">
        <v>148</v>
      </c>
      <c r="I16" s="170" t="s">
        <v>148</v>
      </c>
    </row>
    <row r="17" spans="1:9" s="130" customFormat="1" x14ac:dyDescent="0.25">
      <c r="A17" s="428" t="s">
        <v>440</v>
      </c>
      <c r="B17" s="289" t="s">
        <v>0</v>
      </c>
      <c r="C17" s="289" t="s">
        <v>23</v>
      </c>
      <c r="D17" s="173" t="s">
        <v>549</v>
      </c>
      <c r="E17" s="172"/>
      <c r="F17" s="171"/>
      <c r="G17" s="173" t="s">
        <v>549</v>
      </c>
      <c r="H17" s="170"/>
      <c r="I17" s="170"/>
    </row>
    <row r="18" spans="1:9" s="130" customFormat="1" x14ac:dyDescent="0.25">
      <c r="A18" s="428"/>
      <c r="B18" s="289" t="s">
        <v>1</v>
      </c>
      <c r="C18" s="289" t="s">
        <v>3</v>
      </c>
      <c r="D18" s="173" t="s">
        <v>549</v>
      </c>
      <c r="E18" s="172"/>
      <c r="F18" s="171"/>
      <c r="G18" s="173" t="s">
        <v>549</v>
      </c>
      <c r="H18" s="170"/>
      <c r="I18" s="170"/>
    </row>
    <row r="19" spans="1:9" s="130" customFormat="1" x14ac:dyDescent="0.25">
      <c r="A19" s="372" t="s">
        <v>441</v>
      </c>
      <c r="B19" s="275" t="s">
        <v>0</v>
      </c>
      <c r="C19" s="174" t="s">
        <v>23</v>
      </c>
      <c r="D19" s="434" t="s">
        <v>550</v>
      </c>
      <c r="E19" s="436"/>
      <c r="F19" s="438"/>
      <c r="G19" s="441" t="s">
        <v>259</v>
      </c>
      <c r="H19" s="443" t="s">
        <v>260</v>
      </c>
      <c r="I19" s="443" t="s">
        <v>261</v>
      </c>
    </row>
    <row r="20" spans="1:9" s="130" customFormat="1" x14ac:dyDescent="0.25">
      <c r="A20" s="375"/>
      <c r="B20" s="276" t="s">
        <v>1</v>
      </c>
      <c r="C20" s="175" t="s">
        <v>3</v>
      </c>
      <c r="D20" s="435"/>
      <c r="E20" s="437"/>
      <c r="F20" s="439"/>
      <c r="G20" s="442"/>
      <c r="H20" s="444"/>
      <c r="I20" s="444"/>
    </row>
    <row r="21" spans="1:9" s="130" customFormat="1" x14ac:dyDescent="0.25">
      <c r="A21" s="167"/>
      <c r="B21" s="167"/>
      <c r="C21" s="134"/>
      <c r="D21" s="163"/>
      <c r="E21" s="128"/>
      <c r="F21" s="164"/>
      <c r="G21" s="163"/>
      <c r="H21" s="128"/>
      <c r="I21" s="128"/>
    </row>
    <row r="22" spans="1:9" s="130" customFormat="1" x14ac:dyDescent="0.25">
      <c r="A22" s="176" t="s">
        <v>263</v>
      </c>
      <c r="B22" s="167"/>
      <c r="C22" s="134"/>
      <c r="D22" s="163"/>
      <c r="E22" s="128"/>
      <c r="F22" s="164"/>
      <c r="G22" s="163"/>
      <c r="H22" s="128"/>
      <c r="I22" s="164"/>
    </row>
    <row r="23" spans="1:9" s="130" customFormat="1" x14ac:dyDescent="0.25">
      <c r="A23" s="177" t="s">
        <v>264</v>
      </c>
      <c r="B23" s="177"/>
      <c r="C23" s="177"/>
      <c r="D23" s="177"/>
      <c r="E23" s="177"/>
      <c r="F23" s="177"/>
    </row>
    <row r="24" spans="1:9" s="130" customFormat="1" x14ac:dyDescent="0.25">
      <c r="A24" s="445" t="s">
        <v>265</v>
      </c>
      <c r="B24" s="445"/>
      <c r="C24" s="445"/>
      <c r="D24" s="445"/>
      <c r="E24" s="445"/>
      <c r="F24" s="445"/>
    </row>
    <row r="25" spans="1:9" s="130" customFormat="1" x14ac:dyDescent="0.25">
      <c r="A25" s="292"/>
      <c r="B25" s="292"/>
      <c r="C25" s="292"/>
      <c r="D25" s="292"/>
      <c r="E25" s="292"/>
      <c r="F25" s="292"/>
    </row>
    <row r="26" spans="1:9" s="132" customFormat="1" ht="19.5" x14ac:dyDescent="0.35">
      <c r="A26" s="446" t="s">
        <v>2</v>
      </c>
      <c r="B26" s="446"/>
      <c r="C26" s="446"/>
      <c r="D26" s="135"/>
      <c r="E26" s="178" t="s">
        <v>266</v>
      </c>
      <c r="F26" s="131"/>
      <c r="G26" s="131"/>
      <c r="H26" s="179" t="s">
        <v>50</v>
      </c>
    </row>
    <row r="27" spans="1:9" s="132" customFormat="1" ht="18.75" x14ac:dyDescent="0.3">
      <c r="A27" s="440" t="s">
        <v>267</v>
      </c>
      <c r="B27" s="440"/>
      <c r="C27" s="440"/>
      <c r="D27" s="178"/>
      <c r="E27" s="135"/>
      <c r="F27" s="131"/>
      <c r="G27" s="131"/>
      <c r="H27" s="180"/>
    </row>
    <row r="28" spans="1:9" s="132" customFormat="1" ht="18.75" x14ac:dyDescent="0.3">
      <c r="A28" s="291" t="s">
        <v>268</v>
      </c>
      <c r="B28" s="291"/>
      <c r="C28" s="291"/>
      <c r="D28" s="178"/>
      <c r="E28" s="135"/>
      <c r="F28" s="131"/>
      <c r="G28" s="131"/>
      <c r="H28" s="180"/>
    </row>
    <row r="29" spans="1:9" s="132" customFormat="1" ht="18.75" x14ac:dyDescent="0.3">
      <c r="A29" s="291" t="s">
        <v>269</v>
      </c>
      <c r="B29" s="291"/>
      <c r="C29" s="291"/>
      <c r="D29" s="178"/>
      <c r="E29" s="135"/>
      <c r="F29" s="131"/>
      <c r="G29" s="131"/>
      <c r="H29" s="180"/>
    </row>
    <row r="30" spans="1:9" s="132" customFormat="1" ht="18.75" x14ac:dyDescent="0.3">
      <c r="A30" s="291" t="s">
        <v>270</v>
      </c>
      <c r="B30" s="291"/>
      <c r="C30" s="291"/>
      <c r="D30" s="178"/>
      <c r="E30" s="135"/>
      <c r="F30" s="131"/>
      <c r="G30" s="131"/>
      <c r="H30" s="180"/>
    </row>
    <row r="31" spans="1:9" s="132" customFormat="1" ht="18.75" x14ac:dyDescent="0.3">
      <c r="A31" s="131"/>
      <c r="B31" s="131"/>
      <c r="C31" s="131"/>
      <c r="D31" s="181"/>
      <c r="E31" s="135"/>
      <c r="F31" s="131"/>
      <c r="G31" s="131"/>
      <c r="H31" s="179" t="s">
        <v>91</v>
      </c>
    </row>
    <row r="32" spans="1:9" s="132" customFormat="1" ht="18.75" x14ac:dyDescent="0.3">
      <c r="A32" s="131"/>
      <c r="B32" s="131"/>
      <c r="C32" s="131"/>
      <c r="D32" s="135"/>
      <c r="E32" s="135"/>
      <c r="F32" s="131"/>
      <c r="G32" s="131"/>
    </row>
    <row r="33" spans="1:7" s="132" customFormat="1" ht="18.75" x14ac:dyDescent="0.3">
      <c r="A33" s="131"/>
      <c r="B33" s="131"/>
      <c r="C33" s="131"/>
      <c r="D33" s="135"/>
      <c r="E33" s="135"/>
      <c r="F33" s="131"/>
      <c r="G33" s="131"/>
    </row>
    <row r="34" spans="1:7" s="132" customFormat="1" ht="18.75" x14ac:dyDescent="0.3">
      <c r="A34" s="131"/>
      <c r="B34" s="131"/>
      <c r="C34" s="131"/>
      <c r="D34" s="135"/>
      <c r="E34" s="135"/>
      <c r="F34" s="131"/>
      <c r="G34" s="131"/>
    </row>
  </sheetData>
  <mergeCells count="22">
    <mergeCell ref="A27:C27"/>
    <mergeCell ref="G19:G20"/>
    <mergeCell ref="H19:H20"/>
    <mergeCell ref="I19:I20"/>
    <mergeCell ref="A24:F24"/>
    <mergeCell ref="A26:C26"/>
    <mergeCell ref="A17:A18"/>
    <mergeCell ref="A19:A20"/>
    <mergeCell ref="D19:D20"/>
    <mergeCell ref="E19:E20"/>
    <mergeCell ref="F19:F20"/>
    <mergeCell ref="A3:I3"/>
    <mergeCell ref="A4:I4"/>
    <mergeCell ref="A6:A8"/>
    <mergeCell ref="B6:C8"/>
    <mergeCell ref="A13:A14"/>
    <mergeCell ref="A15:A16"/>
    <mergeCell ref="D6:I6"/>
    <mergeCell ref="D7:F7"/>
    <mergeCell ref="G7:I7"/>
    <mergeCell ref="A11:A12"/>
    <mergeCell ref="A9: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69</v>
      </c>
    </row>
    <row r="2" spans="1:9" x14ac:dyDescent="0.25">
      <c r="A2" s="11" t="s">
        <v>102</v>
      </c>
      <c r="G2" s="45" t="s">
        <v>71</v>
      </c>
    </row>
    <row r="4" spans="1:9" s="46" customFormat="1" x14ac:dyDescent="0.25">
      <c r="A4" s="447" t="s">
        <v>86</v>
      </c>
      <c r="B4" s="447"/>
      <c r="C4" s="447"/>
      <c r="D4" s="447"/>
      <c r="E4" s="447"/>
      <c r="F4" s="447"/>
      <c r="G4" s="447"/>
      <c r="H4" s="447"/>
      <c r="I4" s="447"/>
    </row>
    <row r="5" spans="1:9" s="47" customFormat="1" x14ac:dyDescent="0.25">
      <c r="A5" s="448" t="s">
        <v>165</v>
      </c>
      <c r="B5" s="448"/>
      <c r="C5" s="448"/>
      <c r="D5" s="448"/>
      <c r="E5" s="448"/>
      <c r="F5" s="448"/>
      <c r="G5" s="448"/>
      <c r="H5" s="448"/>
      <c r="I5" s="448"/>
    </row>
    <row r="7" spans="1:9" s="52" customFormat="1" ht="30.75" customHeight="1" x14ac:dyDescent="0.2">
      <c r="A7" s="449" t="s">
        <v>87</v>
      </c>
      <c r="B7" s="449" t="s">
        <v>88</v>
      </c>
      <c r="C7" s="449" t="s">
        <v>166</v>
      </c>
      <c r="D7" s="451" t="s">
        <v>89</v>
      </c>
      <c r="E7" s="451"/>
      <c r="F7" s="451"/>
      <c r="G7" s="451"/>
      <c r="H7" s="451"/>
      <c r="I7" s="451"/>
    </row>
    <row r="8" spans="1:9" s="52" customFormat="1" ht="45" customHeight="1" x14ac:dyDescent="0.2">
      <c r="A8" s="450"/>
      <c r="B8" s="450"/>
      <c r="C8" s="450"/>
      <c r="D8" s="80" t="s">
        <v>103</v>
      </c>
      <c r="E8" s="80" t="s">
        <v>104</v>
      </c>
      <c r="F8" s="80" t="s">
        <v>105</v>
      </c>
      <c r="G8" s="80" t="s">
        <v>106</v>
      </c>
      <c r="H8" s="80" t="s">
        <v>107</v>
      </c>
      <c r="I8" s="80" t="s">
        <v>108</v>
      </c>
    </row>
    <row r="9" spans="1:9" s="52" customFormat="1" ht="255" x14ac:dyDescent="0.2">
      <c r="A9" s="102" t="s">
        <v>109</v>
      </c>
      <c r="B9" s="102" t="s">
        <v>110</v>
      </c>
      <c r="C9" s="103"/>
      <c r="D9" s="104" t="s">
        <v>167</v>
      </c>
      <c r="E9" s="104" t="s">
        <v>168</v>
      </c>
      <c r="F9" s="104" t="s">
        <v>169</v>
      </c>
      <c r="G9" s="104" t="s">
        <v>170</v>
      </c>
      <c r="H9" s="105" t="s">
        <v>171</v>
      </c>
      <c r="I9" s="104" t="s">
        <v>172</v>
      </c>
    </row>
    <row r="10" spans="1:9" s="52" customFormat="1" ht="120" x14ac:dyDescent="0.2">
      <c r="A10" s="106" t="s">
        <v>111</v>
      </c>
      <c r="B10" s="102" t="s">
        <v>110</v>
      </c>
      <c r="C10" s="103"/>
      <c r="D10" s="106" t="s">
        <v>173</v>
      </c>
      <c r="E10" s="106" t="s">
        <v>174</v>
      </c>
      <c r="F10" s="106" t="s">
        <v>175</v>
      </c>
      <c r="G10" s="106" t="s">
        <v>176</v>
      </c>
      <c r="H10" s="106" t="s">
        <v>177</v>
      </c>
      <c r="I10" s="107" t="s">
        <v>178</v>
      </c>
    </row>
    <row r="11" spans="1:9" s="52" customFormat="1" ht="127.5" customHeight="1" x14ac:dyDescent="0.2">
      <c r="A11" s="106" t="s">
        <v>112</v>
      </c>
      <c r="B11" s="102" t="s">
        <v>110</v>
      </c>
      <c r="C11" s="108"/>
      <c r="D11" s="106" t="s">
        <v>179</v>
      </c>
      <c r="E11" s="109" t="s">
        <v>180</v>
      </c>
      <c r="F11" s="106" t="s">
        <v>181</v>
      </c>
      <c r="G11" s="106" t="s">
        <v>182</v>
      </c>
      <c r="H11" s="109" t="s">
        <v>183</v>
      </c>
      <c r="I11" s="106" t="s">
        <v>184</v>
      </c>
    </row>
    <row r="12" spans="1:9" s="48" customFormat="1" ht="159.75" customHeight="1" x14ac:dyDescent="0.25">
      <c r="A12" s="106" t="s">
        <v>185</v>
      </c>
      <c r="B12" s="102" t="s">
        <v>110</v>
      </c>
      <c r="C12" s="108"/>
      <c r="D12" s="106" t="s">
        <v>186</v>
      </c>
      <c r="E12" s="109" t="s">
        <v>187</v>
      </c>
      <c r="F12" s="106" t="s">
        <v>188</v>
      </c>
      <c r="G12" s="106" t="s">
        <v>189</v>
      </c>
      <c r="H12" s="109" t="s">
        <v>190</v>
      </c>
      <c r="I12" s="106" t="s">
        <v>191</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2021-04-26T02:31:08Z</dcterms:modified>
</cp:coreProperties>
</file>