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6" i="3"/>
  <c r="C17" i="3" s="1"/>
  <c r="R15" i="3"/>
  <c r="R16" i="3" s="1"/>
  <c r="C11" i="3"/>
  <c r="H82" i="4" l="1"/>
  <c r="D51" i="4"/>
  <c r="I43" i="4"/>
  <c r="D34" i="4"/>
  <c r="D18" i="4"/>
  <c r="C10" i="4"/>
  <c r="I62" i="5" l="1"/>
  <c r="D55" i="5"/>
  <c r="E54" i="5"/>
  <c r="D54" i="5"/>
  <c r="E51" i="5"/>
  <c r="E50" i="5"/>
  <c r="D50" i="5"/>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H97" i="4" l="1"/>
</calcChain>
</file>

<file path=xl/sharedStrings.xml><?xml version="1.0" encoding="utf-8"?>
<sst xmlns="http://schemas.openxmlformats.org/spreadsheetml/2006/main" count="2296" uniqueCount="637">
  <si>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</si>
  <si>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</si>
  <si>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</si>
  <si>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</si>
  <si>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</si>
  <si>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</si>
  <si>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</si>
  <si>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</si>
  <si>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</si>
  <si>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</si>
  <si>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</si>
  <si>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</si>
  <si>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</si>
  <si>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</si>
  <si>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</si>
  <si>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</si>
  <si>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</si>
  <si>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</si>
  <si>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</si>
  <si>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</si>
  <si>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</si>
  <si>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</si>
  <si>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</si>
  <si>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</si>
  <si>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</si>
  <si>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</si>
  <si>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</si>
  <si>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</si>
  <si>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</si>
  <si>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</si>
  <si>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</si>
  <si>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</si>
  <si>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</si>
  <si>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</si>
  <si>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</si>
  <si>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</si>
  <si>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</si>
  <si>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</si>
  <si>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</si>
  <si>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</si>
  <si>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</si>
  <si>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</si>
  <si>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</si>
  <si>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</si>
  <si>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</si>
  <si>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</si>
  <si>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</si>
  <si>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</si>
  <si>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</si>
  <si>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</si>
  <si>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</si>
  <si>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</si>
  <si>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</si>
  <si>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</si>
  <si>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</si>
  <si>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</si>
  <si>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</si>
  <si>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</si>
  <si>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</si>
  <si>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</si>
  <si>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</si>
  <si>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</si>
  <si>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</si>
  <si>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</si>
  <si>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</si>
  <si>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</si>
  <si>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</si>
  <si>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</si>
  <si>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</si>
  <si>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</si>
  <si>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</si>
  <si>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</si>
  <si>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</si>
  <si>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</si>
  <si>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</si>
  <si>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</si>
  <si>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</si>
  <si>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</si>
  <si>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</si>
  <si>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</si>
  <si>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</si>
  <si>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</si>
  <si>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</si>
  <si>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</si>
  <si>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</si>
  <si>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</si>
  <si>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</si>
  <si>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</si>
  <si>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</si>
  <si>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</si>
  <si>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</si>
  <si>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</si>
  <si>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</si>
  <si>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</si>
  <si>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</si>
  <si>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</si>
  <si>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</si>
  <si>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</si>
  <si>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</si>
  <si>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</si>
  <si>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</si>
  <si>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</si>
  <si>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</si>
  <si>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</si>
  <si>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</si>
  <si>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</si>
  <si>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</si>
  <si>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</si>
  <si>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</si>
  <si>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</si>
  <si>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</si>
  <si>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</si>
  <si>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</si>
  <si>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</si>
  <si>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</si>
  <si>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</si>
  <si>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</si>
  <si>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</si>
  <si>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</si>
  <si>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</si>
  <si>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</si>
  <si>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</si>
  <si>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</si>
  <si>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</si>
  <si>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</si>
  <si>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</si>
  <si>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</si>
  <si>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</si>
  <si>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</si>
  <si>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</si>
  <si>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</si>
  <si>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</si>
  <si>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</si>
  <si>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</si>
  <si>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</si>
  <si>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</si>
  <si>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</si>
  <si>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</si>
  <si>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</si>
  <si>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</si>
  <si>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</si>
  <si>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</si>
  <si>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</si>
  <si>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</si>
  <si>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</si>
  <si>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</si>
  <si>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</si>
  <si>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</si>
  <si>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</si>
  <si>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</si>
  <si>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</si>
  <si>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</si>
  <si>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</si>
  <si>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</si>
  <si>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</si>
  <si>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</si>
  <si>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</si>
  <si>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</si>
  <si>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</si>
  <si>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</si>
  <si>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</si>
  <si>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</si>
  <si>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</si>
  <si>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</si>
  <si>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</si>
  <si>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</si>
  <si>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</si>
  <si>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</si>
  <si>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</si>
  <si>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</si>
  <si>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</si>
  <si>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</si>
  <si>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</si>
  <si>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</si>
  <si>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</si>
  <si>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</si>
  <si>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</si>
  <si>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</si>
  <si>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</si>
  <si>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</si>
  <si>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</si>
  <si>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</si>
  <si>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</si>
  <si>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</si>
  <si>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</si>
  <si>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</si>
  <si>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</si>
  <si>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</si>
  <si>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</si>
  <si>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</si>
  <si>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</si>
  <si>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</si>
  <si>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</si>
  <si>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</si>
  <si>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</si>
  <si>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</si>
  <si>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</si>
  <si>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</si>
  <si>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</si>
  <si>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'Lịch UBND Huyện; Đồng chí Trương Văn Học, PCT Chủ trì</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</si>
  <si>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</si>
  <si>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</si>
  <si>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</si>
  <si>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</si>
  <si>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</si>
  <si>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</si>
  <si>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</si>
  <si>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</si>
  <si>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</si>
  <si>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</si>
  <si>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</si>
  <si>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</si>
  <si>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</si>
  <si>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</si>
  <si>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</si>
  <si>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</si>
  <si>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</si>
  <si>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</si>
  <si>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</si>
  <si>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</si>
  <si>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</si>
  <si>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</si>
  <si>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</si>
  <si>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</si>
  <si>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</si>
  <si>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</si>
  <si>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</si>
  <si>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</si>
  <si>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</si>
  <si>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</si>
  <si>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</si>
  <si>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</si>
  <si>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</si>
  <si>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</si>
  <si>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</si>
  <si>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</si>
  <si>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</si>
  <si>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</si>
  <si>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</si>
  <si>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</si>
  <si>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</si>
  <si>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</si>
  <si>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</si>
  <si>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</si>
  <si>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</si>
  <si>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</si>
  <si>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</si>
  <si>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</si>
  <si>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</si>
  <si>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</si>
  <si>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</si>
  <si>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</si>
  <si>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</si>
  <si>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</si>
  <si>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</si>
  <si>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</si>
  <si>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</si>
  <si>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</si>
  <si>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</si>
  <si>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</si>
  <si>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</si>
  <si>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</si>
  <si>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</si>
  <si>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</si>
  <si>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</si>
  <si>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Ba
23/02</t>
  </si>
  <si>
    <t>Họp tổ DTDT - VSMT - CCN</t>
  </si>
  <si>
    <t>Đ/c Lê chuẩn bị tài liệu</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</si>
  <si>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</si>
  <si>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</si>
  <si>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</si>
  <si>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</si>
  <si>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</si>
  <si>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</si>
  <si>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</si>
  <si>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</si>
  <si>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</si>
  <si>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XD DD chuẩn bị</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</si>
  <si>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</si>
  <si>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</si>
  <si>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</si>
  <si>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</si>
  <si>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</si>
  <si>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</si>
  <si>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</si>
  <si>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</si>
  <si>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</si>
  <si>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</si>
  <si>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về dự toán dự án: XD trường THCS Dương Xá, huyện Gia Lâm</t>
  </si>
  <si>
    <t>Làm việc với tư vấn thiết kế dự án: Xây dựng trường mầm non Hoa Sữa, xã Yên Viên, huyện Gia Lâm</t>
  </si>
  <si>
    <t>Làm việc với đơn vị tư vấn hs dự án Xây dựng TTVHTT xã Dương Hà, huyện Gia Lâm</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</si>
  <si>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</si>
  <si>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</si>
  <si>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</si>
  <si>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</si>
  <si>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</si>
  <si>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</si>
  <si>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</si>
  <si>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</si>
  <si>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</si>
  <si>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</si>
  <si>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</si>
  <si>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</si>
  <si>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</si>
  <si>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</si>
  <si>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Ban QLDAĐTXD, Xã Kiêu Kỵ, thôn Gia Cốc+Kiêu Kỵ</t>
  </si>
  <si>
    <t>Làm việc với thẩm tra dự án: Tu bổ, tôn tạo nghè keo, xã Kim Sơn, huyện Gia Lâm</t>
  </si>
  <si>
    <t>Làm việc với phòng QLĐT dự án Xây dựng NVH thôn Quán Khê, xã Dương Quang, huyện Gia Lâm</t>
  </si>
  <si>
    <t>Hồ sơ quyết toán cải tạo trụ sở công an xã</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</si>
  <si>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</si>
  <si>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</si>
  <si>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Làm việc với tư vấn thiết kế về TMB dự án: Xây dựng NVH thôn Phù Đổng 2, xã Phù Đổng, huyện Gia Lâm</t>
  </si>
  <si>
    <t>Đ/c Thịnh</t>
  </si>
  <si>
    <t>8h00 - 17h00</t>
  </si>
  <si>
    <t>Đ/c Hoàng</t>
  </si>
  <si>
    <t>Đ/c Hiếu</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</si>
  <si>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</si>
  <si>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</si>
  <si>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</si>
  <si>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</si>
  <si>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</si>
  <si>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</si>
  <si>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</si>
  <si>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</si>
  <si>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</si>
  <si>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</si>
  <si>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Làm việc tại phòng cập nhật, đôn đốc tiến độ dự án CBĐT</t>
  </si>
  <si>
    <t>Tổng hợp các dự án cải tạo NVH xã</t>
  </si>
  <si>
    <t>Ban QLDA, UBND xã, thôn, hộ dân</t>
  </si>
  <si>
    <t>Ban QLDAĐTXD, Tư vấn, xã Kiêu Kỵ, thôn Gia Cốc+Kiêu Kỵ</t>
  </si>
  <si>
    <t>XDDD; XDGT chuẩn bị</t>
  </si>
  <si>
    <t>Kiểm điểm tiến độ DA điều chỉnh bổ sung</t>
  </si>
  <si>
    <t>Kiểm tra công trình Xây dựng trường mầm non mới Cổ Bi</t>
  </si>
  <si>
    <t>Ban QLDAĐTXD, UBND Xã, Tổ công tác</t>
  </si>
  <si>
    <t>Làm việc với đơn vị tư vấn hs dự án Xây dựng TTVHTT xã Kiêu Kỵ, huyện Gia Lâm</t>
  </si>
  <si>
    <t>Làm việc với đơn vị tư vấn hs dự án Tu bổ, tôn tạo Miếu Bản, xã Kim Lan, huyện Gia Lâm</t>
  </si>
  <si>
    <t>Kiểm tra hiện trường, thống nhất các hạng mục duy trì VSMT đối với các DA tạm bàn giao, duy trì theo chỉ đạo của UBND Huyện</t>
  </si>
  <si>
    <t>Họp Covid-19 - lịch UBND huyện (Nếu có)</t>
  </si>
  <si>
    <t>Sáng + chiều</t>
  </si>
  <si>
    <t>Đ/c Lê + Hiếu</t>
  </si>
  <si>
    <t>Phối hợp với Trung tâm PTQĐ kiểm tra, rà soát hệ thống thoát nước phục vụ DA cải tạo, nâng cấp tại CCN LN Bát Tràng</t>
  </si>
  <si>
    <t>CCN LN Bát Tràng</t>
  </si>
  <si>
    <t>Lập KH quản lý hồ sơ theo dõi Hợp đồng vận hành, thu gom xử lý nước thải tại CCN Phú Thị</t>
  </si>
  <si>
    <t>16h</t>
  </si>
  <si>
    <t>8h00-12h00</t>
  </si>
  <si>
    <t>Phối hợp với các xã, thị trấn tăng cường kiểm tra, giám sát công tác DTDT VSMT</t>
  </si>
  <si>
    <t>8h00-9h30</t>
  </si>
  <si>
    <t>XD GT chuẩn bị</t>
  </si>
  <si>
    <t>TT Tổ THDA DD; XDGT</t>
  </si>
  <si>
    <t>16h00</t>
  </si>
  <si>
    <t>Kiểm điểm tiến độ dự án đấu giá; công tác quy hoạch</t>
  </si>
  <si>
    <t>Tổ QHĐG chuẩn bị</t>
  </si>
  <si>
    <t>GPMB chuẩn bị</t>
  </si>
  <si>
    <t>QHĐG chuẩn bị</t>
  </si>
  <si>
    <t>10h00</t>
  </si>
  <si>
    <t>Báo cáo về thực hiện dự án công viên cây xanh của Cty Mai Trang Linh.</t>
  </si>
  <si>
    <t>QLCCN chuẩn bị</t>
  </si>
  <si>
    <t>XD GT; XD DD chuẩn bị</t>
  </si>
  <si>
    <t>Kiểm tra tiến độ GPMB và tiến độ thi công các dự án</t>
  </si>
  <si>
    <t>13h45</t>
  </si>
  <si>
    <t>Kiểm tra hồ sơ công trình Mầm non Trung Mầu</t>
  </si>
  <si>
    <t>Kiểm tra hồ sơ công trình Trụ sở UBND Huyện</t>
  </si>
  <si>
    <t>Kiểm tra công trình THCS Cổ Bi</t>
  </si>
  <si>
    <t>Kiểm tra hồ sơ công trình THCS Yên Viên</t>
  </si>
  <si>
    <t>Kiểm tra công trình NVH Trung Quan 3, Chử Xá</t>
  </si>
  <si>
    <t>Rà soát những nội dung phát sinh theo kiến nghị của nhà trường dự án Xây dựng trường THCS thị trấn Yên Viên, huyện Gia Lâm</t>
  </si>
  <si>
    <t>công an Huyện</t>
  </si>
  <si>
    <t>Làm việc với Thanh tra TP</t>
  </si>
  <si>
    <t>Lê</t>
  </si>
  <si>
    <t>Làm việc với CA Thành phố, cung cấp tài liệu công tác thực hiện DTDT-VSMT giai đoạn 2027-2020 và triển khai gói thầu giai đoạn 2021-2025 theo yêu cầu của CA thành phố HN</t>
  </si>
  <si>
    <t>CA Thành phố</t>
  </si>
  <si>
    <t xml:space="preserve">Phối hợp với TTPTQĐ dự thảo Phương án phát triển du lịch, tạo cảnh quan môi trường tại xã Bát Tràng </t>
  </si>
  <si>
    <t>CCN Phú Thị; TTPTQĐ</t>
  </si>
  <si>
    <t>8g00</t>
  </si>
  <si>
    <t>Làm việc với TTPTQĐ và UBND xã Bát Tràng về công tác xây dựng HTKT và đánh giá hiệu quả sau đầu tư (Theo lịch của TTPTQĐ)</t>
  </si>
  <si>
    <t xml:space="preserve">Tuyên truyền, triển khai ký hợp đồng DV công cộng và tiện ích cụm CN Kiêu Kỵ; Bát Tràng năm 2021 </t>
  </si>
  <si>
    <t>Hiếu, Thịnh thực hiện thường xuyên trong Tuần</t>
  </si>
  <si>
    <t>CCN Kiêu Kỵ; Bát Tràng</t>
  </si>
  <si>
    <t>LỊCH CÔNG TÁC TUẦN 13</t>
  </si>
  <si>
    <t>Kiểm điểm tiến độ hoàn thiện hồ sơ dự án quyết toán đang trình P TCKH</t>
  </si>
  <si>
    <t>8h00: Báo cáo phương án lắp đặt hệ thống camera an ninh; hệ thống CNTT tại trụ sở và công tác ứng dụng công nghệ thông tin trên địa bàn.</t>
  </si>
  <si>
    <t>TĐ DA CBĐT; Tiến độ DAM chưa xong thủ tục</t>
  </si>
  <si>
    <t>LỊCH CÔNG TÁC  TUẦN 14</t>
  </si>
  <si>
    <t>LỊCH TUẦN</t>
  </si>
  <si>
    <t>TỔ XÂY DỰNG DÂN DỤNG</t>
  </si>
  <si>
    <t>Khảo sát hiện trường phát sinh dự án trường mầm non Hoa Hồng điểm trường thôn Đỗ Xá</t>
  </si>
  <si>
    <t>Khảo sát hiện trường phát sinh dự án trường mầm non Kiêu Kỵ</t>
  </si>
  <si>
    <t>Làm việc với Sở XD dự án Di tích Phù Đổng; Sở KHĐT 2 trường PTTH</t>
  </si>
  <si>
    <t>Làm việc với trư vấn thiết kế nội thất công an Huyện</t>
  </si>
  <si>
    <t>Kiểm điểm tiến độ dự án thực hiện 2021; tháo gỡ vướng mắc</t>
  </si>
  <si>
    <t>Thứ 7
10/4/2021</t>
  </si>
  <si>
    <t>Hai
05/4</t>
  </si>
  <si>
    <t>BA
06/4</t>
  </si>
  <si>
    <t>TƯ
07/4</t>
  </si>
  <si>
    <t xml:space="preserve">
NĂM
08/4</t>
  </si>
  <si>
    <t>SÁU
09/4</t>
  </si>
  <si>
    <t>BẢY
10/4</t>
  </si>
  <si>
    <t>Từ ngày 05/4/2021 đến ngày 10/4/2021</t>
  </si>
  <si>
    <t>Rà soát hồ sơ TKBVTC dự án: Cải tạo các trục tuyến đình trục chính các Xuân Dục xã Yên Thường</t>
  </si>
  <si>
    <t>Từ ngày 05/4/2021 đến ngày 09/4/2021</t>
  </si>
  <si>
    <t>NGUYỄN ANH DŨNG</t>
  </si>
  <si>
    <t>Kiểm tra hiện trường dự án  Xây dựng tuyến đường từ thị trấn Trâu Quỳ đến ga Phú Thị, huyện Gia Lâm</t>
  </si>
  <si>
    <t>HAI
05/4</t>
  </si>
  <si>
    <t>NĂM
08/4</t>
  </si>
  <si>
    <t>Chuẩn bị tài liệu, pháp lý, bàn giao cho Trung tâm PTQĐ công việc liên quan xây dựng Đề án phát triển làng nghề Bát Tràng</t>
  </si>
  <si>
    <t>Kiểm tra công tác vận hành xử lý nước thải tại cụm công nghiệp Phú thị</t>
  </si>
  <si>
    <t>Hoàng, Công ty Vinh Phát</t>
  </si>
  <si>
    <t>Kiểm tra công tác ANTT, VSMT  tại cụm công nghiệp Phú thị</t>
  </si>
  <si>
    <t>Xây dựng Kế hoạch duy trì, quản lý ANTT dịp 30/4-1/5/2021</t>
  </si>
  <si>
    <t>Kiểm tra hiện trường công tác thay thế đèn theo gói thầu duy trì hệ thống chiếu sáng trên địa bàn Huyện</t>
  </si>
  <si>
    <t>8h45-10h15</t>
  </si>
  <si>
    <t>KHTH chuẩn bị</t>
  </si>
  <si>
    <t>P2HU</t>
  </si>
  <si>
    <t>Kiểm tra tiến độ các dự án và đề xuất điều chỉnh, bổ sung các dự án cải tạo, sửa chữa nhà văn hóa trên địa bàn xã Đặng Xá (*)</t>
  </si>
  <si>
    <t>Báo cáo về thực hiện ý kiến chỉ đạo của UBND Huyện về hạng mục cấp điện phục vụ sản xuất nông nghiệp trên địa bàn.</t>
  </si>
  <si>
    <t>Lịch UBND Huyện; Đồng chí Trương Văn Học, PCT Chủ trì</t>
  </si>
  <si>
    <t>XDGT chuẩn bị</t>
  </si>
  <si>
    <t>Làm việc với Chủ đầu tư thực hiện dự án Khu sinh thái, dịch vụ, văn hóa và nhà ở tại xã Đình Xuyên, Yên Viên (Mai Trang Linh)</t>
  </si>
  <si>
    <t>XDGT; XD DD chuẩn bị</t>
  </si>
  <si>
    <t xml:space="preserve"> Hội nghị BCH Đảng bộ huyện lần thứ 6 (*)</t>
  </si>
  <si>
    <t>Thông qua Quy mô dự án (báo cáo công viên cây xanh tại khu vực chợ Dược Liệu, xây dựng Cầu Trung xã Dương Quang theo quy hoạch, NVH Đỗ Xá; TTVH - TT và nhà văn hóa trên địa bàn xã Bát Tràng; CV trước Trụ sở; Trung tâm Y tế huyện)</t>
  </si>
  <si>
    <t>Phòng A5</t>
  </si>
  <si>
    <t xml:space="preserve">Tập huấn công tác đầu tư xây dựng </t>
  </si>
  <si>
    <t xml:space="preserve">Lịch UBND Huyện; </t>
  </si>
  <si>
    <t>KHTH chuẩn bị; Các bộ phận liên quan thực hiện</t>
  </si>
  <si>
    <t>HT HU</t>
  </si>
  <si>
    <t>Sở XD; Sở KHĐT</t>
  </si>
  <si>
    <t>Tiếp Thanh tra Thành phố về giải quyết khiếu nại công tác bồi thường GPMB dự án đê Tả Đuống, đoạn từ Cầu Đuống đến Cầu Phù Đổng</t>
  </si>
  <si>
    <t>Lịch UBND Huyện</t>
  </si>
  <si>
    <t>Kiểm tra tiến độ các dự án đầu tư trên địa bàn xã Phù Đổng (*)</t>
  </si>
  <si>
    <t>TT  TP</t>
  </si>
  <si>
    <t>Kiểm tra hồ sơ di chuyển ngầm nổi và điều chỉnh phát sinh</t>
  </si>
  <si>
    <t>THDA XDGT</t>
  </si>
  <si>
    <t>Họp GPMB tại Đa tốn</t>
  </si>
  <si>
    <t>UBND xã Đa Tốn</t>
  </si>
  <si>
    <t>Làm việc tại Viện QHXD</t>
  </si>
  <si>
    <t>Viện QHXD</t>
  </si>
  <si>
    <t>Thông qua quy mô các dự án tại Ban</t>
  </si>
  <si>
    <t>QHĐG;CBĐT  XDGT chuẩn bị</t>
  </si>
  <si>
    <t>Nghe báo cáo cấp điện DA HTNN</t>
  </si>
  <si>
    <t>Kiểm điểm công tác quy hoạch đấu giá</t>
  </si>
  <si>
    <r>
      <rPr>
        <b/>
        <sz val="11"/>
        <rFont val="Times New Roman"/>
        <family val="1"/>
      </rPr>
      <t xml:space="preserve">8h45: </t>
    </r>
    <r>
      <rPr>
        <sz val="11"/>
        <rFont val="Times New Roman"/>
        <family val="1"/>
      </rPr>
      <t>Báo cáo công tác bàn giao, tiếp nhận hệ thống cấp nước trên địa bàn xã Bát Tràng.</t>
    </r>
  </si>
  <si>
    <r>
      <t xml:space="preserve">9h15: </t>
    </r>
    <r>
      <rPr>
        <sz val="11"/>
        <rFont val="Times New Roman"/>
        <family val="1"/>
      </rPr>
      <t xml:space="preserve">Thông qua Kế hoạch thực hiện Đề án Tăng cường công tác quản lý bảo tồn phát huy giá trị các di tích lịch sử văn hóa gắn với phát triển du lịch trên địa bàn huyện Gia Lâm giai đoạn 2021-2025, năm 2021 </t>
    </r>
  </si>
  <si>
    <r>
      <t xml:space="preserve">10h15: </t>
    </r>
    <r>
      <rPr>
        <sz val="11"/>
        <rFont val="Times New Roman"/>
        <family val="1"/>
      </rPr>
      <t>Thông qua kế hoạch tổ chức chạy Olympic và phát động giải chạy báo Hà Nội Mới lần thứ 47; Báo cáo phương án trang trí tuyên truyền phục vụ bầu cử Quốc hội khóa XV và HĐND các cấp nhiệm kỳ 2021 - 2026 (trong đó có phương án mua sắm TTB phát thanh).</t>
    </r>
  </si>
  <si>
    <r>
      <rPr>
        <b/>
        <sz val="11"/>
        <rFont val="Times New Roman"/>
        <family val="1"/>
      </rPr>
      <t xml:space="preserve">(1) </t>
    </r>
    <r>
      <rPr>
        <sz val="11"/>
        <rFont val="Times New Roman"/>
        <family val="1"/>
      </rPr>
      <t>Giao ban công tác quản lý cụm công nghiệp, làng nghề trên địa bàn;</t>
    </r>
    <r>
      <rPr>
        <b/>
        <sz val="11"/>
        <rFont val="Times New Roman"/>
        <family val="1"/>
      </rPr>
      <t xml:space="preserve"> (2)</t>
    </r>
    <r>
      <rPr>
        <sz val="11"/>
        <rFont val="Times New Roman"/>
        <family val="1"/>
      </rPr>
      <t xml:space="preserve">  Báo cáo tiến độ thực hiện phương án khai thác tạm thời khu đất cây xanh, đất tạm giao tại Cụm làng nghề Bát Tràng</t>
    </r>
  </si>
  <si>
    <r>
      <rPr>
        <b/>
        <sz val="11"/>
        <rFont val="Times New Roman"/>
        <family val="1"/>
      </rPr>
      <t xml:space="preserve"> </t>
    </r>
    <r>
      <rPr>
        <sz val="11"/>
        <rFont val="Times New Roman"/>
        <family val="1"/>
      </rPr>
      <t>Báo cáo đánh giá kết quả giải ngân vốn đầu tư xây dựng Quý I/2021;</t>
    </r>
    <r>
      <rPr>
        <b/>
        <sz val="11"/>
        <rFont val="Times New Roman"/>
        <family val="1"/>
      </rPr>
      <t xml:space="preserve"> </t>
    </r>
    <r>
      <rPr>
        <sz val="11"/>
        <rFont val="Times New Roman"/>
        <family val="1"/>
      </rPr>
      <t>Báo cáo dự thảo điều chỉnh quy trình đầu tư xây dựng trên địa bàn.</t>
    </r>
  </si>
  <si>
    <r>
      <rPr>
        <b/>
        <sz val="11"/>
        <rFont val="Times New Roman"/>
        <family val="1"/>
      </rPr>
      <t xml:space="preserve"> </t>
    </r>
    <r>
      <rPr>
        <sz val="11"/>
        <rFont val="Times New Roman"/>
        <family val="1"/>
      </rPr>
      <t>Báo cáo về triển khai thực hiện các nội dung theo kết luận của đồng chí Bí thư Thành ủy tại buổi làm việc với Huyện ủy Gia Lâm.</t>
    </r>
  </si>
  <si>
    <r>
      <rPr>
        <b/>
        <sz val="11"/>
        <rFont val="Times New Roman"/>
        <family val="1"/>
      </rPr>
      <t>9h30:</t>
    </r>
    <r>
      <rPr>
        <sz val="11"/>
        <rFont val="Times New Roman"/>
        <family val="1"/>
      </rPr>
      <t xml:space="preserve"> Báo cáo về dự án Xây dựng Trụ sở Huyện: Đề xuất danh mục dự án, kế hoạch mua sắm TTB cho trụ sở; phương án thiết kế cảnh quan sân vườn ngoài nhà; phòng truyền thống; tiến độ thiết kế nội thất; xin ý kiến về vật liệu hoàn thiện.</t>
    </r>
  </si>
  <si>
    <r>
      <t>08h30 - 10h00:</t>
    </r>
    <r>
      <rPr>
        <sz val="11"/>
        <rFont val="Times New Roman"/>
        <family val="1"/>
      </rPr>
      <t xml:space="preserve"> (1)</t>
    </r>
    <r>
      <rPr>
        <b/>
        <sz val="11"/>
        <rFont val="Times New Roman"/>
        <family val="1"/>
      </rPr>
      <t xml:space="preserve"> </t>
    </r>
    <r>
      <rPr>
        <sz val="11"/>
        <rFont val="Times New Roman"/>
        <family val="1"/>
      </rPr>
      <t>Báo cáo phương án khớp nối giữa tuyến đường gom đô thị song hành và cầu vượt song hành với đường cao tốc Hà Nội - Hải Phòng; (2) Kiểm điểm các nội dung chỉ đạo tại Khu đô thị Gia Lâm</t>
    </r>
  </si>
  <si>
    <r>
      <t xml:space="preserve">10h00: </t>
    </r>
    <r>
      <rPr>
        <sz val="11"/>
        <rFont val="Times New Roman"/>
        <family val="1"/>
      </rPr>
      <t>Báo cáo quy hoạch các ô đất dọc hai bên tuyến đường Yên Viên - Đình Xuyên - Phù Đổng đến hết địa phận huyện Gia Lâm</t>
    </r>
  </si>
  <si>
    <t>BC dự án giải ngân quý I</t>
  </si>
  <si>
    <t>Rà soát KHV đã cam kết; đánh giá KQTH</t>
  </si>
  <si>
    <t>BC tuần; TĐ DA khai giảng năm học mới</t>
  </si>
  <si>
    <t>Hoàn thiện hồ sơ tổ chức lớp tập huấn ĐTXD</t>
  </si>
  <si>
    <t>KHTH chuẩn bị DA Bầu cử</t>
  </si>
  <si>
    <t>XD DD chuẩn bị BC TĐ DA DTLS</t>
  </si>
  <si>
    <t>Kiểm điểm công tác GPMB</t>
  </si>
  <si>
    <t>8h30-10h00</t>
  </si>
  <si>
    <t>LỊCH CÔNG TÁC TUẦN 14 (dự kiến)</t>
  </si>
  <si>
    <t>Từ ngày 05/04/2021 - 10/04/2021</t>
  </si>
  <si>
    <t>Làm việc với Viện QHXD về bản vẽ thông số HTKT tuyến 12 xã Phù Đổng</t>
  </si>
  <si>
    <t>Làm văn bản kiểm đếm di chuyển công trình ngầm nổi các dự án đường trục chính tại xã Kim Lan.</t>
  </si>
  <si>
    <t>Làm văn bản kiểm đếm di chuyển công trình ngầm nổi các dự án đường trục chính tại xã Phù Đổng</t>
  </si>
  <si>
    <t>Làm việc với tư vấn điện và Cty Điện lực Gia Lâm về phương án di chuyển điện dự án CCKO5, CCKO7, CCKO8 xã Cổ Bi.</t>
  </si>
  <si>
    <t>Làm việc với Sở QH-KT về thẩm định, phê duyệt chỉ giới đường đỏ tuyến đường đê Đá, xã Phù Đổng, huyện Gia Lâm</t>
  </si>
  <si>
    <t>Trình ký Báo cáo về việc điều chỉnh quy mô Dự án đầu tư xây dựng tuyến đường Dốc Lã - Ninh Hiệp - Phù Đổng, huyện Gia Lâm.</t>
  </si>
  <si>
    <t>Làm với thẩm định Sở GTVT về hồ sơ TKBVTC dự án: Xây dựng tuyến đường Yên Viên - Đình Xuyên - Ninh Hiệp, huyện Gia Lâm</t>
  </si>
  <si>
    <t>Sở GTVT</t>
  </si>
  <si>
    <t>Phê duyệt và chỉ định đơn vị tư vấn khảo sát, thiết kế bản vẽ thi công 
Dự án: Cải tạo, nâng cấp các tuyến đường liên thôn, trục chính các thôn: Kim Sơn, Giao Tất A; Khu dân cư đường 181, xã Kim Sơn, huyện Gia Lâm</t>
  </si>
  <si>
    <t>Rà soát lại chủ trương dc CTN nổi dự án: Xây dựng tuyến đường theo quy hoạch từ đường Đình Xuyên qua khu đấu giá X1 đến đường Ninh Hiệp, huyện Gia Lâm</t>
  </si>
  <si>
    <t>Rà soát lại hồ sơ TKBTC Dự án: Cải tạo, nâng cấp các tuyến đường liên thôn, trục chính các thôn: Kim Sơn, Giao Tất, Khu dân cư đường 181, xã Kim Sơn, huyện Gia Lâm</t>
  </si>
  <si>
    <t>Hoàn thiện lại hồ sơ thỏa thuận PA hoàn trả kênh mương và thống nhất điểm xả dự án: Xây dựng tuyến đường Yên Viên - Đình Xuyên - Ninh Hiệp, huyện Gia Lâm</t>
  </si>
  <si>
    <t>Hoàn thiện lại hồ sơ thỏa thuận cấp điện chiếu sáng dự án: Xây dựng tuyến đường Yên Viên - Đình Xuyên - Ninh Hiệp, huyện Gia Lâm</t>
  </si>
  <si>
    <t>Làm việc với xã Phù Đổng về việc Tổng hợp yk CDDC về chỉ giới đường đỏ tuyến đường theo QH 40m từ Đình Xuyên đến đường gom QL1</t>
  </si>
  <si>
    <t>Dự kiến tổ chức hội nghị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</si>
  <si>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UBND xã Yên Thường</t>
  </si>
  <si>
    <t>Rà soát PA TMB do TVTK lập dự án: Xây dựng vườn hoa, sân chơi thuộc ô quy hoạch 6-1 phân khu đô thị N9, xã Đình Xuyên, xã Dương Hà, huyện Gia Lâm</t>
  </si>
  <si>
    <t>Làm việc tại phòng: Rà soát tiến độ về một số dự án theo KH trọng tâm tháng 4/2021</t>
  </si>
  <si>
    <t>Trình hồ sơ BVTC đường Phan Đăng Lưu-Yên Thường sang Sở GTVT</t>
  </si>
  <si>
    <t>Tập hợp hồ sơ xin ý kiến nhiệm vụ quy hoạch đầm Nông đầm Cầu Vùa</t>
  </si>
  <si>
    <t>Thỏa thuận đấu nối giao thông PĐL YT với Sở GTVT</t>
  </si>
  <si>
    <t>Tập hợp hồ sơ xin ý kiến chỉ giới đường đỏ Hoàng Long đi đê Đuống</t>
  </si>
  <si>
    <t>Bám văn bản 51 cây xanh đường Ỷ Lan trên sở XD</t>
  </si>
  <si>
    <t>Bám ra văn bản thỏa thuận cấp điện chiếu sáng Phan Đăng Lưu-Yên Thường</t>
  </si>
  <si>
    <t>Bám cán bộ thẩm định QLĐT dự án ngã ba chợ Bún - đường gom (Chị Phương)</t>
  </si>
  <si>
    <t>Bám cán bộ QLĐT thẩm định BVTC đường KĐT Đặng Xá</t>
  </si>
  <si>
    <t>Đi hiện trường dự án đường ngõ xóm Dương Hà (giai đoạn 2)</t>
  </si>
  <si>
    <t>Dương Hà</t>
  </si>
  <si>
    <t>Làm việc tại văn phòng</t>
  </si>
  <si>
    <t>Làm việc với phòng QLĐT về dự án cải tạo, nâng cấp các tuyến đường thôn Thượng, Dương Hà</t>
  </si>
  <si>
    <t>QLĐT</t>
  </si>
  <si>
    <t>Đi hiện trương dự án đường ngõ xóm Đình Xuyên (giai đoạn 2)</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</si>
  <si>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</si>
  <si>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</si>
  <si>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</si>
  <si>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</si>
  <si>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</si>
  <si>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</si>
  <si>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</si>
  <si>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Đi hiện trường dự án Rau Yên Thường</t>
  </si>
  <si>
    <t>Báo cáo dự án Hạ tầng sản xuất nông nghiệp Yên Mỹ, xã Dương Quang tại xã</t>
  </si>
  <si>
    <t>xã Dương Quang</t>
  </si>
  <si>
    <t>Sửa hồ sơ lần 2 2 dự án Kim Lan r nộp TĐNB</t>
  </si>
  <si>
    <t>Hẹn cán bộ QLĐT đi hiện trường ở Đa Tốn</t>
  </si>
  <si>
    <t>Đa Tốn</t>
  </si>
  <si>
    <t>Làm việc với đường sắt Hà Hải về hành lang an toàn đường sắt</t>
  </si>
  <si>
    <t>Hoàn thiện phương án đề xuất đầu tư dự án khớp nối dọc đường 22m</t>
  </si>
  <si>
    <t>Hoàn thiện công văn trả lời về việc xin ý kiến CĐDC</t>
  </si>
  <si>
    <t>UBND</t>
  </si>
  <si>
    <t>làm cv giải trình ý kiến của dự án từ chùa Vân qua Yên Thường</t>
  </si>
  <si>
    <t>11h00</t>
  </si>
  <si>
    <t>Sinh hoạt Chi bộ</t>
  </si>
  <si>
    <t>Toàn thể Đảng viên</t>
  </si>
  <si>
    <t>(Từ ngày 18/4/2021 đến 24/4/2021)</t>
  </si>
  <si>
    <t>Thứ 2
19/4/2021</t>
  </si>
  <si>
    <t>Họp dân phục vụ GPMB dự án trường tiểu học Kim Sơn</t>
  </si>
  <si>
    <t>Tiệp</t>
  </si>
  <si>
    <t>UBND xã Kim Sơn</t>
  </si>
  <si>
    <t>Làm việc với tư vấn về TMB điều chỉnh và khớp nối xung quanh dự án trụ sở Huyện</t>
  </si>
  <si>
    <t>Lựa chọn nhà thầu lập thiết kế bản vẽ thi công và dự toán dự án Tu bổ tôn tạo đình, nghè Quán Khê, xã Dương Quang huyện Gia Lâm</t>
  </si>
  <si>
    <t>Hiện trường dự án: Tu bổ, tôn tạo Đình Lại Hoàng, xã Yên Thường, huyện Gia Lâm</t>
  </si>
  <si>
    <t>Làm việc với đơn vị tư vấn về hồ sơ phát sinh dự án Xây dựng trường tiểu học Đình Xuyên, huyện Gia Lâm</t>
  </si>
  <si>
    <t>Khảo sát hiện trường dự án: Tu bổ, tôn tạo cụm di tích Đình, Đền, Chùa xã Kiêu Kỵ, huyện Gia Lâm</t>
  </si>
  <si>
    <t>Làm việc với tư vấn thiết kế về nội thất cảnh quan trụ sở Huyện</t>
  </si>
  <si>
    <t>Sơn; Hương</t>
  </si>
  <si>
    <t>Hồ sơ quyết toán dự án Cải tạo, sửa chữa một số công trình làm trụ sở công an các xã: Yên Thường, Đình Xuyên, Cổ Bi, Lệ Chi, Bát Tràng, Kim Lan, Ninh Hiệp, huyện Gia Lâm</t>
  </si>
  <si>
    <t>Làm việc với Bộ phận thẩm định nội bộ thiết kế BVTC dự án: Tu bổ, tôn tạo cụm di tích Đình, Đền, Chùa xã Kiêu Kỵ, huyện Gia Lâm</t>
  </si>
  <si>
    <t>Thứ 3
20/4/2021</t>
  </si>
  <si>
    <t>Làm việc với Sở KHĐT 2 trường PTTH đang trình TP xin giao UBND huyện làm CĐT</t>
  </si>
  <si>
    <t>Sở KHĐT</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</si>
  <si>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</si>
  <si>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thiết kế dự án: XD trường mầm non Hoa Sữa, xã Yên Viên, huyện Gia Lâm</t>
  </si>
  <si>
    <t>Khảo sát hiện trường dự án: Tu bổ, tôn tạo đình Báo Đáp, xã Kiêu Kỵ, huyện Gia Lâm</t>
  </si>
  <si>
    <t>Làm việc với tư vấn thiết kế dự án thực hiện 2021 chưa xong thủ tục; tháo gỡ vướng mắc</t>
  </si>
  <si>
    <t>Làm việc với Bộ phận thẩm định nội bộ thiết kế BVTC dự án: Tu bổ, tôn tạo đình Báo Đáp, xã Kiêu Kỵ, huyện Gia Lâm</t>
  </si>
  <si>
    <t>Thứ 4
21/4/2021</t>
  </si>
  <si>
    <t>Thứ 5
22/4/2021</t>
  </si>
  <si>
    <t>Nghỉ lễ giỗ tổ 10/3 âm lịch</t>
  </si>
  <si>
    <t>Soạn hồ sơ trình điều chỉnh và phát sinh dự án: Xây dựng trường mầm non mới xã Cổ Bi, huyện Gia Lâm</t>
  </si>
  <si>
    <t>Thứ 6
23/4/2021</t>
  </si>
  <si>
    <t>Chỉnh sửa hồ sơ trình phê duyệt CTĐT dự án: Cải tạo, nâng cấp chợ Nành, xã Ninh Hiệp, huyện Gia Lâm</t>
  </si>
  <si>
    <t>Làm việc với TT Thành Phố</t>
  </si>
  <si>
    <t>TT Thành Phố</t>
  </si>
  <si>
    <t>Làm việc với đơn vị tư vấn về tổng mặt bằng và phương án kiến trúc dự án Xây dựng trường tiểu học CLC tại khu TQ5, thị trấn Trâu Quỳ</t>
  </si>
  <si>
    <t>LỊCH CÔNG TÁC TUẦN 16</t>
  </si>
  <si>
    <t>Từ ngày 19/4/2021 - 24/4/2021</t>
  </si>
  <si>
    <t>HAI  19/4</t>
  </si>
  <si>
    <t>Rà soát thiết kế BVTC chùa Cổ Giang</t>
  </si>
  <si>
    <t>Rà soát hồ sơ mầm non Hoa Sữa Lần 2</t>
  </si>
  <si>
    <t>Rà soát hồ sơ, khối lượng Dự án cải tạo, nâng cấp đường xã Đình Xuyên GĐ2</t>
  </si>
  <si>
    <t>BA 20/4</t>
  </si>
  <si>
    <t>Rà soát hồ sơ dự toán: Ao hồ Kiêu Kỵ</t>
  </si>
  <si>
    <t>Rà soát hồ sơ di chuyển công trình ngầm nổi Dự án cải tạo, nâng cấp đường xã Đình Xuyên GĐ2</t>
  </si>
  <si>
    <t>TƯ 21/4</t>
  </si>
  <si>
    <t>Nghỉ Giỗ tổ 10/3</t>
  </si>
  <si>
    <t>NĂM 22/4</t>
  </si>
  <si>
    <t>Rà soát hồ sơ dự toán: Cải tạo đường ngõ xóm Chử Xá</t>
  </si>
  <si>
    <t>Rà soát hồ sơ THCS Phù Đổng</t>
  </si>
  <si>
    <t>Rà soát hồ sơ dự án Xây dựng đường Phan Đăng Lưu - Yên Thường</t>
  </si>
  <si>
    <t>Rà soát hồ sơ TKBVTC dự án:  Liên thôn trục chính thôn Đình Vỹ, Đỗ Xá xã Yên Thường</t>
  </si>
  <si>
    <t>SÁU 23/4</t>
  </si>
  <si>
    <t>Rà soát hồ sơ dự toán: Cải tạo đường ngõ xóm Kim Lan</t>
  </si>
  <si>
    <t>Hiện trường chùa Cổ Giang</t>
  </si>
  <si>
    <t>Làm việc với TVTK chùa Cổ Giang</t>
  </si>
  <si>
    <t>BẢY 24/4</t>
  </si>
  <si>
    <t>Rà soát hồ sơ dự toán điều chỉnh: Mầm non Văn Đức</t>
  </si>
  <si>
    <t>Rà soát thiết kế BVTC đình Báo Đáp</t>
  </si>
  <si>
    <t>LỊCH TUẦN 16/2021</t>
  </si>
  <si>
    <t>(Từ ngày 19/04/2021 đến 24/04/2021)</t>
  </si>
  <si>
    <t>Thứ 2 19/04/2021</t>
  </si>
  <si>
    <t>Thứ 3
20/04/2021</t>
  </si>
  <si>
    <t>Kiểm tra hồ sơ DA xây dựng Trường Mầm non mới Cổ Bi + Làm báo cáo tuần 15/2021</t>
  </si>
  <si>
    <t>Thứ 4
21/04/2021</t>
  </si>
  <si>
    <t>Thứ 5
22/04/2021</t>
  </si>
  <si>
    <t>Thứ 6
23/04/2021</t>
  </si>
  <si>
    <t>Kiểm tra hồ sơ công trình THCS Văn Đức + Lập lịch tuần 17/2021 Tổ THDD</t>
  </si>
  <si>
    <t>Thứ 7
24/04/2021</t>
  </si>
  <si>
    <t>Từ ngày 12/4/2021 đến ngày 17/4/2021</t>
  </si>
  <si>
    <t>Kiểm tra hiện trường khu vực Sông Hồng</t>
  </si>
  <si>
    <t>Rà soát các tuyến thoát nước, chuẩn bị duy tu duy trì trước mùa mưa bão</t>
  </si>
  <si>
    <t>Làm việc với các đơn vị sử dụng, thuê tạm thời hành lang cây xanh tại CCN làng nghề Bát Tràng</t>
  </si>
  <si>
    <t>Thịnh</t>
  </si>
  <si>
    <t>Lập hồ sơ, dự toán thu gom bao gói thuốc BVTV năm 2021, trình phê duyệt</t>
  </si>
  <si>
    <t>Phối hợp với đoàn kiểm tra Huyện, tổ chức kiểm tra công tác xây dựng, VSMT, ký HĐ thu giá dịch vụ tại Khu đô thị Vins City</t>
  </si>
  <si>
    <t>KĐT Vins</t>
  </si>
  <si>
    <t>Làm việc với các hộ, doanh nghiệp tại CCN làng nghề Kiêu Kỵ về ANTT, dịch vụ công cộng, VSMT</t>
  </si>
  <si>
    <t>Kiểm tra hiện trường khu vực Bắc Đuống</t>
  </si>
  <si>
    <t>Rà soát, cập nhật số liệu biến động của các đơn vị trong CCN làng nghề Bát Tràng; Kiêu Kỵ; Phú Thị</t>
  </si>
  <si>
    <t>Đ/c Thịnh + Hiếu + Hoàng</t>
  </si>
  <si>
    <t>Phối hợp với Hội LHPN Huyện chuẩn bị PA công khai quy chế dân chủ trong vệ sinh môi trường</t>
  </si>
  <si>
    <t xml:space="preserve">Đ/c Lê </t>
  </si>
  <si>
    <t>Hội LHPN Huyện</t>
  </si>
  <si>
    <t>Làm việc với HTX dịch vụ nông nghiệp về thu gom, vận chuyển rác thải làng nghề tại xưởng</t>
  </si>
  <si>
    <t>Tập huấn chuyên môn theo chương trình của UBND Huyện</t>
  </si>
  <si>
    <t xml:space="preserve">Dương + Lê </t>
  </si>
  <si>
    <t>Tham gia chạy giải báo hà Nội mới</t>
  </si>
  <si>
    <t>Thịnh + Hải + Tiến + Hiếu + Hoàng</t>
  </si>
  <si>
    <t>NTĐ</t>
  </si>
  <si>
    <t>LỊCH CÔNG TÁC DỰ KIẾN TỔ GIẢI PHÓNG MẶT BẰNG TUẦN 16</t>
  </si>
  <si>
    <t>HAI
19/4</t>
  </si>
  <si>
    <t>Phối hợp kiểm tra, rà soát lại phương án GPMB dự án Xây dựng tuyến đường và hạ tầng kỹ thuật cụm làng nghề tập trung xã Bát Tràng, huyện Gia Lâm và quy chủ dự án Cải tạo, nâng cấp các tuyến đường liên thôn, trục chính thôn Giang Cao đồng bộ với quy hoạch, xã Bát Tràng, huyện Gia Lâm</t>
  </si>
  <si>
    <t>Ban QLDA, UBND xã, thôn</t>
  </si>
  <si>
    <t>Soạn hồ sơ trình kiểm đếm bắt buộc đối với các hộ không hợp tác kiểm đếm khu C19</t>
  </si>
  <si>
    <t>Ban QLDAĐTXD, UBND Xã Đa Tốn</t>
  </si>
  <si>
    <t>Phối hợp họp giải quyết theo đơn kiến nghị, tuyên truyền vận động nhận tiền GPMB dự án xây dựng  trường THPT Cao Bá Quát (3 hộ)</t>
  </si>
  <si>
    <t>Ban QLDA, UBND xã, thôn, thanh tra, trường Cao Bá Quát, hộ dân</t>
  </si>
  <si>
    <t>Rà soát, tổng hợp hồ sơ trình cấp giấy chứng nhận các trường hợp trúng đấu giá X7 Lại Hoàng, xã Yên Thường sau khi hoàn thành nghĩa vụ tài chính</t>
  </si>
  <si>
    <t>Ban QLDAĐTXD, UBND xã Yên Thường, Chi cục thuế huyện</t>
  </si>
  <si>
    <t>BA
20/4</t>
  </si>
  <si>
    <t>Phối hợp quy chủ Cải tạo, nâng cấp các tuyến đường liên thôn, trục chính thôn Bát Tràng đồng bộ với quy hoạch, xã Bát Tràng, huyện Gia Lâm</t>
  </si>
  <si>
    <t>Tổng hợp báo cáo kết quả tuần 15/2021</t>
  </si>
  <si>
    <t>Phối hợp quy chủ dự án Cải tạo, nâng cấp các tuyến đường liên thôn, trục chính các thôn: 1, 2, 3, 4, 5 Giang Cao, xã Bát Tràng, huyện Gia Lâm.</t>
  </si>
  <si>
    <t xml:space="preserve">Ban QLDA, UBND xã, thôn, </t>
  </si>
  <si>
    <t>Trình kiểm đếm bắt buộc dự án C19 Đa Tốn</t>
  </si>
  <si>
    <t>Ban QLDAĐTXD, Bộ phận 1 cửa</t>
  </si>
  <si>
    <t>Ban QLDAĐTXD, Khu B2_UBND Huyện</t>
  </si>
  <si>
    <t>TƯ
21/4</t>
  </si>
  <si>
    <t>Phối hợp ban hành QĐ phê duyệt PAGPMB, QĐ thu hồi đất dự án Xây dựng trường THCS Cổ Bi</t>
  </si>
  <si>
    <t>Ban QLDA, UBND xã, TTPTQĐ, TNMT</t>
  </si>
  <si>
    <t>Tổng hợp tài liệu triển khai họp phân công tổ công tác GPMB khu KK, dự kiến họp dân công khai dự án buổi chiều cùng ngày</t>
  </si>
  <si>
    <t>Phối hợp gửi thông báo chi trả tiền dự án Xây dựng trường THCS Cổ Bi</t>
  </si>
  <si>
    <t>Ban QLDA, UBND xã, thôn, Hộ dân</t>
  </si>
  <si>
    <t>NĂM
22/4</t>
  </si>
  <si>
    <t>Phối hợp niêm yết công khai PA GPMB dự án trường mầm non Trung Mầu</t>
  </si>
  <si>
    <t>Tổng hợp hồ sơ trình TB thu hồi đất khu KK1 và trình qua bộ phận tiếp nhận hồ sơ Huyện (một cửa Huyện)</t>
  </si>
  <si>
    <t>Tổng hợp lịch tuần 17/2021</t>
  </si>
  <si>
    <t>SÁU
23/4</t>
  </si>
  <si>
    <t>Phối hợp kiểm tra, rà soát, chỉnh sửa giải thửa, quy chủ phục vụ công tác GPMB dự án xây dựng tuyến đường khớp nối từ khu đô thị Đặng Xá đến trường tiểu học Trung Thành, huyện Gia Lâm ( 140 hộ dân sau khi công khai giải thửa)</t>
  </si>
  <si>
    <t>Ban QLDA, UBND xã, thôn, công ty đo đạc</t>
  </si>
  <si>
    <t>Họp phân công nhiệm vụ thành viên tổ công tác</t>
  </si>
  <si>
    <t>Các thành viên TCT</t>
  </si>
  <si>
    <t>UBND xã Kiêu Kỵ</t>
  </si>
  <si>
    <t>Họp dân công khai dự án khu KK thực hiện GPMB</t>
  </si>
  <si>
    <t>Các thành viên TCT, các cá nhân, đơn vị liên quan</t>
  </si>
  <si>
    <t>Nhà văn hóa thôn Kiêu Kỵ (dự kiến)</t>
  </si>
  <si>
    <t>BẢY
24/4</t>
  </si>
  <si>
    <t>LỊCH CÔNG TÁC  TUẦN 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</si>
</sst>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b/>
      <sz val="11"/>
      <color theme="1"/>
      <name val="Times New Roman"/>
      <family val="1"/>
    </font>
    <font>
      <sz val="11"/>
      <color rgb="FFFF0000"/>
      <name val="Times New Roman"/>
      <family val="1"/>
    </font>
    <font>
      <sz val="12"/>
      <color theme="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4">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8"/>
      </left>
      <right style="hair">
        <color indexed="8"/>
      </right>
      <top/>
      <bottom style="hair">
        <color indexed="8"/>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xf numFmtId="0" fontId="20" fillId="0" borderId="0"/>
  </cellStyleXfs>
  <cellXfs count="480">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21" fillId="0" borderId="0" xfId="0" applyFont="1" applyFill="1" applyProtection="1"/>
    <xf numFmtId="0" fontId="40" fillId="0" borderId="0" xfId="0" applyFont="1" applyFill="1" applyProtection="1"/>
    <xf numFmtId="0" fontId="21" fillId="0" borderId="0" xfId="0" applyFont="1" applyFill="1" applyAlignment="1" applyProtection="1">
      <alignment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4"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0" borderId="0" xfId="0" applyFont="1" applyAlignment="1">
      <alignment horizontal="center"/>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20" xfId="0" applyFont="1" applyBorder="1" applyAlignment="1">
      <alignment vertical="center"/>
    </xf>
    <xf numFmtId="0" fontId="3" fillId="0" borderId="18" xfId="0" applyFont="1" applyBorder="1" applyAlignment="1">
      <alignment horizontal="center"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2" fillId="2" borderId="18" xfId="0" applyFont="1" applyFill="1" applyBorder="1" applyAlignment="1">
      <alignment vertical="center" wrapText="1"/>
    </xf>
    <xf numFmtId="0" fontId="2" fillId="0" borderId="18" xfId="0" applyFont="1" applyBorder="1" applyAlignment="1">
      <alignment horizontal="center" vertical="center"/>
    </xf>
    <xf numFmtId="0" fontId="3" fillId="0" borderId="18" xfId="0" applyFont="1" applyBorder="1" applyAlignment="1">
      <alignment vertical="center" wrapText="1"/>
    </xf>
    <xf numFmtId="0" fontId="3" fillId="2" borderId="18" xfId="0" applyFont="1" applyFill="1" applyBorder="1" applyAlignment="1">
      <alignment vertical="center" wrapText="1"/>
    </xf>
    <xf numFmtId="0" fontId="7" fillId="2" borderId="23" xfId="2" applyFont="1" applyFill="1" applyBorder="1" applyAlignment="1">
      <alignment horizontal="left" vertical="center" wrapText="1"/>
    </xf>
    <xf numFmtId="0" fontId="7" fillId="2" borderId="23" xfId="2" applyFont="1" applyFill="1" applyBorder="1" applyAlignment="1">
      <alignment horizontal="center" vertical="center" wrapText="1"/>
    </xf>
    <xf numFmtId="0" fontId="7" fillId="2" borderId="23" xfId="0" applyFont="1" applyFill="1" applyBorder="1" applyAlignment="1" applyProtection="1">
      <alignment horizontal="left" vertical="center" wrapText="1"/>
    </xf>
    <xf numFmtId="0" fontId="7" fillId="5" borderId="24"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5" borderId="23" xfId="0" applyFont="1" applyFill="1" applyBorder="1" applyAlignment="1" applyProtection="1">
      <alignment horizontal="left"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7"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3" xfId="0" applyFont="1" applyFill="1" applyBorder="1" applyAlignment="1">
      <alignment vertical="center" wrapText="1"/>
    </xf>
    <xf numFmtId="0" fontId="7" fillId="2" borderId="23" xfId="0" applyFont="1" applyFill="1" applyBorder="1" applyAlignment="1">
      <alignment horizontal="center"/>
    </xf>
    <xf numFmtId="0" fontId="7" fillId="2" borderId="2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6" xfId="0" applyFont="1" applyFill="1" applyBorder="1" applyAlignment="1"/>
    <xf numFmtId="0" fontId="7" fillId="2" borderId="26" xfId="0" applyFont="1" applyFill="1" applyBorder="1" applyAlignment="1">
      <alignment horizontal="center"/>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7" fillId="0" borderId="18" xfId="10" applyFont="1" applyFill="1" applyBorder="1" applyAlignment="1">
      <alignment horizontal="left" vertical="center" wrapText="1"/>
    </xf>
    <xf numFmtId="0" fontId="9" fillId="0" borderId="18" xfId="10" applyFont="1" applyBorder="1" applyAlignment="1">
      <alignment horizontal="center" vertical="center" wrapText="1"/>
    </xf>
    <xf numFmtId="0" fontId="39" fillId="2" borderId="4" xfId="10" applyFont="1" applyFill="1" applyBorder="1" applyAlignment="1">
      <alignment horizontal="left" vertical="center" wrapText="1"/>
    </xf>
    <xf numFmtId="0" fontId="7" fillId="2" borderId="18" xfId="10" applyFont="1" applyFill="1" applyBorder="1" applyAlignment="1">
      <alignment horizontal="left" vertical="center" wrapText="1"/>
    </xf>
    <xf numFmtId="0" fontId="9" fillId="2" borderId="18" xfId="10" applyFont="1" applyFill="1" applyBorder="1" applyAlignment="1">
      <alignment horizontal="left" vertical="center" wrapText="1"/>
    </xf>
    <xf numFmtId="3" fontId="7" fillId="0" borderId="18" xfId="11" applyNumberFormat="1" applyFont="1" applyFill="1" applyBorder="1" applyAlignment="1">
      <alignment horizontal="center" vertical="center" wrapText="1"/>
    </xf>
    <xf numFmtId="3" fontId="7" fillId="0" borderId="18" xfId="12" applyNumberFormat="1" applyFont="1" applyFill="1" applyBorder="1" applyAlignment="1">
      <alignment horizontal="left" vertical="center" wrapText="1"/>
    </xf>
    <xf numFmtId="0" fontId="7" fillId="2" borderId="18" xfId="6" applyNumberFormat="1" applyFont="1" applyFill="1" applyBorder="1" applyAlignment="1">
      <alignment horizontal="center" vertical="center" wrapText="1"/>
    </xf>
    <xf numFmtId="0" fontId="9" fillId="0" borderId="18" xfId="10" applyFont="1" applyFill="1" applyBorder="1" applyAlignment="1">
      <alignment vertical="center" wrapText="1"/>
    </xf>
    <xf numFmtId="0" fontId="17" fillId="0" borderId="4" xfId="1" applyFont="1" applyFill="1" applyBorder="1" applyAlignment="1">
      <alignment vertical="center" wrapText="1"/>
    </xf>
    <xf numFmtId="0" fontId="39" fillId="4" borderId="28" xfId="0" applyFont="1" applyFill="1" applyBorder="1" applyAlignment="1">
      <alignment horizontal="center" vertical="center" wrapText="1"/>
    </xf>
    <xf numFmtId="0" fontId="14" fillId="4" borderId="28" xfId="4" applyFont="1" applyFill="1" applyBorder="1" applyAlignment="1">
      <alignment horizontal="center" vertical="center" wrapText="1"/>
    </xf>
    <xf numFmtId="0" fontId="39" fillId="4" borderId="28" xfId="4" applyFont="1" applyFill="1" applyBorder="1" applyAlignment="1">
      <alignment horizontal="center" vertical="center" wrapText="1"/>
    </xf>
    <xf numFmtId="0" fontId="39" fillId="4" borderId="28" xfId="1" applyFont="1" applyFill="1" applyBorder="1" applyAlignment="1">
      <alignment horizontal="center" vertical="center" wrapText="1"/>
    </xf>
    <xf numFmtId="0" fontId="39" fillId="4" borderId="28" xfId="0" applyFont="1" applyFill="1" applyBorder="1"/>
    <xf numFmtId="0" fontId="14" fillId="4" borderId="28" xfId="1" applyFont="1" applyFill="1" applyBorder="1" applyAlignment="1">
      <alignment horizontal="center" vertical="center" wrapText="1"/>
    </xf>
    <xf numFmtId="0" fontId="45" fillId="2" borderId="28" xfId="1" applyFont="1" applyFill="1" applyBorder="1" applyAlignment="1">
      <alignment horizontal="center" vertical="center" wrapText="1"/>
    </xf>
    <xf numFmtId="0" fontId="39" fillId="2" borderId="28" xfId="0" applyFont="1" applyFill="1" applyBorder="1" applyAlignment="1">
      <alignment horizontal="center" vertical="center" wrapText="1"/>
    </xf>
    <xf numFmtId="0" fontId="14" fillId="2" borderId="28" xfId="4" applyFont="1" applyFill="1" applyBorder="1" applyAlignment="1">
      <alignment horizontal="center" vertical="center" wrapText="1"/>
    </xf>
    <xf numFmtId="0" fontId="14" fillId="2" borderId="28" xfId="4" applyFont="1" applyFill="1" applyBorder="1" applyAlignment="1">
      <alignment vertical="center" wrapText="1"/>
    </xf>
    <xf numFmtId="0" fontId="39" fillId="2" borderId="28" xfId="4" applyFont="1" applyFill="1" applyBorder="1" applyAlignment="1">
      <alignment horizontal="center" vertical="center" wrapText="1"/>
    </xf>
    <xf numFmtId="0" fontId="14" fillId="2" borderId="28" xfId="0" applyFont="1" applyFill="1" applyBorder="1" applyAlignment="1">
      <alignment horizontal="center" vertical="center" wrapText="1"/>
    </xf>
    <xf numFmtId="0" fontId="46" fillId="4" borderId="28" xfId="0" applyFont="1" applyFill="1" applyBorder="1" applyAlignment="1">
      <alignment horizontal="justify" vertical="center"/>
    </xf>
    <xf numFmtId="0" fontId="14" fillId="4" borderId="28" xfId="0" applyFont="1" applyFill="1" applyBorder="1" applyAlignment="1">
      <alignment horizontal="center" vertical="center" wrapText="1"/>
    </xf>
    <xf numFmtId="0" fontId="39" fillId="2" borderId="28" xfId="1" applyFont="1" applyFill="1" applyBorder="1" applyAlignment="1">
      <alignment horizontal="center" vertical="center" wrapText="1"/>
    </xf>
    <xf numFmtId="0" fontId="14" fillId="2" borderId="28" xfId="0" applyFont="1" applyFill="1" applyBorder="1" applyAlignment="1">
      <alignment horizontal="justify" vertical="center"/>
    </xf>
    <xf numFmtId="0" fontId="14" fillId="2" borderId="28" xfId="1" applyFont="1" applyFill="1" applyBorder="1" applyAlignment="1">
      <alignment horizontal="center" vertical="center" wrapText="1"/>
    </xf>
    <xf numFmtId="0" fontId="39" fillId="2" borderId="28" xfId="4" quotePrefix="1" applyFont="1" applyFill="1" applyBorder="1" applyAlignment="1">
      <alignment horizontal="center" vertical="center" wrapText="1"/>
    </xf>
    <xf numFmtId="0" fontId="39" fillId="4" borderId="28" xfId="4" quotePrefix="1" applyFont="1" applyFill="1" applyBorder="1" applyAlignment="1">
      <alignment horizontal="center" vertical="center" wrapText="1"/>
    </xf>
    <xf numFmtId="0" fontId="45" fillId="2" borderId="28" xfId="0" applyFont="1" applyFill="1" applyBorder="1" applyAlignment="1">
      <alignment horizontal="center" vertical="center" wrapText="1"/>
    </xf>
    <xf numFmtId="0" fontId="39" fillId="2" borderId="28" xfId="1" applyFont="1" applyFill="1" applyBorder="1" applyAlignment="1">
      <alignment horizontal="left" vertical="center" wrapText="1" shrinkToFit="1"/>
    </xf>
    <xf numFmtId="0" fontId="14" fillId="2" borderId="28" xfId="0" applyFont="1" applyFill="1" applyBorder="1" applyAlignment="1">
      <alignment horizontal="justify" vertical="center" wrapText="1"/>
    </xf>
    <xf numFmtId="0" fontId="14" fillId="2" borderId="28" xfId="1" applyFont="1" applyFill="1" applyBorder="1" applyAlignment="1">
      <alignment horizontal="left" vertical="center" wrapText="1" shrinkToFit="1"/>
    </xf>
    <xf numFmtId="0" fontId="39" fillId="2" borderId="28" xfId="0" applyFont="1" applyFill="1" applyBorder="1" applyAlignment="1">
      <alignment vertical="center" wrapText="1"/>
    </xf>
    <xf numFmtId="0" fontId="45" fillId="2" borderId="28" xfId="1" applyFont="1" applyFill="1" applyBorder="1" applyAlignment="1">
      <alignment vertical="center" wrapText="1"/>
    </xf>
    <xf numFmtId="0" fontId="39" fillId="4" borderId="28" xfId="4" quotePrefix="1" applyFont="1" applyFill="1" applyBorder="1" applyAlignment="1">
      <alignment vertical="center" wrapText="1"/>
    </xf>
    <xf numFmtId="0" fontId="14" fillId="4" borderId="28" xfId="0" applyFont="1" applyFill="1" applyBorder="1" applyAlignment="1">
      <alignment horizontal="justify" vertical="center"/>
    </xf>
    <xf numFmtId="0" fontId="14" fillId="4" borderId="28" xfId="4" applyFont="1" applyFill="1" applyBorder="1" applyAlignment="1">
      <alignment vertical="center" wrapText="1"/>
    </xf>
    <xf numFmtId="0" fontId="14" fillId="4" borderId="28" xfId="0" quotePrefix="1" applyFont="1" applyFill="1" applyBorder="1" applyAlignment="1">
      <alignment horizontal="center" vertical="center" wrapText="1"/>
    </xf>
    <xf numFmtId="0" fontId="14" fillId="0" borderId="28" xfId="3" applyFont="1" applyFill="1" applyBorder="1" applyAlignment="1">
      <alignment vertical="center" wrapText="1"/>
    </xf>
    <xf numFmtId="0" fontId="14" fillId="2" borderId="28" xfId="0" quotePrefix="1" applyFont="1" applyFill="1" applyBorder="1" applyAlignment="1">
      <alignment horizontal="center" vertical="center" wrapText="1"/>
    </xf>
    <xf numFmtId="0" fontId="14" fillId="2" borderId="28" xfId="2" applyFont="1" applyFill="1" applyBorder="1" applyAlignment="1">
      <alignment horizontal="center" vertical="center" wrapText="1"/>
    </xf>
    <xf numFmtId="0" fontId="13" fillId="4" borderId="28" xfId="0" applyFont="1" applyFill="1" applyBorder="1" applyAlignment="1">
      <alignment horizontal="justify" vertical="center" wrapText="1"/>
    </xf>
    <xf numFmtId="0" fontId="39" fillId="0" borderId="28" xfId="0" applyFont="1" applyBorder="1" applyAlignment="1">
      <alignment vertical="center" wrapText="1"/>
    </xf>
    <xf numFmtId="0" fontId="14" fillId="4" borderId="28" xfId="0" applyFont="1" applyFill="1" applyBorder="1" applyAlignment="1">
      <alignment horizontal="justify" vertical="center" wrapText="1"/>
    </xf>
    <xf numFmtId="0" fontId="14" fillId="4" borderId="28" xfId="0" applyFont="1" applyFill="1" applyBorder="1" applyAlignment="1">
      <alignment horizontal="center" vertical="center"/>
    </xf>
    <xf numFmtId="0" fontId="14" fillId="4" borderId="28" xfId="0" applyFont="1" applyFill="1" applyBorder="1" applyAlignment="1">
      <alignment vertical="center" wrapText="1"/>
    </xf>
    <xf numFmtId="0" fontId="14" fillId="0" borderId="28" xfId="0" applyFont="1" applyFill="1" applyBorder="1" applyAlignment="1">
      <alignment horizontal="justify" vertical="center"/>
    </xf>
    <xf numFmtId="0" fontId="14" fillId="0" borderId="28" xfId="0" applyFont="1" applyFill="1" applyBorder="1" applyAlignment="1">
      <alignment horizontal="center" vertical="center" wrapText="1"/>
    </xf>
    <xf numFmtId="0" fontId="39" fillId="4" borderId="28" xfId="0" applyFont="1" applyFill="1" applyBorder="1" applyAlignment="1">
      <alignment horizontal="justify" vertical="center" wrapText="1"/>
    </xf>
    <xf numFmtId="0" fontId="14" fillId="4" borderId="28" xfId="4" applyFont="1" applyFill="1" applyBorder="1" applyAlignment="1">
      <alignment horizontal="center" vertical="center" wrapText="1"/>
    </xf>
    <xf numFmtId="0" fontId="39" fillId="4" borderId="28" xfId="1" applyFont="1" applyFill="1" applyBorder="1" applyAlignment="1">
      <alignment horizontal="center" vertical="center" wrapText="1"/>
    </xf>
    <xf numFmtId="0" fontId="39" fillId="4" borderId="28" xfId="4" quotePrefix="1" applyFont="1" applyFill="1" applyBorder="1" applyAlignment="1">
      <alignment horizontal="center" vertical="center" wrapText="1"/>
    </xf>
    <xf numFmtId="0" fontId="5" fillId="0" borderId="28" xfId="0" applyFont="1" applyFill="1" applyBorder="1" applyAlignment="1">
      <alignment horizontal="center" vertical="center" wrapText="1"/>
    </xf>
    <xf numFmtId="0" fontId="43" fillId="0" borderId="28" xfId="0" applyFont="1" applyBorder="1" applyAlignment="1">
      <alignment horizontal="left" vertical="center" wrapText="1"/>
    </xf>
    <xf numFmtId="0" fontId="7" fillId="0" borderId="28" xfId="0" applyFont="1" applyFill="1" applyBorder="1" applyAlignment="1">
      <alignment horizontal="center" vertical="center" wrapText="1"/>
    </xf>
    <xf numFmtId="0" fontId="43" fillId="0" borderId="28" xfId="0" applyFont="1" applyFill="1" applyBorder="1" applyAlignment="1">
      <alignment horizontal="left" vertical="center" wrapText="1" shrinkToFit="1"/>
    </xf>
    <xf numFmtId="0" fontId="43" fillId="0" borderId="28" xfId="0" applyFont="1" applyFill="1" applyBorder="1" applyAlignment="1">
      <alignment horizontal="left" vertical="center" wrapText="1"/>
    </xf>
    <xf numFmtId="0" fontId="43" fillId="0" borderId="27" xfId="0" applyFont="1" applyFill="1" applyBorder="1" applyAlignment="1">
      <alignment horizontal="center" vertical="center" wrapText="1"/>
    </xf>
    <xf numFmtId="0" fontId="43" fillId="0" borderId="28" xfId="0" applyFont="1" applyFill="1" applyBorder="1" applyAlignment="1">
      <alignment vertical="center" wrapText="1"/>
    </xf>
    <xf numFmtId="0" fontId="43" fillId="0" borderId="28" xfId="0" applyFont="1" applyFill="1" applyBorder="1" applyAlignment="1">
      <alignment horizontal="center" vertical="center" wrapText="1"/>
    </xf>
    <xf numFmtId="0" fontId="43" fillId="0" borderId="28" xfId="0" quotePrefix="1" applyFont="1" applyFill="1" applyBorder="1" applyAlignment="1">
      <alignment vertical="center" wrapText="1"/>
    </xf>
    <xf numFmtId="0" fontId="7" fillId="0" borderId="28" xfId="0" applyFont="1" applyFill="1" applyBorder="1" applyAlignment="1">
      <alignment horizontal="left" vertical="center" wrapText="1"/>
    </xf>
    <xf numFmtId="0" fontId="7" fillId="0" borderId="28" xfId="0" applyFont="1" applyFill="1" applyBorder="1" applyAlignment="1">
      <alignment vertical="center" wrapText="1"/>
    </xf>
    <xf numFmtId="0" fontId="7" fillId="0" borderId="28" xfId="0" applyFont="1" applyFill="1" applyBorder="1" applyAlignment="1">
      <alignment horizontal="left" vertical="center" wrapText="1" shrinkToFit="1"/>
    </xf>
    <xf numFmtId="0" fontId="5" fillId="3" borderId="28" xfId="0" applyFont="1" applyFill="1" applyBorder="1" applyAlignment="1">
      <alignment horizontal="center" vertical="center" wrapText="1"/>
    </xf>
    <xf numFmtId="0" fontId="7" fillId="0" borderId="28" xfId="0" applyFont="1" applyFill="1" applyBorder="1" applyAlignment="1">
      <alignment horizontal="center" vertical="center" wrapText="1" shrinkToFit="1"/>
    </xf>
    <xf numFmtId="0" fontId="3" fillId="0" borderId="0" xfId="0" applyFont="1" applyAlignment="1">
      <alignment horizontal="center"/>
    </xf>
    <xf numFmtId="0" fontId="5" fillId="2" borderId="0" xfId="0" applyFont="1" applyFill="1" applyBorder="1" applyAlignment="1">
      <alignment horizontal="center" vertical="top"/>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0" xfId="0" applyFont="1" applyAlignment="1">
      <alignment horizontal="center"/>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23"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45" fillId="2" borderId="28" xfId="1" applyFont="1" applyFill="1" applyBorder="1" applyAlignment="1">
      <alignment horizontal="center" vertical="center" wrapText="1"/>
    </xf>
    <xf numFmtId="16" fontId="45" fillId="2" borderId="28" xfId="1" applyNumberFormat="1" applyFont="1" applyFill="1" applyBorder="1" applyAlignment="1">
      <alignment horizontal="center" vertical="center" wrapText="1"/>
    </xf>
    <xf numFmtId="0" fontId="14" fillId="4" borderId="28" xfId="4"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45" fillId="2" borderId="28" xfId="0" applyFont="1" applyFill="1" applyBorder="1" applyAlignment="1">
      <alignment horizontal="center" vertical="center" wrapText="1"/>
    </xf>
    <xf numFmtId="0" fontId="39" fillId="4" borderId="28" xfId="1" applyFont="1" applyFill="1" applyBorder="1" applyAlignment="1">
      <alignment horizontal="center" vertical="center" wrapText="1"/>
    </xf>
    <xf numFmtId="0" fontId="39" fillId="4" borderId="28" xfId="4" quotePrefix="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14" fillId="4" borderId="28" xfId="1" applyFont="1" applyFill="1" applyBorder="1" applyAlignment="1">
      <alignment horizontal="center" vertical="center" wrapText="1"/>
    </xf>
    <xf numFmtId="0" fontId="39" fillId="4" borderId="28" xfId="0" applyFont="1" applyFill="1" applyBorder="1" applyAlignment="1">
      <alignment horizontal="center" vertical="center" wrapText="1"/>
    </xf>
    <xf numFmtId="0" fontId="14" fillId="4" borderId="28" xfId="0" quotePrefix="1" applyFont="1" applyFill="1" applyBorder="1" applyAlignment="1">
      <alignment horizontal="center" vertical="center" wrapText="1"/>
    </xf>
    <xf numFmtId="0" fontId="14" fillId="2" borderId="28" xfId="4"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4" applyFont="1" applyFill="1" applyBorder="1" applyAlignment="1">
      <alignment horizontal="center" vertical="center" wrapText="1"/>
    </xf>
    <xf numFmtId="0" fontId="14" fillId="4" borderId="27" xfId="4"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2"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4" fillId="0" borderId="0" xfId="0" applyFont="1" applyAlignment="1">
      <alignment horizontal="center"/>
    </xf>
    <xf numFmtId="0" fontId="16" fillId="0" borderId="0" xfId="0" applyFont="1" applyAlignment="1">
      <alignment horizontal="center"/>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0" borderId="5"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3" xfId="2" quotePrefix="1" applyFont="1" applyFill="1" applyBorder="1" applyAlignment="1">
      <alignment horizontal="left" vertical="center" wrapText="1"/>
    </xf>
    <xf numFmtId="0" fontId="7" fillId="2" borderId="26" xfId="2" quotePrefix="1" applyFont="1" applyFill="1" applyBorder="1" applyAlignment="1">
      <alignment horizontal="left" vertical="center" wrapText="1"/>
    </xf>
    <xf numFmtId="0" fontId="7" fillId="2" borderId="25"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5" fillId="2" borderId="23" xfId="0" applyFont="1" applyFill="1" applyBorder="1" applyAlignment="1" applyProtection="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21" fillId="2" borderId="28" xfId="6" quotePrefix="1" applyNumberFormat="1" applyFont="1" applyFill="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2" fillId="0" borderId="28" xfId="0" applyFont="1" applyBorder="1" applyAlignment="1">
      <alignment vertical="center" wrapText="1"/>
    </xf>
    <xf numFmtId="0" fontId="21" fillId="0" borderId="28" xfId="6" applyNumberFormat="1" applyFont="1" applyFill="1" applyBorder="1" applyAlignment="1">
      <alignment vertical="center" wrapText="1"/>
    </xf>
    <xf numFmtId="0" fontId="2" fillId="0" borderId="28" xfId="0" quotePrefix="1" applyFont="1" applyBorder="1" applyAlignment="1">
      <alignment vertical="center" wrapText="1"/>
    </xf>
    <xf numFmtId="0" fontId="2" fillId="0" borderId="28" xfId="0" applyFont="1" applyBorder="1" applyAlignment="1">
      <alignment wrapText="1"/>
    </xf>
    <xf numFmtId="0" fontId="21" fillId="2" borderId="28" xfId="6" applyNumberFormat="1" applyFont="1" applyFill="1" applyBorder="1" applyAlignment="1">
      <alignment vertical="center" wrapText="1"/>
    </xf>
    <xf numFmtId="0" fontId="3" fillId="0" borderId="29" xfId="0" applyFont="1" applyBorder="1" applyAlignment="1">
      <alignment horizontal="center" vertical="center" wrapText="1"/>
    </xf>
    <xf numFmtId="0" fontId="2" fillId="0" borderId="28" xfId="6" applyNumberFormat="1" applyFont="1" applyFill="1" applyBorder="1" applyAlignment="1">
      <alignment vertical="center" wrapText="1"/>
    </xf>
    <xf numFmtId="0" fontId="2" fillId="0" borderId="0" xfId="0" applyFont="1" applyBorder="1" applyAlignment="1"/>
    <xf numFmtId="0" fontId="21" fillId="0" borderId="28" xfId="0" applyFont="1" applyFill="1" applyBorder="1" applyAlignment="1">
      <alignment vertical="center" wrapText="1"/>
    </xf>
    <xf numFmtId="0" fontId="21" fillId="2" borderId="28" xfId="0" applyFont="1" applyFill="1" applyBorder="1" applyAlignment="1">
      <alignment horizontal="justify" vertical="center" wrapText="1"/>
    </xf>
    <xf numFmtId="0" fontId="21" fillId="2" borderId="28" xfId="6" applyNumberFormat="1" applyFont="1" applyFill="1" applyBorder="1" applyAlignment="1">
      <alignment horizontal="justify" vertical="center" wrapText="1"/>
    </xf>
    <xf numFmtId="0" fontId="2" fillId="0" borderId="28" xfId="0" applyFont="1" applyBorder="1" applyAlignment="1">
      <alignment horizontal="left" vertical="center" wrapText="1"/>
    </xf>
    <xf numFmtId="0" fontId="2" fillId="0" borderId="28" xfId="0" applyFont="1" applyFill="1" applyBorder="1" applyAlignment="1">
      <alignment wrapText="1"/>
    </xf>
    <xf numFmtId="0" fontId="13" fillId="2" borderId="30"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0" xfId="1"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30" xfId="0" applyFont="1" applyFill="1" applyBorder="1" applyAlignment="1">
      <alignment horizontal="center"/>
    </xf>
    <xf numFmtId="0" fontId="7"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2" fillId="0" borderId="29" xfId="0" applyFont="1" applyBorder="1" applyAlignment="1">
      <alignment horizontal="center" vertical="center"/>
    </xf>
    <xf numFmtId="0" fontId="9" fillId="0" borderId="28" xfId="0" applyFont="1" applyBorder="1" applyAlignment="1">
      <alignment vertical="center" wrapText="1"/>
    </xf>
    <xf numFmtId="0" fontId="2" fillId="0" borderId="28" xfId="0" quotePrefix="1" applyFont="1" applyFill="1" applyBorder="1" applyAlignment="1">
      <alignment vertical="center" wrapText="1"/>
    </xf>
    <xf numFmtId="0" fontId="9" fillId="0" borderId="28" xfId="0" applyFont="1" applyBorder="1" applyAlignment="1">
      <alignment horizontal="left" vertical="center" wrapText="1"/>
    </xf>
    <xf numFmtId="0" fontId="2" fillId="0" borderId="32" xfId="0" applyFont="1" applyBorder="1" applyAlignment="1">
      <alignment horizontal="center" vertical="center"/>
    </xf>
    <xf numFmtId="0" fontId="21" fillId="0" borderId="4" xfId="14" applyFont="1" applyBorder="1" applyAlignment="1">
      <alignment horizontal="center" vertical="center" wrapText="1"/>
    </xf>
    <xf numFmtId="0" fontId="31" fillId="2" borderId="4" xfId="1" applyFont="1" applyFill="1" applyBorder="1"/>
    <xf numFmtId="0" fontId="7" fillId="2" borderId="4" xfId="1" applyFont="1" applyFill="1" applyBorder="1" applyAlignment="1">
      <alignment horizontal="left" vertical="center" wrapText="1"/>
    </xf>
    <xf numFmtId="0" fontId="43"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5" xfId="14" applyFont="1" applyBorder="1" applyAlignment="1">
      <alignment horizontal="center" vertical="center" wrapText="1"/>
    </xf>
    <xf numFmtId="0" fontId="21" fillId="0" borderId="4" xfId="14" applyFont="1" applyFill="1" applyBorder="1" applyAlignment="1">
      <alignment horizontal="center" vertical="center" wrapText="1"/>
    </xf>
    <xf numFmtId="0" fontId="7" fillId="2" borderId="28" xfId="1" applyFont="1" applyFill="1" applyBorder="1" applyAlignment="1">
      <alignment horizontal="left" vertical="center" wrapText="1"/>
    </xf>
    <xf numFmtId="0" fontId="21" fillId="2" borderId="4" xfId="1" applyFont="1" applyFill="1" applyBorder="1"/>
    <xf numFmtId="0" fontId="22" fillId="0" borderId="4" xfId="14" applyFont="1" applyBorder="1" applyAlignment="1">
      <alignment horizontal="center" vertical="center" wrapText="1"/>
    </xf>
    <xf numFmtId="0" fontId="21" fillId="2" borderId="4" xfId="1" applyFont="1" applyFill="1" applyBorder="1" applyAlignment="1">
      <alignment horizontal="center" vertical="center" wrapText="1" shrinkToFit="1"/>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38" fillId="2" borderId="14" xfId="14" applyFont="1" applyFill="1" applyBorder="1" applyAlignment="1">
      <alignment horizontal="left" wrapText="1"/>
    </xf>
    <xf numFmtId="0" fontId="22" fillId="0" borderId="0" xfId="14" applyFont="1" applyBorder="1" applyAlignment="1">
      <alignment horizontal="left" vertical="center" wrapText="1"/>
    </xf>
    <xf numFmtId="0" fontId="7" fillId="2" borderId="30" xfId="2" applyFont="1" applyFill="1" applyBorder="1" applyAlignment="1">
      <alignment horizontal="left" vertical="center" wrapText="1"/>
    </xf>
    <xf numFmtId="0" fontId="7" fillId="2" borderId="30"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5" fillId="2" borderId="30"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7" fillId="2" borderId="30" xfId="0" applyFont="1" applyFill="1" applyBorder="1" applyAlignment="1" applyProtection="1">
      <alignment horizontal="left" vertical="center" wrapText="1"/>
    </xf>
    <xf numFmtId="0" fontId="7" fillId="5" borderId="33" xfId="0" applyFont="1" applyFill="1" applyBorder="1" applyAlignment="1" applyProtection="1">
      <alignment horizontal="center" vertical="center" wrapText="1"/>
    </xf>
    <xf numFmtId="0" fontId="7" fillId="5" borderId="30" xfId="0" applyFont="1" applyFill="1" applyBorder="1" applyAlignment="1" applyProtection="1">
      <alignment horizontal="center" vertical="center" wrapText="1"/>
    </xf>
  </cellXfs>
  <cellStyles count="15">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zoomScale="80" zoomScaleNormal="80" workbookViewId="0">
      <selection activeCell="D10" sqref="D10"/>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8" customWidth="1"/>
    <col min="9" max="9" width="19.7109375" style="37" customWidth="1"/>
    <col min="10" max="10" width="17.28515625" style="38" customWidth="1"/>
    <col min="11" max="11" width="14.85546875" style="38" customWidth="1"/>
    <col min="12" max="16384" width="8.85546875" style="38"/>
  </cols>
  <sheetData>
    <row r="1" spans="1:11" s="122" customFormat="1" ht="24.75" customHeight="1" x14ac:dyDescent="0.3">
      <c r="A1" s="121" t="s">
        <v>93</v>
      </c>
      <c r="B1" s="121"/>
      <c r="C1" s="121"/>
      <c r="D1" s="121"/>
      <c r="E1" s="121" t="s">
        <v>94</v>
      </c>
      <c r="F1" s="121"/>
      <c r="G1" s="121"/>
      <c r="H1" s="121"/>
      <c r="I1" s="121"/>
      <c r="J1" s="121"/>
      <c r="K1" s="121"/>
    </row>
    <row r="2" spans="1:11" s="122" customFormat="1" ht="19.5" customHeight="1" x14ac:dyDescent="0.3">
      <c r="A2" s="121" t="s">
        <v>95</v>
      </c>
      <c r="B2" s="121"/>
      <c r="C2" s="121"/>
      <c r="D2" s="121"/>
      <c r="E2" s="121"/>
      <c r="F2" s="121"/>
      <c r="G2" s="121" t="s">
        <v>72</v>
      </c>
      <c r="H2" s="121"/>
      <c r="I2" s="121"/>
      <c r="J2" s="121"/>
      <c r="K2" s="121"/>
    </row>
    <row r="3" spans="1:11" s="10" customFormat="1" ht="15.75" x14ac:dyDescent="0.25">
      <c r="A3" s="114"/>
      <c r="B3" s="114"/>
      <c r="C3" s="114"/>
      <c r="D3" s="114"/>
      <c r="E3" s="114"/>
      <c r="F3" s="114"/>
      <c r="G3" s="114"/>
      <c r="H3" s="114"/>
      <c r="I3" s="114"/>
      <c r="J3" s="114"/>
      <c r="K3" s="114"/>
    </row>
    <row r="4" spans="1:11" s="20" customFormat="1" ht="29.25" customHeight="1" x14ac:dyDescent="0.2">
      <c r="A4" s="311" t="s">
        <v>636</v>
      </c>
      <c r="B4" s="311"/>
      <c r="C4" s="311"/>
      <c r="D4" s="311"/>
      <c r="E4" s="311"/>
      <c r="F4" s="311"/>
      <c r="G4" s="311"/>
      <c r="H4" s="311"/>
      <c r="I4" s="311"/>
      <c r="J4" s="311"/>
      <c r="K4" s="311"/>
    </row>
    <row r="5" spans="1:11" s="20" customFormat="1" ht="21" customHeight="1" x14ac:dyDescent="0.2">
      <c r="A5" s="312" t="s">
        <v>397</v>
      </c>
      <c r="B5" s="312"/>
      <c r="C5" s="312"/>
      <c r="D5" s="312"/>
      <c r="E5" s="312"/>
      <c r="F5" s="312"/>
      <c r="G5" s="312"/>
      <c r="H5" s="312"/>
      <c r="I5" s="312"/>
      <c r="J5" s="312"/>
      <c r="K5" s="312"/>
    </row>
    <row r="6" spans="1:11" s="20" customFormat="1" ht="20.25" customHeight="1" x14ac:dyDescent="0.2">
      <c r="A6" s="59"/>
      <c r="B6" s="59"/>
      <c r="C6" s="59"/>
      <c r="D6" s="59"/>
      <c r="E6" s="59"/>
      <c r="F6" s="59"/>
      <c r="G6" s="59"/>
      <c r="H6" s="59"/>
      <c r="I6" s="59"/>
      <c r="J6" s="59"/>
      <c r="K6" s="59"/>
    </row>
    <row r="7" spans="1:11" s="20" customFormat="1" ht="27.75" customHeight="1" x14ac:dyDescent="0.2">
      <c r="A7" s="301" t="s">
        <v>55</v>
      </c>
      <c r="B7" s="301" t="s">
        <v>56</v>
      </c>
      <c r="C7" s="301"/>
      <c r="D7" s="301" t="s">
        <v>57</v>
      </c>
      <c r="E7" s="301" t="s">
        <v>8</v>
      </c>
      <c r="F7" s="301"/>
      <c r="G7" s="301"/>
      <c r="H7" s="301"/>
      <c r="I7" s="301" t="s">
        <v>68</v>
      </c>
      <c r="J7" s="301" t="s">
        <v>49</v>
      </c>
      <c r="K7" s="301" t="s">
        <v>50</v>
      </c>
    </row>
    <row r="8" spans="1:11" s="20" customFormat="1" ht="49.5" customHeight="1" x14ac:dyDescent="0.2">
      <c r="A8" s="301"/>
      <c r="B8" s="301"/>
      <c r="C8" s="301"/>
      <c r="D8" s="301"/>
      <c r="E8" s="232" t="s">
        <v>12</v>
      </c>
      <c r="F8" s="232" t="s">
        <v>4</v>
      </c>
      <c r="G8" s="232" t="s">
        <v>13</v>
      </c>
      <c r="H8" s="232" t="s">
        <v>14</v>
      </c>
      <c r="I8" s="301"/>
      <c r="J8" s="301"/>
      <c r="K8" s="301"/>
    </row>
    <row r="9" spans="1:11" s="53" customFormat="1" ht="38.25" hidden="1" customHeight="1" x14ac:dyDescent="0.25">
      <c r="A9" s="301" t="s">
        <v>391</v>
      </c>
      <c r="B9" s="301" t="s">
        <v>0</v>
      </c>
      <c r="C9" s="232"/>
      <c r="D9" s="246"/>
      <c r="E9" s="240"/>
      <c r="F9" s="240"/>
      <c r="G9" s="240"/>
      <c r="H9" s="240"/>
      <c r="I9" s="236"/>
      <c r="J9" s="236"/>
      <c r="K9" s="240"/>
    </row>
    <row r="10" spans="1:11" s="144" customFormat="1" ht="42" customHeight="1" x14ac:dyDescent="0.25">
      <c r="A10" s="301"/>
      <c r="B10" s="301"/>
      <c r="C10" s="313" t="s">
        <v>410</v>
      </c>
      <c r="D10" s="252" t="s">
        <v>441</v>
      </c>
      <c r="E10" s="313" t="s">
        <v>22</v>
      </c>
      <c r="F10" s="231"/>
      <c r="G10" s="231"/>
      <c r="H10" s="231"/>
      <c r="I10" s="310" t="s">
        <v>260</v>
      </c>
      <c r="J10" s="228"/>
      <c r="K10" s="317" t="s">
        <v>263</v>
      </c>
    </row>
    <row r="11" spans="1:11" s="144" customFormat="1" ht="48.75" customHeight="1" x14ac:dyDescent="0.25">
      <c r="A11" s="301"/>
      <c r="B11" s="301"/>
      <c r="C11" s="313"/>
      <c r="D11" s="258" t="s">
        <v>442</v>
      </c>
      <c r="E11" s="313"/>
      <c r="F11" s="231"/>
      <c r="G11" s="231"/>
      <c r="H11" s="231"/>
      <c r="I11" s="310"/>
      <c r="J11" s="228" t="s">
        <v>455</v>
      </c>
      <c r="K11" s="317"/>
    </row>
    <row r="12" spans="1:11" s="144" customFormat="1" ht="61.5" customHeight="1" x14ac:dyDescent="0.25">
      <c r="A12" s="301"/>
      <c r="B12" s="301"/>
      <c r="C12" s="313"/>
      <c r="D12" s="258" t="s">
        <v>443</v>
      </c>
      <c r="E12" s="313"/>
      <c r="F12" s="231"/>
      <c r="G12" s="231"/>
      <c r="H12" s="231"/>
      <c r="I12" s="310"/>
      <c r="J12" s="228" t="s">
        <v>454</v>
      </c>
      <c r="K12" s="317"/>
    </row>
    <row r="13" spans="1:11" s="144" customFormat="1" ht="74.25" customHeight="1" x14ac:dyDescent="0.25">
      <c r="A13" s="301"/>
      <c r="B13" s="301"/>
      <c r="C13" s="240" t="s">
        <v>23</v>
      </c>
      <c r="D13" s="259" t="s">
        <v>385</v>
      </c>
      <c r="E13" s="242"/>
      <c r="F13" s="242" t="s">
        <v>22</v>
      </c>
      <c r="G13" s="242"/>
      <c r="H13" s="242"/>
      <c r="I13" s="234" t="s">
        <v>243</v>
      </c>
      <c r="J13" s="236"/>
      <c r="K13" s="234" t="s">
        <v>25</v>
      </c>
    </row>
    <row r="14" spans="1:11" s="111" customFormat="1" ht="30" x14ac:dyDescent="0.25">
      <c r="A14" s="301"/>
      <c r="B14" s="301"/>
      <c r="C14" s="240" t="s">
        <v>23</v>
      </c>
      <c r="D14" s="247" t="s">
        <v>431</v>
      </c>
      <c r="E14" s="234"/>
      <c r="F14" s="234"/>
      <c r="G14" s="234" t="s">
        <v>22</v>
      </c>
      <c r="H14" s="234"/>
      <c r="I14" s="234" t="s">
        <v>276</v>
      </c>
      <c r="J14" s="234" t="s">
        <v>432</v>
      </c>
      <c r="K14" s="234" t="s">
        <v>43</v>
      </c>
    </row>
    <row r="15" spans="1:11" s="158" customFormat="1" ht="30" x14ac:dyDescent="0.3">
      <c r="A15" s="301"/>
      <c r="B15" s="301"/>
      <c r="C15" s="240" t="s">
        <v>23</v>
      </c>
      <c r="D15" s="248" t="s">
        <v>266</v>
      </c>
      <c r="E15" s="242"/>
      <c r="F15" s="242"/>
      <c r="G15" s="242"/>
      <c r="H15" s="242" t="s">
        <v>22</v>
      </c>
      <c r="I15" s="234" t="s">
        <v>146</v>
      </c>
      <c r="J15" s="242"/>
      <c r="K15" s="242" t="s">
        <v>83</v>
      </c>
    </row>
    <row r="16" spans="1:11" s="20" customFormat="1" ht="78" customHeight="1" x14ac:dyDescent="0.2">
      <c r="A16" s="301"/>
      <c r="B16" s="308" t="s">
        <v>1</v>
      </c>
      <c r="C16" s="226" t="s">
        <v>359</v>
      </c>
      <c r="D16" s="260" t="s">
        <v>444</v>
      </c>
      <c r="E16" s="227"/>
      <c r="F16" s="227"/>
      <c r="G16" s="227"/>
      <c r="H16" s="227" t="s">
        <v>22</v>
      </c>
      <c r="I16" s="239" t="s">
        <v>199</v>
      </c>
      <c r="J16" s="228" t="s">
        <v>356</v>
      </c>
      <c r="K16" s="227" t="s">
        <v>263</v>
      </c>
    </row>
    <row r="17" spans="1:11" s="111" customFormat="1" ht="43.5" customHeight="1" x14ac:dyDescent="0.25">
      <c r="A17" s="301"/>
      <c r="B17" s="308"/>
      <c r="C17" s="240" t="s">
        <v>31</v>
      </c>
      <c r="D17" s="247" t="s">
        <v>264</v>
      </c>
      <c r="E17" s="242" t="s">
        <v>22</v>
      </c>
      <c r="F17" s="242"/>
      <c r="G17" s="242"/>
      <c r="H17" s="242"/>
      <c r="I17" s="243" t="s">
        <v>291</v>
      </c>
      <c r="J17" s="236"/>
      <c r="K17" s="234" t="s">
        <v>43</v>
      </c>
    </row>
    <row r="18" spans="1:11" s="111" customFormat="1" ht="44.25" customHeight="1" x14ac:dyDescent="0.25">
      <c r="A18" s="301"/>
      <c r="B18" s="308"/>
      <c r="C18" s="240" t="s">
        <v>3</v>
      </c>
      <c r="D18" s="247" t="s">
        <v>433</v>
      </c>
      <c r="E18" s="234"/>
      <c r="F18" s="234"/>
      <c r="G18" s="234" t="s">
        <v>22</v>
      </c>
      <c r="H18" s="234"/>
      <c r="I18" s="234" t="s">
        <v>276</v>
      </c>
      <c r="J18" s="234" t="s">
        <v>352</v>
      </c>
      <c r="K18" s="234" t="s">
        <v>434</v>
      </c>
    </row>
    <row r="19" spans="1:11" s="20" customFormat="1" ht="37.5" customHeight="1" x14ac:dyDescent="0.2">
      <c r="A19" s="301"/>
      <c r="B19" s="308"/>
      <c r="C19" s="233" t="s">
        <v>244</v>
      </c>
      <c r="D19" s="259" t="s">
        <v>386</v>
      </c>
      <c r="E19" s="242"/>
      <c r="F19" s="234" t="s">
        <v>22</v>
      </c>
      <c r="G19" s="234"/>
      <c r="H19" s="234"/>
      <c r="I19" s="234" t="s">
        <v>243</v>
      </c>
      <c r="J19" s="234"/>
      <c r="K19" s="249" t="s">
        <v>25</v>
      </c>
    </row>
    <row r="20" spans="1:11" s="53" customFormat="1" ht="15.75" hidden="1" customHeight="1" x14ac:dyDescent="0.25">
      <c r="A20" s="250" t="s">
        <v>265</v>
      </c>
      <c r="B20" s="301" t="s">
        <v>0</v>
      </c>
      <c r="C20" s="240"/>
      <c r="D20" s="246"/>
      <c r="E20" s="240"/>
      <c r="F20" s="240"/>
      <c r="G20" s="240"/>
      <c r="H20" s="240"/>
      <c r="I20" s="236"/>
      <c r="J20" s="236"/>
      <c r="K20" s="240"/>
    </row>
    <row r="21" spans="1:11" s="144" customFormat="1" ht="63" customHeight="1" x14ac:dyDescent="0.25">
      <c r="A21" s="301" t="s">
        <v>392</v>
      </c>
      <c r="B21" s="301"/>
      <c r="C21" s="229" t="s">
        <v>118</v>
      </c>
      <c r="D21" s="252" t="s">
        <v>445</v>
      </c>
      <c r="E21" s="318" t="s">
        <v>22</v>
      </c>
      <c r="F21" s="227"/>
      <c r="G21" s="227"/>
      <c r="H21" s="227"/>
      <c r="I21" s="251" t="s">
        <v>260</v>
      </c>
      <c r="J21" s="227" t="s">
        <v>411</v>
      </c>
      <c r="K21" s="261" t="s">
        <v>412</v>
      </c>
    </row>
    <row r="22" spans="1:11" s="111" customFormat="1" ht="63.75" customHeight="1" x14ac:dyDescent="0.25">
      <c r="A22" s="301"/>
      <c r="B22" s="301"/>
      <c r="C22" s="229" t="s">
        <v>354</v>
      </c>
      <c r="D22" s="252" t="s">
        <v>355</v>
      </c>
      <c r="E22" s="319"/>
      <c r="F22" s="227"/>
      <c r="G22" s="227"/>
      <c r="H22" s="227"/>
      <c r="I22" s="251"/>
      <c r="J22" s="230"/>
      <c r="K22" s="253"/>
    </row>
    <row r="23" spans="1:11" s="158" customFormat="1" ht="60.75" customHeight="1" x14ac:dyDescent="0.3">
      <c r="A23" s="301"/>
      <c r="B23" s="301"/>
      <c r="C23" s="240" t="s">
        <v>29</v>
      </c>
      <c r="D23" s="248" t="s">
        <v>404</v>
      </c>
      <c r="E23" s="242"/>
      <c r="F23" s="242"/>
      <c r="G23" s="242"/>
      <c r="H23" s="242" t="s">
        <v>22</v>
      </c>
      <c r="I23" s="234" t="s">
        <v>146</v>
      </c>
      <c r="J23" s="242" t="s">
        <v>312</v>
      </c>
      <c r="K23" s="242" t="s">
        <v>341</v>
      </c>
    </row>
    <row r="24" spans="1:11" s="111" customFormat="1" ht="37.5" customHeight="1" x14ac:dyDescent="0.25">
      <c r="A24" s="301"/>
      <c r="B24" s="301"/>
      <c r="C24" s="240" t="s">
        <v>23</v>
      </c>
      <c r="D24" s="247" t="s">
        <v>435</v>
      </c>
      <c r="E24" s="234"/>
      <c r="F24" s="234"/>
      <c r="G24" s="234" t="s">
        <v>22</v>
      </c>
      <c r="H24" s="234"/>
      <c r="I24" s="234" t="s">
        <v>276</v>
      </c>
      <c r="J24" s="234"/>
      <c r="K24" s="234" t="s">
        <v>436</v>
      </c>
    </row>
    <row r="25" spans="1:11" s="144" customFormat="1" ht="42" customHeight="1" x14ac:dyDescent="0.25">
      <c r="A25" s="301"/>
      <c r="B25" s="301"/>
      <c r="C25" s="240" t="s">
        <v>118</v>
      </c>
      <c r="D25" s="259" t="s">
        <v>387</v>
      </c>
      <c r="E25" s="234"/>
      <c r="F25" s="234" t="s">
        <v>22</v>
      </c>
      <c r="G25" s="234"/>
      <c r="H25" s="234"/>
      <c r="I25" s="234" t="s">
        <v>243</v>
      </c>
      <c r="J25" s="234"/>
      <c r="K25" s="234" t="s">
        <v>426</v>
      </c>
    </row>
    <row r="26" spans="1:11" s="20" customFormat="1" ht="63" customHeight="1" x14ac:dyDescent="0.2">
      <c r="A26" s="301"/>
      <c r="B26" s="308" t="s">
        <v>1</v>
      </c>
      <c r="C26" s="226" t="s">
        <v>31</v>
      </c>
      <c r="D26" s="252" t="s">
        <v>446</v>
      </c>
      <c r="E26" s="227" t="s">
        <v>22</v>
      </c>
      <c r="F26" s="227"/>
      <c r="G26" s="227"/>
      <c r="H26" s="227"/>
      <c r="I26" s="251" t="s">
        <v>260</v>
      </c>
      <c r="J26" s="228"/>
      <c r="K26" s="261" t="s">
        <v>412</v>
      </c>
    </row>
    <row r="27" spans="1:11" s="158" customFormat="1" ht="60.75" customHeight="1" x14ac:dyDescent="0.3">
      <c r="A27" s="301"/>
      <c r="B27" s="308"/>
      <c r="C27" s="226" t="s">
        <v>244</v>
      </c>
      <c r="D27" s="252" t="s">
        <v>413</v>
      </c>
      <c r="E27" s="231"/>
      <c r="F27" s="231" t="s">
        <v>22</v>
      </c>
      <c r="G27" s="231"/>
      <c r="H27" s="231"/>
      <c r="I27" s="254" t="s">
        <v>415</v>
      </c>
      <c r="J27" s="227" t="s">
        <v>277</v>
      </c>
      <c r="K27" s="227" t="s">
        <v>25</v>
      </c>
    </row>
    <row r="28" spans="1:11" s="111" customFormat="1" ht="42" customHeight="1" x14ac:dyDescent="0.25">
      <c r="A28" s="301"/>
      <c r="B28" s="308"/>
      <c r="C28" s="233" t="s">
        <v>244</v>
      </c>
      <c r="D28" s="247" t="s">
        <v>437</v>
      </c>
      <c r="E28" s="234"/>
      <c r="F28" s="234"/>
      <c r="G28" s="316" t="s">
        <v>22</v>
      </c>
      <c r="H28" s="234"/>
      <c r="I28" s="316" t="s">
        <v>276</v>
      </c>
      <c r="J28" s="234" t="s">
        <v>438</v>
      </c>
      <c r="K28" s="316" t="s">
        <v>43</v>
      </c>
    </row>
    <row r="29" spans="1:11" s="111" customFormat="1" ht="42" customHeight="1" x14ac:dyDescent="0.25">
      <c r="A29" s="301"/>
      <c r="B29" s="308"/>
      <c r="C29" s="233" t="s">
        <v>349</v>
      </c>
      <c r="D29" s="247" t="s">
        <v>439</v>
      </c>
      <c r="E29" s="234"/>
      <c r="F29" s="234"/>
      <c r="G29" s="316"/>
      <c r="H29" s="234"/>
      <c r="I29" s="316"/>
      <c r="J29" s="234" t="s">
        <v>432</v>
      </c>
      <c r="K29" s="316"/>
    </row>
    <row r="30" spans="1:11" s="111" customFormat="1" ht="78" customHeight="1" x14ac:dyDescent="0.25">
      <c r="A30" s="301" t="s">
        <v>393</v>
      </c>
      <c r="B30" s="308" t="s">
        <v>0</v>
      </c>
      <c r="C30" s="229" t="s">
        <v>21</v>
      </c>
      <c r="D30" s="252" t="s">
        <v>414</v>
      </c>
      <c r="E30" s="227"/>
      <c r="F30" s="227"/>
      <c r="G30" s="227" t="s">
        <v>22</v>
      </c>
      <c r="H30" s="227"/>
      <c r="I30" s="254" t="s">
        <v>415</v>
      </c>
      <c r="J30" s="227" t="s">
        <v>416</v>
      </c>
      <c r="K30" s="239" t="s">
        <v>263</v>
      </c>
    </row>
    <row r="31" spans="1:11" s="111" customFormat="1" ht="43.5" customHeight="1" x14ac:dyDescent="0.25">
      <c r="A31" s="301"/>
      <c r="B31" s="308"/>
      <c r="C31" s="240" t="s">
        <v>23</v>
      </c>
      <c r="D31" s="241" t="s">
        <v>379</v>
      </c>
      <c r="E31" s="242" t="s">
        <v>22</v>
      </c>
      <c r="F31" s="242"/>
      <c r="G31" s="242"/>
      <c r="H31" s="242"/>
      <c r="I31" s="243" t="s">
        <v>291</v>
      </c>
      <c r="J31" s="236" t="s">
        <v>348</v>
      </c>
      <c r="K31" s="234" t="s">
        <v>43</v>
      </c>
    </row>
    <row r="32" spans="1:11" s="144" customFormat="1" ht="40.5" customHeight="1" x14ac:dyDescent="0.25">
      <c r="A32" s="301"/>
      <c r="B32" s="308"/>
      <c r="C32" s="240" t="s">
        <v>118</v>
      </c>
      <c r="D32" s="259" t="s">
        <v>388</v>
      </c>
      <c r="E32" s="234"/>
      <c r="F32" s="234" t="s">
        <v>22</v>
      </c>
      <c r="G32" s="234"/>
      <c r="H32" s="234"/>
      <c r="I32" s="234" t="s">
        <v>243</v>
      </c>
      <c r="J32" s="234"/>
      <c r="K32" s="234" t="s">
        <v>43</v>
      </c>
    </row>
    <row r="33" spans="1:11" s="158" customFormat="1" ht="56.25" customHeight="1" x14ac:dyDescent="0.3">
      <c r="A33" s="301"/>
      <c r="B33" s="308"/>
      <c r="C33" s="240" t="s">
        <v>29</v>
      </c>
      <c r="D33" s="255" t="s">
        <v>369</v>
      </c>
      <c r="E33" s="242"/>
      <c r="F33" s="242"/>
      <c r="G33" s="242"/>
      <c r="H33" s="242" t="s">
        <v>22</v>
      </c>
      <c r="I33" s="234" t="s">
        <v>146</v>
      </c>
      <c r="J33" s="242" t="s">
        <v>147</v>
      </c>
      <c r="K33" s="242" t="s">
        <v>370</v>
      </c>
    </row>
    <row r="34" spans="1:11" s="20" customFormat="1" ht="84.75" customHeight="1" x14ac:dyDescent="0.25">
      <c r="A34" s="301"/>
      <c r="B34" s="301" t="s">
        <v>1</v>
      </c>
      <c r="C34" s="229" t="s">
        <v>359</v>
      </c>
      <c r="D34" s="262" t="s">
        <v>417</v>
      </c>
      <c r="E34" s="227" t="s">
        <v>22</v>
      </c>
      <c r="F34" s="230"/>
      <c r="G34" s="230"/>
      <c r="H34" s="231"/>
      <c r="I34" s="268" t="s">
        <v>260</v>
      </c>
      <c r="J34" s="228"/>
      <c r="K34" s="261" t="s">
        <v>412</v>
      </c>
    </row>
    <row r="35" spans="1:11" s="20" customFormat="1" ht="66" customHeight="1" x14ac:dyDescent="0.2">
      <c r="A35" s="301"/>
      <c r="B35" s="301"/>
      <c r="C35" s="229" t="s">
        <v>359</v>
      </c>
      <c r="D35" s="260" t="s">
        <v>429</v>
      </c>
      <c r="E35" s="227"/>
      <c r="F35" s="227" t="s">
        <v>22</v>
      </c>
      <c r="G35" s="227" t="s">
        <v>22</v>
      </c>
      <c r="H35" s="227"/>
      <c r="I35" s="254" t="s">
        <v>415</v>
      </c>
      <c r="J35" s="227" t="s">
        <v>418</v>
      </c>
      <c r="K35" s="227" t="s">
        <v>25</v>
      </c>
    </row>
    <row r="36" spans="1:11" s="111" customFormat="1" ht="30" x14ac:dyDescent="0.25">
      <c r="A36" s="301"/>
      <c r="B36" s="301"/>
      <c r="C36" s="240" t="s">
        <v>349</v>
      </c>
      <c r="D36" s="247" t="s">
        <v>456</v>
      </c>
      <c r="E36" s="234"/>
      <c r="F36" s="234"/>
      <c r="G36" s="234" t="s">
        <v>22</v>
      </c>
      <c r="H36" s="234"/>
      <c r="I36" s="256" t="s">
        <v>276</v>
      </c>
      <c r="J36" s="234" t="s">
        <v>352</v>
      </c>
      <c r="K36" s="234" t="s">
        <v>43</v>
      </c>
    </row>
    <row r="37" spans="1:11" s="144" customFormat="1" ht="15.75" hidden="1" x14ac:dyDescent="0.25">
      <c r="A37" s="302" t="s">
        <v>394</v>
      </c>
      <c r="B37" s="301" t="s">
        <v>0</v>
      </c>
      <c r="C37" s="240"/>
      <c r="D37" s="247"/>
      <c r="E37" s="234"/>
      <c r="F37" s="234"/>
      <c r="G37" s="234"/>
      <c r="H37" s="234"/>
      <c r="I37" s="243"/>
      <c r="J37" s="236"/>
      <c r="K37" s="233"/>
    </row>
    <row r="38" spans="1:11" s="111" customFormat="1" ht="60" x14ac:dyDescent="0.25">
      <c r="A38" s="302"/>
      <c r="B38" s="301"/>
      <c r="C38" s="229" t="s">
        <v>23</v>
      </c>
      <c r="D38" s="252" t="s">
        <v>419</v>
      </c>
      <c r="E38" s="227" t="s">
        <v>22</v>
      </c>
      <c r="F38" s="227"/>
      <c r="G38" s="227"/>
      <c r="H38" s="227"/>
      <c r="I38" s="251" t="s">
        <v>260</v>
      </c>
      <c r="J38" s="228"/>
      <c r="K38" s="227" t="s">
        <v>412</v>
      </c>
    </row>
    <row r="39" spans="1:11" s="111" customFormat="1" ht="31.5" customHeight="1" x14ac:dyDescent="0.25">
      <c r="A39" s="302"/>
      <c r="B39" s="301"/>
      <c r="C39" s="267" t="s">
        <v>510</v>
      </c>
      <c r="D39" s="252" t="s">
        <v>511</v>
      </c>
      <c r="E39" s="266" t="s">
        <v>22</v>
      </c>
      <c r="F39" s="266" t="s">
        <v>22</v>
      </c>
      <c r="G39" s="266" t="s">
        <v>22</v>
      </c>
      <c r="H39" s="266" t="s">
        <v>22</v>
      </c>
      <c r="I39" s="268" t="s">
        <v>512</v>
      </c>
      <c r="J39" s="228"/>
      <c r="K39" s="266" t="s">
        <v>43</v>
      </c>
    </row>
    <row r="40" spans="1:11" s="144" customFormat="1" ht="30" x14ac:dyDescent="0.25">
      <c r="A40" s="301"/>
      <c r="B40" s="301"/>
      <c r="C40" s="242" t="s">
        <v>118</v>
      </c>
      <c r="D40" s="263" t="s">
        <v>427</v>
      </c>
      <c r="E40" s="234"/>
      <c r="F40" s="234"/>
      <c r="G40" s="234" t="s">
        <v>22</v>
      </c>
      <c r="H40" s="234"/>
      <c r="I40" s="234" t="s">
        <v>428</v>
      </c>
      <c r="J40" s="237"/>
      <c r="K40" s="264" t="s">
        <v>263</v>
      </c>
    </row>
    <row r="41" spans="1:11" s="144" customFormat="1" ht="30" x14ac:dyDescent="0.25">
      <c r="A41" s="301"/>
      <c r="B41" s="301"/>
      <c r="C41" s="240" t="s">
        <v>118</v>
      </c>
      <c r="D41" s="259" t="s">
        <v>367</v>
      </c>
      <c r="E41" s="234"/>
      <c r="F41" s="234" t="s">
        <v>22</v>
      </c>
      <c r="G41" s="234"/>
      <c r="H41" s="234"/>
      <c r="I41" s="234" t="s">
        <v>243</v>
      </c>
      <c r="J41" s="234"/>
      <c r="K41" s="234" t="s">
        <v>430</v>
      </c>
    </row>
    <row r="42" spans="1:11" s="158" customFormat="1" ht="60.75" customHeight="1" x14ac:dyDescent="0.3">
      <c r="A42" s="301"/>
      <c r="B42" s="301"/>
      <c r="C42" s="240" t="s">
        <v>29</v>
      </c>
      <c r="D42" s="255" t="s">
        <v>369</v>
      </c>
      <c r="E42" s="242"/>
      <c r="F42" s="242"/>
      <c r="G42" s="242"/>
      <c r="H42" s="242" t="s">
        <v>22</v>
      </c>
      <c r="I42" s="234" t="s">
        <v>146</v>
      </c>
      <c r="J42" s="242" t="s">
        <v>147</v>
      </c>
      <c r="K42" s="242" t="s">
        <v>370</v>
      </c>
    </row>
    <row r="43" spans="1:11" s="20" customFormat="1" ht="80.25" customHeight="1" x14ac:dyDescent="0.2">
      <c r="A43" s="301"/>
      <c r="B43" s="245" t="s">
        <v>1</v>
      </c>
      <c r="C43" s="226" t="s">
        <v>31</v>
      </c>
      <c r="D43" s="260" t="s">
        <v>420</v>
      </c>
      <c r="E43" s="227" t="s">
        <v>22</v>
      </c>
      <c r="F43" s="227" t="s">
        <v>22</v>
      </c>
      <c r="G43" s="227" t="s">
        <v>22</v>
      </c>
      <c r="H43" s="227"/>
      <c r="I43" s="244" t="s">
        <v>260</v>
      </c>
      <c r="J43" s="228" t="s">
        <v>357</v>
      </c>
      <c r="K43" s="227" t="s">
        <v>263</v>
      </c>
    </row>
    <row r="44" spans="1:11" s="111" customFormat="1" ht="54" customHeight="1" x14ac:dyDescent="0.25">
      <c r="A44" s="302" t="s">
        <v>395</v>
      </c>
      <c r="B44" s="301" t="s">
        <v>0</v>
      </c>
      <c r="C44" s="309" t="s">
        <v>346</v>
      </c>
      <c r="D44" s="265" t="s">
        <v>380</v>
      </c>
      <c r="E44" s="239" t="s">
        <v>22</v>
      </c>
      <c r="F44" s="239"/>
      <c r="G44" s="239"/>
      <c r="H44" s="239"/>
      <c r="I44" s="310" t="s">
        <v>260</v>
      </c>
      <c r="J44" s="228" t="s">
        <v>347</v>
      </c>
      <c r="K44" s="303" t="s">
        <v>263</v>
      </c>
    </row>
    <row r="45" spans="1:11" s="144" customFormat="1" ht="73.5" customHeight="1" x14ac:dyDescent="0.25">
      <c r="A45" s="302"/>
      <c r="B45" s="301"/>
      <c r="C45" s="309"/>
      <c r="D45" s="252" t="s">
        <v>447</v>
      </c>
      <c r="E45" s="227" t="s">
        <v>22</v>
      </c>
      <c r="F45" s="227" t="s">
        <v>22</v>
      </c>
      <c r="G45" s="227"/>
      <c r="H45" s="227"/>
      <c r="I45" s="310"/>
      <c r="J45" s="228" t="s">
        <v>277</v>
      </c>
      <c r="K45" s="303"/>
    </row>
    <row r="46" spans="1:11" s="20" customFormat="1" ht="87.75" customHeight="1" x14ac:dyDescent="0.2">
      <c r="A46" s="302"/>
      <c r="B46" s="301"/>
      <c r="C46" s="314" t="s">
        <v>457</v>
      </c>
      <c r="D46" s="258" t="s">
        <v>448</v>
      </c>
      <c r="E46" s="227"/>
      <c r="F46" s="227"/>
      <c r="G46" s="303" t="s">
        <v>22</v>
      </c>
      <c r="H46" s="227"/>
      <c r="I46" s="315" t="s">
        <v>415</v>
      </c>
      <c r="J46" s="228"/>
      <c r="K46" s="303" t="s">
        <v>421</v>
      </c>
    </row>
    <row r="47" spans="1:11" s="20" customFormat="1" ht="49.5" customHeight="1" x14ac:dyDescent="0.2">
      <c r="A47" s="302"/>
      <c r="B47" s="301"/>
      <c r="C47" s="314"/>
      <c r="D47" s="258" t="s">
        <v>449</v>
      </c>
      <c r="E47" s="227"/>
      <c r="F47" s="227"/>
      <c r="G47" s="303"/>
      <c r="H47" s="227"/>
      <c r="I47" s="315"/>
      <c r="J47" s="228"/>
      <c r="K47" s="303"/>
    </row>
    <row r="48" spans="1:11" s="144" customFormat="1" ht="30" x14ac:dyDescent="0.25">
      <c r="A48" s="302"/>
      <c r="B48" s="301"/>
      <c r="C48" s="233" t="s">
        <v>23</v>
      </c>
      <c r="D48" s="255" t="s">
        <v>408</v>
      </c>
      <c r="E48" s="234"/>
      <c r="F48" s="234"/>
      <c r="G48" s="234"/>
      <c r="H48" s="234" t="s">
        <v>22</v>
      </c>
      <c r="I48" s="234" t="s">
        <v>146</v>
      </c>
      <c r="J48" s="242" t="s">
        <v>339</v>
      </c>
      <c r="K48" s="242" t="s">
        <v>83</v>
      </c>
    </row>
    <row r="49" spans="1:11" s="20" customFormat="1" ht="30" x14ac:dyDescent="0.2">
      <c r="A49" s="302"/>
      <c r="B49" s="301" t="s">
        <v>1</v>
      </c>
      <c r="C49" s="233" t="s">
        <v>244</v>
      </c>
      <c r="D49" s="247" t="s">
        <v>331</v>
      </c>
      <c r="E49" s="234" t="s">
        <v>22</v>
      </c>
      <c r="F49" s="234"/>
      <c r="G49" s="234"/>
      <c r="H49" s="234"/>
      <c r="I49" s="243" t="s">
        <v>291</v>
      </c>
      <c r="J49" s="236"/>
      <c r="K49" s="234" t="s">
        <v>43</v>
      </c>
    </row>
    <row r="50" spans="1:11" s="111" customFormat="1" ht="30" x14ac:dyDescent="0.25">
      <c r="A50" s="302"/>
      <c r="B50" s="301"/>
      <c r="C50" s="233" t="s">
        <v>244</v>
      </c>
      <c r="D50" s="259" t="s">
        <v>389</v>
      </c>
      <c r="E50" s="234"/>
      <c r="F50" s="234" t="s">
        <v>22</v>
      </c>
      <c r="G50" s="242"/>
      <c r="H50" s="234"/>
      <c r="I50" s="234" t="s">
        <v>243</v>
      </c>
      <c r="J50" s="237"/>
      <c r="K50" s="234" t="s">
        <v>43</v>
      </c>
    </row>
    <row r="51" spans="1:11" s="111" customFormat="1" ht="50.25" customHeight="1" x14ac:dyDescent="0.25">
      <c r="A51" s="302"/>
      <c r="B51" s="301"/>
      <c r="C51" s="233" t="s">
        <v>349</v>
      </c>
      <c r="D51" s="247" t="s">
        <v>440</v>
      </c>
      <c r="E51" s="234"/>
      <c r="F51" s="234"/>
      <c r="G51" s="234" t="s">
        <v>22</v>
      </c>
      <c r="H51" s="234"/>
      <c r="I51" s="234" t="s">
        <v>276</v>
      </c>
      <c r="J51" s="234" t="s">
        <v>353</v>
      </c>
      <c r="K51" s="234" t="s">
        <v>43</v>
      </c>
    </row>
    <row r="52" spans="1:11" s="144" customFormat="1" ht="45" x14ac:dyDescent="0.25">
      <c r="A52" s="302"/>
      <c r="B52" s="301"/>
      <c r="C52" s="242" t="s">
        <v>3</v>
      </c>
      <c r="D52" s="255" t="s">
        <v>374</v>
      </c>
      <c r="E52" s="234"/>
      <c r="F52" s="234"/>
      <c r="G52" s="234"/>
      <c r="H52" s="234" t="s">
        <v>22</v>
      </c>
      <c r="I52" s="234" t="s">
        <v>146</v>
      </c>
      <c r="J52" s="242" t="s">
        <v>147</v>
      </c>
      <c r="K52" s="242" t="s">
        <v>84</v>
      </c>
    </row>
    <row r="53" spans="1:11" s="21" customFormat="1" ht="60" x14ac:dyDescent="0.25">
      <c r="A53" s="308" t="s">
        <v>396</v>
      </c>
      <c r="B53" s="308" t="s">
        <v>0</v>
      </c>
      <c r="C53" s="226" t="s">
        <v>21</v>
      </c>
      <c r="D53" s="238" t="s">
        <v>358</v>
      </c>
      <c r="E53" s="231" t="s">
        <v>22</v>
      </c>
      <c r="F53" s="231" t="s">
        <v>22</v>
      </c>
      <c r="G53" s="231" t="s">
        <v>22</v>
      </c>
      <c r="H53" s="231"/>
      <c r="I53" s="239" t="s">
        <v>199</v>
      </c>
      <c r="J53" s="228" t="s">
        <v>330</v>
      </c>
      <c r="K53" s="239" t="s">
        <v>25</v>
      </c>
    </row>
    <row r="54" spans="1:11" s="21" customFormat="1" ht="45" x14ac:dyDescent="0.25">
      <c r="A54" s="308"/>
      <c r="B54" s="308"/>
      <c r="C54" s="226" t="s">
        <v>21</v>
      </c>
      <c r="D54" s="238" t="s">
        <v>422</v>
      </c>
      <c r="E54" s="231" t="s">
        <v>22</v>
      </c>
      <c r="F54" s="231" t="s">
        <v>22</v>
      </c>
      <c r="G54" s="231" t="s">
        <v>22</v>
      </c>
      <c r="H54" s="231" t="s">
        <v>22</v>
      </c>
      <c r="I54" s="239" t="s">
        <v>423</v>
      </c>
      <c r="J54" s="228" t="s">
        <v>424</v>
      </c>
      <c r="K54" s="239" t="s">
        <v>425</v>
      </c>
    </row>
    <row r="55" spans="1:11" s="111" customFormat="1" ht="31.5" customHeight="1" x14ac:dyDescent="0.25">
      <c r="A55" s="308"/>
      <c r="B55" s="308"/>
      <c r="C55" s="233" t="s">
        <v>118</v>
      </c>
      <c r="D55" s="247" t="s">
        <v>350</v>
      </c>
      <c r="E55" s="234"/>
      <c r="F55" s="234"/>
      <c r="G55" s="242" t="s">
        <v>22</v>
      </c>
      <c r="H55" s="234"/>
      <c r="I55" s="235" t="s">
        <v>276</v>
      </c>
      <c r="J55" s="234" t="s">
        <v>351</v>
      </c>
      <c r="K55" s="234" t="s">
        <v>43</v>
      </c>
    </row>
    <row r="56" spans="1:11" s="111" customFormat="1" ht="30" x14ac:dyDescent="0.25">
      <c r="A56" s="308"/>
      <c r="B56" s="308"/>
      <c r="C56" s="234" t="s">
        <v>344</v>
      </c>
      <c r="D56" s="248" t="s">
        <v>345</v>
      </c>
      <c r="E56" s="237"/>
      <c r="F56" s="257"/>
      <c r="G56" s="237"/>
      <c r="H56" s="237" t="s">
        <v>22</v>
      </c>
      <c r="I56" s="234" t="s">
        <v>146</v>
      </c>
      <c r="J56" s="236"/>
      <c r="K56" s="237" t="s">
        <v>25</v>
      </c>
    </row>
    <row r="57" spans="1:11" s="111" customFormat="1" x14ac:dyDescent="0.25">
      <c r="A57" s="159"/>
      <c r="B57" s="159"/>
      <c r="C57" s="160"/>
      <c r="D57" s="95"/>
      <c r="E57" s="135"/>
      <c r="F57" s="129"/>
      <c r="G57" s="135"/>
      <c r="H57" s="135"/>
      <c r="I57" s="161"/>
      <c r="J57" s="161"/>
      <c r="K57" s="135"/>
    </row>
    <row r="58" spans="1:11" ht="19.5" x14ac:dyDescent="0.35">
      <c r="A58" s="306" t="s">
        <v>2</v>
      </c>
      <c r="B58" s="306"/>
      <c r="C58" s="113"/>
      <c r="G58" s="307" t="s">
        <v>15</v>
      </c>
      <c r="H58" s="307"/>
      <c r="I58" s="307"/>
    </row>
    <row r="59" spans="1:11" x14ac:dyDescent="0.3">
      <c r="A59" s="304" t="s">
        <v>20</v>
      </c>
      <c r="B59" s="304"/>
      <c r="C59" s="124"/>
      <c r="G59" s="123"/>
      <c r="H59" s="125"/>
      <c r="I59" s="126"/>
    </row>
    <row r="60" spans="1:11" x14ac:dyDescent="0.3">
      <c r="A60" s="124" t="s">
        <v>17</v>
      </c>
      <c r="B60" s="124"/>
      <c r="C60" s="124"/>
      <c r="G60" s="123"/>
      <c r="H60" s="125"/>
      <c r="I60" s="126"/>
    </row>
    <row r="61" spans="1:11" x14ac:dyDescent="0.3">
      <c r="A61" s="124" t="s">
        <v>18</v>
      </c>
      <c r="B61" s="124"/>
      <c r="C61" s="124"/>
      <c r="G61" s="123"/>
      <c r="H61" s="125"/>
      <c r="I61" s="126"/>
    </row>
    <row r="62" spans="1:11" x14ac:dyDescent="0.3">
      <c r="A62" s="127" t="s">
        <v>19</v>
      </c>
      <c r="B62" s="127"/>
      <c r="C62" s="127"/>
      <c r="G62" s="123"/>
      <c r="H62" s="125"/>
      <c r="I62" s="126"/>
    </row>
    <row r="63" spans="1:11" x14ac:dyDescent="0.3">
      <c r="G63" s="305" t="s">
        <v>16</v>
      </c>
      <c r="H63" s="305"/>
      <c r="I63" s="305"/>
    </row>
  </sheetData>
  <mergeCells count="44">
    <mergeCell ref="C10:C12"/>
    <mergeCell ref="C46:C47"/>
    <mergeCell ref="G46:G47"/>
    <mergeCell ref="I46:I47"/>
    <mergeCell ref="K46:K47"/>
    <mergeCell ref="I28:I29"/>
    <mergeCell ref="K28:K29"/>
    <mergeCell ref="G28:G29"/>
    <mergeCell ref="I10:I12"/>
    <mergeCell ref="E10:E12"/>
    <mergeCell ref="K10:K12"/>
    <mergeCell ref="E21:E22"/>
    <mergeCell ref="A9:A19"/>
    <mergeCell ref="B20:B25"/>
    <mergeCell ref="B30:B33"/>
    <mergeCell ref="B16:B19"/>
    <mergeCell ref="B9:B15"/>
    <mergeCell ref="A21:A29"/>
    <mergeCell ref="B26:B29"/>
    <mergeCell ref="A7:A8"/>
    <mergeCell ref="B7:C8"/>
    <mergeCell ref="A4:K4"/>
    <mergeCell ref="A5:K5"/>
    <mergeCell ref="D7:D8"/>
    <mergeCell ref="E7:H7"/>
    <mergeCell ref="I7:I8"/>
    <mergeCell ref="J7:J8"/>
    <mergeCell ref="K7:K8"/>
    <mergeCell ref="A59:B59"/>
    <mergeCell ref="G63:I63"/>
    <mergeCell ref="A44:A52"/>
    <mergeCell ref="A58:B58"/>
    <mergeCell ref="G58:I58"/>
    <mergeCell ref="B49:B52"/>
    <mergeCell ref="B53:B56"/>
    <mergeCell ref="A53:A56"/>
    <mergeCell ref="C44:C45"/>
    <mergeCell ref="I44:I45"/>
    <mergeCell ref="B44:B48"/>
    <mergeCell ref="B34:B36"/>
    <mergeCell ref="A37:A43"/>
    <mergeCell ref="A30:A36"/>
    <mergeCell ref="B37:B42"/>
    <mergeCell ref="K44:K45"/>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D24" sqref="D24"/>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23" t="s">
        <v>32</v>
      </c>
      <c r="B1" s="323"/>
      <c r="C1" s="323"/>
      <c r="D1" s="323"/>
      <c r="E1" s="323"/>
      <c r="F1" s="323"/>
      <c r="G1" s="323"/>
      <c r="H1" s="323"/>
      <c r="I1" s="323"/>
      <c r="J1" s="323"/>
      <c r="K1" s="323"/>
      <c r="L1" s="323"/>
    </row>
    <row r="2" spans="1:12" s="12" customFormat="1" ht="15.75" x14ac:dyDescent="0.25">
      <c r="A2" s="323" t="s">
        <v>36</v>
      </c>
      <c r="B2" s="323"/>
      <c r="C2" s="323"/>
      <c r="D2" s="323"/>
      <c r="E2" s="323"/>
      <c r="F2" s="323"/>
      <c r="G2" s="323"/>
      <c r="H2" s="323"/>
      <c r="I2" s="323"/>
      <c r="J2" s="323"/>
      <c r="K2" s="323"/>
      <c r="L2" s="323"/>
    </row>
    <row r="3" spans="1:12" s="12" customFormat="1" ht="15.75" x14ac:dyDescent="0.25">
      <c r="A3" s="17"/>
      <c r="B3" s="17"/>
      <c r="C3" s="17"/>
      <c r="D3" s="17"/>
      <c r="E3" s="17"/>
      <c r="F3" s="17"/>
      <c r="G3" s="17"/>
      <c r="H3" s="17"/>
      <c r="I3" s="17"/>
      <c r="J3" s="17"/>
      <c r="K3" s="17"/>
      <c r="L3" s="17"/>
    </row>
    <row r="4" spans="1:12" s="13" customFormat="1" ht="29.25" customHeight="1" x14ac:dyDescent="0.25">
      <c r="A4" s="311" t="s">
        <v>382</v>
      </c>
      <c r="B4" s="311"/>
      <c r="C4" s="311"/>
      <c r="D4" s="311"/>
      <c r="E4" s="311"/>
      <c r="F4" s="311"/>
      <c r="G4" s="311"/>
      <c r="H4" s="311"/>
      <c r="I4" s="311"/>
      <c r="J4" s="311"/>
      <c r="K4" s="311"/>
      <c r="L4" s="311"/>
    </row>
    <row r="5" spans="1:12" s="12" customFormat="1" ht="24.75" customHeight="1" x14ac:dyDescent="0.25">
      <c r="A5" s="312" t="s">
        <v>399</v>
      </c>
      <c r="B5" s="312"/>
      <c r="C5" s="312"/>
      <c r="D5" s="312"/>
      <c r="E5" s="312"/>
      <c r="F5" s="312"/>
      <c r="G5" s="312"/>
      <c r="H5" s="312"/>
      <c r="I5" s="312"/>
      <c r="J5" s="312"/>
      <c r="K5" s="312"/>
      <c r="L5" s="312"/>
    </row>
    <row r="6" spans="1:12" ht="19.5" x14ac:dyDescent="0.35">
      <c r="A6" s="9"/>
      <c r="B6" s="9"/>
      <c r="C6" s="9"/>
      <c r="D6" s="5"/>
      <c r="E6" s="5"/>
      <c r="F6" s="5"/>
      <c r="G6" s="5"/>
      <c r="H6" s="9"/>
      <c r="I6" s="7"/>
      <c r="J6" s="5"/>
    </row>
    <row r="7" spans="1:12" s="10" customFormat="1" ht="42" customHeight="1" x14ac:dyDescent="0.25">
      <c r="A7" s="324" t="s">
        <v>5</v>
      </c>
      <c r="B7" s="324" t="s">
        <v>6</v>
      </c>
      <c r="C7" s="324"/>
      <c r="D7" s="324" t="s">
        <v>7</v>
      </c>
      <c r="E7" s="324" t="s">
        <v>12</v>
      </c>
      <c r="F7" s="324"/>
      <c r="G7" s="324"/>
      <c r="H7" s="324"/>
      <c r="I7" s="324"/>
      <c r="J7" s="324" t="s">
        <v>9</v>
      </c>
      <c r="K7" s="324" t="s">
        <v>10</v>
      </c>
      <c r="L7" s="324" t="s">
        <v>11</v>
      </c>
    </row>
    <row r="8" spans="1:12" s="10" customFormat="1" ht="0.75" customHeight="1" x14ac:dyDescent="0.25">
      <c r="A8" s="324"/>
      <c r="B8" s="324"/>
      <c r="C8" s="324"/>
      <c r="D8" s="324"/>
      <c r="E8" s="324"/>
      <c r="F8" s="324"/>
      <c r="G8" s="324"/>
      <c r="H8" s="324"/>
      <c r="I8" s="324"/>
      <c r="J8" s="324"/>
      <c r="K8" s="324"/>
      <c r="L8" s="324"/>
    </row>
    <row r="9" spans="1:12" s="11" customFormat="1" ht="42" customHeight="1" x14ac:dyDescent="0.25">
      <c r="A9" s="320" t="s">
        <v>402</v>
      </c>
      <c r="B9" s="320" t="s">
        <v>0</v>
      </c>
      <c r="C9" s="65" t="s">
        <v>23</v>
      </c>
      <c r="D9" s="69" t="s">
        <v>35</v>
      </c>
      <c r="E9" s="75" t="s">
        <v>22</v>
      </c>
      <c r="F9" s="75"/>
      <c r="G9" s="75"/>
      <c r="H9" s="75"/>
      <c r="I9" s="75"/>
      <c r="J9" s="65" t="s">
        <v>27</v>
      </c>
      <c r="K9" s="72" t="s">
        <v>33</v>
      </c>
      <c r="L9" s="72" t="s">
        <v>28</v>
      </c>
    </row>
    <row r="10" spans="1:12" s="11" customFormat="1" ht="31.5" x14ac:dyDescent="0.25">
      <c r="A10" s="320"/>
      <c r="B10" s="320"/>
      <c r="C10" s="65" t="s">
        <v>21</v>
      </c>
      <c r="D10" s="69" t="s">
        <v>450</v>
      </c>
      <c r="E10" s="75"/>
      <c r="F10" s="75"/>
      <c r="G10" s="75"/>
      <c r="H10" s="75"/>
      <c r="I10" s="75"/>
      <c r="J10" s="65"/>
      <c r="K10" s="72" t="s">
        <v>33</v>
      </c>
      <c r="L10" s="67" t="s">
        <v>30</v>
      </c>
    </row>
    <row r="11" spans="1:12" s="22" customFormat="1" ht="42.75" customHeight="1" x14ac:dyDescent="0.2">
      <c r="A11" s="320"/>
      <c r="B11" s="320"/>
      <c r="C11" s="65" t="s">
        <v>29</v>
      </c>
      <c r="D11" s="73" t="s">
        <v>117</v>
      </c>
      <c r="E11" s="68"/>
      <c r="F11" s="70"/>
      <c r="G11" s="68"/>
      <c r="H11" s="68"/>
      <c r="I11" s="68"/>
      <c r="J11" s="71"/>
      <c r="K11" s="70" t="s">
        <v>34</v>
      </c>
      <c r="L11" s="67" t="s">
        <v>30</v>
      </c>
    </row>
    <row r="12" spans="1:12" s="22" customFormat="1" ht="41.25" customHeight="1" x14ac:dyDescent="0.2">
      <c r="A12" s="320"/>
      <c r="B12" s="74" t="s">
        <v>1</v>
      </c>
      <c r="C12" s="65" t="s">
        <v>3</v>
      </c>
      <c r="D12" s="69" t="s">
        <v>450</v>
      </c>
      <c r="E12" s="75" t="s">
        <v>22</v>
      </c>
      <c r="F12" s="75"/>
      <c r="G12" s="75"/>
      <c r="H12" s="75"/>
      <c r="I12" s="75"/>
      <c r="J12" s="65" t="s">
        <v>27</v>
      </c>
      <c r="K12" s="72" t="s">
        <v>33</v>
      </c>
      <c r="L12" s="67" t="s">
        <v>30</v>
      </c>
    </row>
    <row r="13" spans="1:12" s="11" customFormat="1" ht="37.5" customHeight="1" x14ac:dyDescent="0.25">
      <c r="A13" s="320" t="s">
        <v>392</v>
      </c>
      <c r="B13" s="320" t="s">
        <v>0</v>
      </c>
      <c r="C13" s="65" t="s">
        <v>23</v>
      </c>
      <c r="D13" s="69" t="s">
        <v>451</v>
      </c>
      <c r="E13" s="75"/>
      <c r="F13" s="75"/>
      <c r="G13" s="75"/>
      <c r="H13" s="75"/>
      <c r="I13" s="75"/>
      <c r="J13" s="65"/>
      <c r="K13" s="72" t="s">
        <v>33</v>
      </c>
      <c r="L13" s="80" t="s">
        <v>30</v>
      </c>
    </row>
    <row r="14" spans="1:12" s="22" customFormat="1" ht="60.75" customHeight="1" x14ac:dyDescent="0.2">
      <c r="A14" s="320"/>
      <c r="B14" s="320"/>
      <c r="C14" s="65" t="s">
        <v>29</v>
      </c>
      <c r="D14" s="73" t="s">
        <v>117</v>
      </c>
      <c r="E14" s="68"/>
      <c r="F14" s="70"/>
      <c r="G14" s="68"/>
      <c r="H14" s="68"/>
      <c r="I14" s="68"/>
      <c r="J14" s="71"/>
      <c r="K14" s="70" t="s">
        <v>34</v>
      </c>
      <c r="L14" s="67" t="s">
        <v>30</v>
      </c>
    </row>
    <row r="15" spans="1:12" s="11" customFormat="1" ht="52.5" customHeight="1" x14ac:dyDescent="0.25">
      <c r="A15" s="320"/>
      <c r="B15" s="74" t="s">
        <v>1</v>
      </c>
      <c r="C15" s="65" t="s">
        <v>3</v>
      </c>
      <c r="D15" s="69" t="s">
        <v>451</v>
      </c>
      <c r="E15" s="68"/>
      <c r="F15" s="70"/>
      <c r="G15" s="68"/>
      <c r="H15" s="68"/>
      <c r="I15" s="68"/>
      <c r="J15" s="65"/>
      <c r="K15" s="72" t="s">
        <v>33</v>
      </c>
      <c r="L15" s="77" t="s">
        <v>30</v>
      </c>
    </row>
    <row r="16" spans="1:12" s="11" customFormat="1" ht="42.75" customHeight="1" x14ac:dyDescent="0.25">
      <c r="A16" s="320" t="s">
        <v>393</v>
      </c>
      <c r="B16" s="321" t="s">
        <v>0</v>
      </c>
      <c r="C16" s="65" t="s">
        <v>23</v>
      </c>
      <c r="D16" s="69" t="s">
        <v>452</v>
      </c>
      <c r="E16" s="75"/>
      <c r="F16" s="75"/>
      <c r="G16" s="75"/>
      <c r="H16" s="76"/>
      <c r="I16" s="76"/>
      <c r="J16" s="65"/>
      <c r="K16" s="72" t="s">
        <v>33</v>
      </c>
      <c r="L16" s="67" t="s">
        <v>30</v>
      </c>
    </row>
    <row r="17" spans="1:12" s="22" customFormat="1" ht="60.75" customHeight="1" x14ac:dyDescent="0.2">
      <c r="A17" s="320"/>
      <c r="B17" s="322"/>
      <c r="C17" s="65" t="s">
        <v>29</v>
      </c>
      <c r="D17" s="73" t="s">
        <v>117</v>
      </c>
      <c r="E17" s="68"/>
      <c r="F17" s="70"/>
      <c r="G17" s="68"/>
      <c r="H17" s="68"/>
      <c r="I17" s="68"/>
      <c r="J17" s="71"/>
      <c r="K17" s="70" t="s">
        <v>34</v>
      </c>
      <c r="L17" s="80" t="s">
        <v>30</v>
      </c>
    </row>
    <row r="18" spans="1:12" s="22" customFormat="1" ht="41.25" customHeight="1" x14ac:dyDescent="0.2">
      <c r="A18" s="320"/>
      <c r="B18" s="74" t="s">
        <v>1</v>
      </c>
      <c r="C18" s="65" t="s">
        <v>3</v>
      </c>
      <c r="D18" s="69" t="s">
        <v>451</v>
      </c>
      <c r="E18" s="68"/>
      <c r="F18" s="70"/>
      <c r="G18" s="68"/>
      <c r="H18" s="68"/>
      <c r="I18" s="68"/>
      <c r="J18" s="71"/>
      <c r="K18" s="72" t="s">
        <v>33</v>
      </c>
      <c r="L18" s="67" t="s">
        <v>30</v>
      </c>
    </row>
    <row r="19" spans="1:12" s="11" customFormat="1" ht="42.75" customHeight="1" x14ac:dyDescent="0.25">
      <c r="A19" s="320" t="s">
        <v>403</v>
      </c>
      <c r="B19" s="321" t="s">
        <v>0</v>
      </c>
      <c r="C19" s="65" t="s">
        <v>23</v>
      </c>
      <c r="D19" s="69" t="s">
        <v>453</v>
      </c>
      <c r="E19" s="75"/>
      <c r="F19" s="75"/>
      <c r="G19" s="75"/>
      <c r="H19" s="76"/>
      <c r="I19" s="76"/>
      <c r="J19" s="65"/>
      <c r="K19" s="72" t="s">
        <v>33</v>
      </c>
      <c r="L19" s="80" t="s">
        <v>30</v>
      </c>
    </row>
    <row r="20" spans="1:12" s="22" customFormat="1" ht="60.75" customHeight="1" x14ac:dyDescent="0.2">
      <c r="A20" s="320"/>
      <c r="B20" s="322"/>
      <c r="C20" s="65" t="s">
        <v>29</v>
      </c>
      <c r="D20" s="73" t="s">
        <v>117</v>
      </c>
      <c r="E20" s="68"/>
      <c r="F20" s="70"/>
      <c r="G20" s="68"/>
      <c r="H20" s="68"/>
      <c r="I20" s="68"/>
      <c r="J20" s="71"/>
      <c r="K20" s="70" t="s">
        <v>34</v>
      </c>
      <c r="L20" s="80" t="s">
        <v>30</v>
      </c>
    </row>
    <row r="21" spans="1:12" s="11" customFormat="1" ht="40.5" customHeight="1" x14ac:dyDescent="0.25">
      <c r="A21" s="320"/>
      <c r="B21" s="78" t="s">
        <v>1</v>
      </c>
      <c r="C21" s="65" t="s">
        <v>31</v>
      </c>
      <c r="D21" s="69" t="s">
        <v>453</v>
      </c>
      <c r="E21" s="75" t="s">
        <v>22</v>
      </c>
      <c r="F21" s="75"/>
      <c r="G21" s="75"/>
      <c r="H21" s="75"/>
      <c r="I21" s="75"/>
      <c r="J21" s="65" t="s">
        <v>27</v>
      </c>
      <c r="K21" s="72" t="s">
        <v>33</v>
      </c>
      <c r="L21" s="80" t="s">
        <v>30</v>
      </c>
    </row>
    <row r="22" spans="1:12" s="11" customFormat="1" ht="40.5" customHeight="1" x14ac:dyDescent="0.25">
      <c r="A22" s="320" t="s">
        <v>395</v>
      </c>
      <c r="B22" s="321" t="s">
        <v>0</v>
      </c>
      <c r="C22" s="65" t="s">
        <v>23</v>
      </c>
      <c r="D22" s="69" t="s">
        <v>381</v>
      </c>
      <c r="E22" s="65"/>
      <c r="F22" s="65"/>
      <c r="G22" s="65"/>
      <c r="H22" s="65"/>
      <c r="I22" s="65"/>
      <c r="J22" s="65"/>
      <c r="K22" s="72"/>
      <c r="L22" s="77"/>
    </row>
    <row r="23" spans="1:12" s="22" customFormat="1" ht="60.75" customHeight="1" x14ac:dyDescent="0.2">
      <c r="A23" s="328"/>
      <c r="B23" s="322"/>
      <c r="C23" s="65" t="s">
        <v>29</v>
      </c>
      <c r="D23" s="73" t="s">
        <v>117</v>
      </c>
      <c r="E23" s="68"/>
      <c r="F23" s="70"/>
      <c r="G23" s="68"/>
      <c r="H23" s="68"/>
      <c r="I23" s="68"/>
      <c r="J23" s="71"/>
      <c r="K23" s="70" t="s">
        <v>34</v>
      </c>
      <c r="L23" s="80" t="s">
        <v>30</v>
      </c>
    </row>
    <row r="24" spans="1:12" s="23" customFormat="1" ht="42.75" customHeight="1" x14ac:dyDescent="0.25">
      <c r="A24" s="320"/>
      <c r="B24" s="74" t="s">
        <v>1</v>
      </c>
      <c r="C24" s="65" t="s">
        <v>31</v>
      </c>
      <c r="D24" s="69" t="s">
        <v>381</v>
      </c>
      <c r="E24" s="65"/>
      <c r="F24" s="65"/>
      <c r="G24" s="65"/>
      <c r="H24" s="65"/>
      <c r="I24" s="65"/>
      <c r="J24" s="65"/>
      <c r="K24" s="72" t="s">
        <v>33</v>
      </c>
      <c r="L24" s="79" t="s">
        <v>30</v>
      </c>
    </row>
    <row r="25" spans="1:12" s="11" customFormat="1" ht="39" customHeight="1" x14ac:dyDescent="0.25">
      <c r="A25" s="320" t="s">
        <v>396</v>
      </c>
      <c r="B25" s="78" t="s">
        <v>0</v>
      </c>
      <c r="C25" s="65" t="s">
        <v>23</v>
      </c>
      <c r="D25" s="69" t="s">
        <v>381</v>
      </c>
      <c r="E25" s="75"/>
      <c r="F25" s="75"/>
      <c r="G25" s="75"/>
      <c r="H25" s="75"/>
      <c r="I25" s="75"/>
      <c r="J25" s="65"/>
      <c r="K25" s="72" t="s">
        <v>33</v>
      </c>
      <c r="L25" s="80" t="s">
        <v>30</v>
      </c>
    </row>
    <row r="26" spans="1:12" s="11" customFormat="1" ht="45.75" customHeight="1" x14ac:dyDescent="0.25">
      <c r="A26" s="320"/>
      <c r="B26" s="74" t="s">
        <v>1</v>
      </c>
      <c r="C26" s="65" t="s">
        <v>3</v>
      </c>
      <c r="D26" s="73" t="s">
        <v>165</v>
      </c>
      <c r="E26" s="66"/>
      <c r="F26" s="66"/>
      <c r="G26" s="66"/>
      <c r="H26" s="66"/>
      <c r="I26" s="66"/>
      <c r="J26" s="66"/>
      <c r="K26" s="72" t="s">
        <v>33</v>
      </c>
      <c r="L26" s="80" t="s">
        <v>30</v>
      </c>
    </row>
    <row r="27" spans="1:12" s="11" customFormat="1" ht="15.75" x14ac:dyDescent="0.25">
      <c r="A27" s="14"/>
      <c r="B27" s="14"/>
      <c r="C27" s="15"/>
      <c r="D27" s="16"/>
      <c r="E27" s="16"/>
      <c r="F27" s="16"/>
      <c r="G27" s="16"/>
      <c r="H27" s="16"/>
      <c r="I27" s="16"/>
      <c r="J27" s="16"/>
      <c r="K27" s="16"/>
      <c r="L27" s="16"/>
    </row>
    <row r="28" spans="1:12" ht="19.5" x14ac:dyDescent="0.35">
      <c r="A28" s="329" t="s">
        <v>2</v>
      </c>
      <c r="B28" s="329"/>
      <c r="C28" s="329"/>
      <c r="H28" s="330" t="s">
        <v>15</v>
      </c>
      <c r="I28" s="330"/>
      <c r="J28" s="330"/>
    </row>
    <row r="29" spans="1:12" x14ac:dyDescent="0.3">
      <c r="A29" s="325" t="s">
        <v>20</v>
      </c>
      <c r="B29" s="325"/>
      <c r="C29" s="326"/>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27" t="s">
        <v>16</v>
      </c>
      <c r="I33" s="327"/>
      <c r="J33" s="327"/>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A4" sqref="A4:XFD68"/>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40" t="s">
        <v>270</v>
      </c>
      <c r="B1" s="340"/>
      <c r="C1" s="340"/>
      <c r="D1" s="340"/>
      <c r="E1" s="340"/>
      <c r="F1" s="340"/>
      <c r="G1" s="340"/>
      <c r="H1" s="340"/>
      <c r="I1" s="340"/>
      <c r="J1" s="340"/>
      <c r="K1" s="340"/>
      <c r="L1" s="340"/>
    </row>
    <row r="2" spans="1:18" ht="15.75" x14ac:dyDescent="0.25">
      <c r="A2" s="340" t="s">
        <v>271</v>
      </c>
      <c r="B2" s="340"/>
      <c r="C2" s="340"/>
      <c r="D2" s="340"/>
      <c r="E2" s="340"/>
      <c r="F2" s="340"/>
      <c r="G2" s="340"/>
      <c r="H2" s="340"/>
      <c r="I2" s="340"/>
      <c r="J2" s="340"/>
      <c r="K2" s="340"/>
      <c r="L2" s="340"/>
    </row>
    <row r="3" spans="1:18" ht="15.75" x14ac:dyDescent="0.25">
      <c r="A3" s="145"/>
      <c r="B3" s="145"/>
      <c r="C3" s="145"/>
      <c r="D3" s="145"/>
      <c r="E3" s="145"/>
      <c r="F3" s="145"/>
      <c r="G3" s="145"/>
      <c r="H3" s="145"/>
      <c r="I3" s="145"/>
      <c r="J3" s="145"/>
      <c r="K3" s="145"/>
      <c r="L3" s="145"/>
    </row>
    <row r="4" spans="1:18" ht="15.75" x14ac:dyDescent="0.25">
      <c r="A4" s="341" t="s">
        <v>544</v>
      </c>
      <c r="B4" s="341"/>
      <c r="C4" s="341"/>
      <c r="D4" s="341"/>
      <c r="E4" s="341"/>
      <c r="F4" s="341"/>
      <c r="G4" s="341"/>
      <c r="H4" s="341"/>
      <c r="I4" s="341"/>
      <c r="J4" s="341"/>
      <c r="K4" s="341"/>
      <c r="L4" s="341"/>
    </row>
    <row r="5" spans="1:18" ht="15.75" x14ac:dyDescent="0.25">
      <c r="A5" s="342" t="s">
        <v>545</v>
      </c>
      <c r="B5" s="342"/>
      <c r="C5" s="342"/>
      <c r="D5" s="342"/>
      <c r="E5" s="342"/>
      <c r="F5" s="342"/>
      <c r="G5" s="342"/>
      <c r="H5" s="342"/>
      <c r="I5" s="342"/>
      <c r="J5" s="342"/>
      <c r="K5" s="342"/>
      <c r="L5" s="342"/>
    </row>
    <row r="6" spans="1:18" ht="15.75" x14ac:dyDescent="0.25">
      <c r="A6" s="284"/>
      <c r="B6" s="284"/>
      <c r="C6" s="284"/>
      <c r="D6" s="204"/>
      <c r="E6" s="205"/>
      <c r="F6" s="205"/>
      <c r="G6" s="205"/>
      <c r="H6" s="205"/>
      <c r="I6" s="205"/>
      <c r="J6" s="284"/>
      <c r="K6" s="284"/>
      <c r="L6" s="284"/>
    </row>
    <row r="7" spans="1:18" ht="15" customHeight="1" x14ac:dyDescent="0.25">
      <c r="A7" s="343" t="s">
        <v>5</v>
      </c>
      <c r="B7" s="344" t="s">
        <v>6</v>
      </c>
      <c r="C7" s="344"/>
      <c r="D7" s="336" t="s">
        <v>7</v>
      </c>
      <c r="E7" s="346" t="s">
        <v>37</v>
      </c>
      <c r="F7" s="346"/>
      <c r="G7" s="346"/>
      <c r="H7" s="346"/>
      <c r="I7" s="346"/>
      <c r="J7" s="344" t="s">
        <v>9</v>
      </c>
      <c r="K7" s="344" t="s">
        <v>10</v>
      </c>
      <c r="L7" s="344" t="s">
        <v>11</v>
      </c>
    </row>
    <row r="8" spans="1:18" ht="42.75" customHeight="1" x14ac:dyDescent="0.25">
      <c r="A8" s="443"/>
      <c r="B8" s="345"/>
      <c r="C8" s="345"/>
      <c r="D8" s="337"/>
      <c r="E8" s="444" t="s">
        <v>38</v>
      </c>
      <c r="F8" s="445" t="s">
        <v>39</v>
      </c>
      <c r="G8" s="445" t="s">
        <v>40</v>
      </c>
      <c r="H8" s="445" t="s">
        <v>41</v>
      </c>
      <c r="I8" s="445" t="s">
        <v>42</v>
      </c>
      <c r="J8" s="345"/>
      <c r="K8" s="345"/>
      <c r="L8" s="345"/>
    </row>
    <row r="9" spans="1:18" ht="15.75" customHeight="1" x14ac:dyDescent="0.25">
      <c r="A9" s="446" t="s">
        <v>546</v>
      </c>
      <c r="B9" s="336" t="s">
        <v>0</v>
      </c>
      <c r="C9" s="206" t="s">
        <v>23</v>
      </c>
      <c r="D9" s="207" t="s">
        <v>242</v>
      </c>
      <c r="E9" s="206" t="s">
        <v>22</v>
      </c>
      <c r="F9" s="206"/>
      <c r="G9" s="206"/>
      <c r="H9" s="206"/>
      <c r="I9" s="206"/>
      <c r="J9" s="206"/>
      <c r="K9" s="447" t="s">
        <v>44</v>
      </c>
      <c r="L9" s="206" t="s">
        <v>43</v>
      </c>
    </row>
    <row r="10" spans="1:18" ht="15.75" x14ac:dyDescent="0.25">
      <c r="A10" s="331"/>
      <c r="B10" s="337"/>
      <c r="C10" s="196" t="s">
        <v>23</v>
      </c>
      <c r="D10" s="208" t="s">
        <v>547</v>
      </c>
      <c r="E10" s="196"/>
      <c r="F10" s="196" t="s">
        <v>22</v>
      </c>
      <c r="G10" s="196"/>
      <c r="H10" s="196"/>
      <c r="I10" s="196"/>
      <c r="J10" s="196"/>
      <c r="K10" s="209" t="s">
        <v>44</v>
      </c>
      <c r="L10" s="196" t="s">
        <v>43</v>
      </c>
    </row>
    <row r="11" spans="1:18" ht="15.75" x14ac:dyDescent="0.25">
      <c r="A11" s="331"/>
      <c r="B11" s="337"/>
      <c r="C11" s="196" t="str">
        <f>+C10</f>
        <v>8h00</v>
      </c>
      <c r="D11" s="210" t="s">
        <v>548</v>
      </c>
      <c r="E11" s="196"/>
      <c r="F11" s="196"/>
      <c r="G11" s="196"/>
      <c r="H11" s="196" t="s">
        <v>22</v>
      </c>
      <c r="I11" s="196"/>
      <c r="J11" s="196"/>
      <c r="K11" s="209" t="s">
        <v>44</v>
      </c>
      <c r="L11" s="196" t="s">
        <v>43</v>
      </c>
    </row>
    <row r="12" spans="1:18" ht="15.75" x14ac:dyDescent="0.25">
      <c r="A12" s="331"/>
      <c r="B12" s="337"/>
      <c r="C12" s="196" t="s">
        <v>23</v>
      </c>
      <c r="D12" s="208" t="s">
        <v>549</v>
      </c>
      <c r="E12" s="196"/>
      <c r="F12" s="196"/>
      <c r="G12" s="196"/>
      <c r="H12" s="196"/>
      <c r="I12" s="196" t="s">
        <v>22</v>
      </c>
      <c r="J12" s="196"/>
      <c r="K12" s="209" t="s">
        <v>44</v>
      </c>
      <c r="L12" s="196" t="s">
        <v>43</v>
      </c>
    </row>
    <row r="13" spans="1:18" ht="15.75" x14ac:dyDescent="0.25">
      <c r="A13" s="331"/>
      <c r="B13" s="338"/>
      <c r="C13" s="197" t="s">
        <v>23</v>
      </c>
      <c r="D13" s="211" t="s">
        <v>398</v>
      </c>
      <c r="E13" s="197"/>
      <c r="F13" s="197"/>
      <c r="G13" s="197" t="s">
        <v>22</v>
      </c>
      <c r="H13" s="197"/>
      <c r="I13" s="212"/>
      <c r="J13" s="196"/>
      <c r="K13" s="213" t="s">
        <v>44</v>
      </c>
      <c r="L13" s="196" t="s">
        <v>43</v>
      </c>
    </row>
    <row r="14" spans="1:18" ht="15.75" x14ac:dyDescent="0.25">
      <c r="A14" s="331"/>
      <c r="B14" s="336" t="s">
        <v>1</v>
      </c>
      <c r="C14" s="206" t="s">
        <v>3</v>
      </c>
      <c r="D14" s="207" t="s">
        <v>242</v>
      </c>
      <c r="E14" s="206" t="s">
        <v>22</v>
      </c>
      <c r="F14" s="206"/>
      <c r="G14" s="206"/>
      <c r="H14" s="206"/>
      <c r="I14" s="206"/>
      <c r="J14" s="206"/>
      <c r="K14" s="447" t="s">
        <v>44</v>
      </c>
      <c r="L14" s="206" t="s">
        <v>43</v>
      </c>
    </row>
    <row r="15" spans="1:18" ht="15.75" x14ac:dyDescent="0.25">
      <c r="A15" s="331"/>
      <c r="B15" s="337"/>
      <c r="C15" s="196" t="s">
        <v>3</v>
      </c>
      <c r="D15" s="208" t="s">
        <v>547</v>
      </c>
      <c r="E15" s="196"/>
      <c r="F15" s="196" t="s">
        <v>22</v>
      </c>
      <c r="G15" s="196"/>
      <c r="H15" s="196"/>
      <c r="I15" s="196"/>
      <c r="J15" s="196"/>
      <c r="K15" s="209" t="s">
        <v>44</v>
      </c>
      <c r="L15" s="196" t="s">
        <v>43</v>
      </c>
      <c r="R15" s="27">
        <f>30*40</f>
        <v>1200</v>
      </c>
    </row>
    <row r="16" spans="1:18" ht="15.75" x14ac:dyDescent="0.25">
      <c r="A16" s="331"/>
      <c r="B16" s="337"/>
      <c r="C16" s="196" t="str">
        <f>+C15</f>
        <v>14h00</v>
      </c>
      <c r="D16" s="210" t="s">
        <v>548</v>
      </c>
      <c r="E16" s="196"/>
      <c r="F16" s="196"/>
      <c r="G16" s="196"/>
      <c r="H16" s="196" t="s">
        <v>22</v>
      </c>
      <c r="I16" s="196"/>
      <c r="J16" s="196"/>
      <c r="K16" s="209" t="s">
        <v>44</v>
      </c>
      <c r="L16" s="196" t="s">
        <v>43</v>
      </c>
      <c r="R16" s="27">
        <f>+R15/3</f>
        <v>400</v>
      </c>
    </row>
    <row r="17" spans="1:12" ht="15.75" x14ac:dyDescent="0.25">
      <c r="A17" s="331"/>
      <c r="B17" s="337"/>
      <c r="C17" s="196" t="str">
        <f>+C16</f>
        <v>14h00</v>
      </c>
      <c r="D17" s="208" t="s">
        <v>549</v>
      </c>
      <c r="E17" s="196"/>
      <c r="F17" s="196"/>
      <c r="G17" s="196"/>
      <c r="H17" s="196"/>
      <c r="I17" s="196" t="s">
        <v>22</v>
      </c>
      <c r="J17" s="196"/>
      <c r="K17" s="209" t="s">
        <v>44</v>
      </c>
      <c r="L17" s="196" t="s">
        <v>43</v>
      </c>
    </row>
    <row r="18" spans="1:12" ht="15.75" x14ac:dyDescent="0.25">
      <c r="A18" s="332"/>
      <c r="B18" s="338"/>
      <c r="C18" s="197" t="s">
        <v>3</v>
      </c>
      <c r="D18" s="211" t="s">
        <v>398</v>
      </c>
      <c r="E18" s="197"/>
      <c r="F18" s="197"/>
      <c r="G18" s="197" t="s">
        <v>22</v>
      </c>
      <c r="H18" s="197"/>
      <c r="I18" s="212"/>
      <c r="J18" s="196"/>
      <c r="K18" s="213" t="s">
        <v>44</v>
      </c>
      <c r="L18" s="448" t="s">
        <v>45</v>
      </c>
    </row>
    <row r="19" spans="1:12" ht="15.75" customHeight="1" x14ac:dyDescent="0.25">
      <c r="A19" s="339" t="s">
        <v>550</v>
      </c>
      <c r="B19" s="336" t="s">
        <v>0</v>
      </c>
      <c r="C19" s="206" t="s">
        <v>23</v>
      </c>
      <c r="D19" s="214" t="s">
        <v>551</v>
      </c>
      <c r="E19" s="206" t="s">
        <v>22</v>
      </c>
      <c r="F19" s="206"/>
      <c r="G19" s="206"/>
      <c r="H19" s="206"/>
      <c r="I19" s="206"/>
      <c r="J19" s="206"/>
      <c r="K19" s="447" t="s">
        <v>44</v>
      </c>
      <c r="L19" s="206" t="s">
        <v>43</v>
      </c>
    </row>
    <row r="20" spans="1:12" ht="15.75" x14ac:dyDescent="0.25">
      <c r="A20" s="331"/>
      <c r="B20" s="337"/>
      <c r="C20" s="196" t="s">
        <v>23</v>
      </c>
      <c r="D20" s="208" t="s">
        <v>547</v>
      </c>
      <c r="E20" s="196"/>
      <c r="F20" s="196" t="s">
        <v>22</v>
      </c>
      <c r="G20" s="196"/>
      <c r="H20" s="196"/>
      <c r="I20" s="196"/>
      <c r="J20" s="196"/>
      <c r="K20" s="209" t="s">
        <v>44</v>
      </c>
      <c r="L20" s="196" t="s">
        <v>43</v>
      </c>
    </row>
    <row r="21" spans="1:12" ht="15.75" x14ac:dyDescent="0.25">
      <c r="A21" s="331"/>
      <c r="B21" s="337"/>
      <c r="C21" s="196" t="str">
        <f>+C20</f>
        <v>8h00</v>
      </c>
      <c r="D21" s="210" t="s">
        <v>548</v>
      </c>
      <c r="E21" s="196"/>
      <c r="F21" s="196"/>
      <c r="G21" s="196"/>
      <c r="H21" s="196" t="s">
        <v>22</v>
      </c>
      <c r="I21" s="196"/>
      <c r="J21" s="196"/>
      <c r="K21" s="209" t="s">
        <v>44</v>
      </c>
      <c r="L21" s="196" t="s">
        <v>43</v>
      </c>
    </row>
    <row r="22" spans="1:12" ht="15.75" x14ac:dyDescent="0.25">
      <c r="A22" s="331"/>
      <c r="B22" s="337"/>
      <c r="C22" s="196" t="s">
        <v>23</v>
      </c>
      <c r="D22" s="208" t="s">
        <v>552</v>
      </c>
      <c r="E22" s="196"/>
      <c r="F22" s="196"/>
      <c r="G22" s="196"/>
      <c r="H22" s="196"/>
      <c r="I22" s="196" t="s">
        <v>22</v>
      </c>
      <c r="J22" s="196"/>
      <c r="K22" s="209" t="s">
        <v>44</v>
      </c>
      <c r="L22" s="196" t="s">
        <v>43</v>
      </c>
    </row>
    <row r="23" spans="1:12" ht="15.75" x14ac:dyDescent="0.25">
      <c r="A23" s="331"/>
      <c r="B23" s="338"/>
      <c r="C23" s="197" t="s">
        <v>23</v>
      </c>
      <c r="D23" s="211" t="s">
        <v>398</v>
      </c>
      <c r="E23" s="197"/>
      <c r="F23" s="197"/>
      <c r="G23" s="197" t="s">
        <v>22</v>
      </c>
      <c r="H23" s="197"/>
      <c r="I23" s="212"/>
      <c r="J23" s="197"/>
      <c r="K23" s="213" t="s">
        <v>44</v>
      </c>
      <c r="L23" s="197" t="s">
        <v>43</v>
      </c>
    </row>
    <row r="24" spans="1:12" ht="15.75" x14ac:dyDescent="0.25">
      <c r="A24" s="331"/>
      <c r="B24" s="449" t="s">
        <v>1</v>
      </c>
      <c r="C24" s="450" t="s">
        <v>46</v>
      </c>
      <c r="D24" s="214" t="s">
        <v>551</v>
      </c>
      <c r="E24" s="206" t="s">
        <v>22</v>
      </c>
      <c r="F24" s="206"/>
      <c r="G24" s="206"/>
      <c r="H24" s="206"/>
      <c r="I24" s="206"/>
      <c r="J24" s="450"/>
      <c r="K24" s="447" t="s">
        <v>44</v>
      </c>
      <c r="L24" s="450" t="s">
        <v>43</v>
      </c>
    </row>
    <row r="25" spans="1:12" ht="15.75" x14ac:dyDescent="0.25">
      <c r="A25" s="331"/>
      <c r="B25" s="337"/>
      <c r="C25" s="196" t="s">
        <v>3</v>
      </c>
      <c r="D25" s="208" t="s">
        <v>547</v>
      </c>
      <c r="E25" s="196"/>
      <c r="F25" s="196" t="s">
        <v>22</v>
      </c>
      <c r="G25" s="196"/>
      <c r="H25" s="196"/>
      <c r="I25" s="196"/>
      <c r="J25" s="196"/>
      <c r="K25" s="209" t="s">
        <v>44</v>
      </c>
      <c r="L25" s="196" t="s">
        <v>43</v>
      </c>
    </row>
    <row r="26" spans="1:12" ht="15.75" x14ac:dyDescent="0.25">
      <c r="A26" s="331"/>
      <c r="B26" s="337"/>
      <c r="C26" s="196" t="str">
        <f>+C25</f>
        <v>14h00</v>
      </c>
      <c r="D26" s="210" t="s">
        <v>548</v>
      </c>
      <c r="E26" s="196"/>
      <c r="F26" s="196"/>
      <c r="G26" s="196"/>
      <c r="H26" s="196" t="s">
        <v>22</v>
      </c>
      <c r="I26" s="196"/>
      <c r="J26" s="196"/>
      <c r="K26" s="209" t="s">
        <v>44</v>
      </c>
      <c r="L26" s="196" t="s">
        <v>43</v>
      </c>
    </row>
    <row r="27" spans="1:12" ht="15.75" x14ac:dyDescent="0.25">
      <c r="A27" s="331"/>
      <c r="B27" s="337"/>
      <c r="C27" s="196" t="s">
        <v>3</v>
      </c>
      <c r="D27" s="208" t="s">
        <v>552</v>
      </c>
      <c r="E27" s="196"/>
      <c r="F27" s="196"/>
      <c r="G27" s="196"/>
      <c r="H27" s="196"/>
      <c r="I27" s="196" t="s">
        <v>22</v>
      </c>
      <c r="J27" s="196"/>
      <c r="K27" s="209" t="s">
        <v>44</v>
      </c>
      <c r="L27" s="196" t="s">
        <v>43</v>
      </c>
    </row>
    <row r="28" spans="1:12" ht="15.75" x14ac:dyDescent="0.25">
      <c r="A28" s="332"/>
      <c r="B28" s="446"/>
      <c r="C28" s="448" t="s">
        <v>3</v>
      </c>
      <c r="D28" s="211" t="s">
        <v>398</v>
      </c>
      <c r="E28" s="197"/>
      <c r="F28" s="197"/>
      <c r="G28" s="197" t="s">
        <v>22</v>
      </c>
      <c r="H28" s="197"/>
      <c r="I28" s="212"/>
      <c r="J28" s="196"/>
      <c r="K28" s="213" t="s">
        <v>44</v>
      </c>
      <c r="L28" s="448" t="s">
        <v>43</v>
      </c>
    </row>
    <row r="29" spans="1:12" ht="15.75" customHeight="1" x14ac:dyDescent="0.25">
      <c r="A29" s="339" t="s">
        <v>553</v>
      </c>
      <c r="B29" s="289"/>
      <c r="C29" s="196" t="s">
        <v>23</v>
      </c>
      <c r="D29" s="214" t="s">
        <v>554</v>
      </c>
      <c r="E29" s="206" t="s">
        <v>22</v>
      </c>
      <c r="F29" s="206"/>
      <c r="G29" s="206"/>
      <c r="H29" s="206"/>
      <c r="I29" s="206"/>
      <c r="J29" s="206"/>
      <c r="K29" s="447" t="s">
        <v>44</v>
      </c>
      <c r="L29" s="206" t="s">
        <v>43</v>
      </c>
    </row>
    <row r="30" spans="1:12" ht="15.75" x14ac:dyDescent="0.25">
      <c r="A30" s="331"/>
      <c r="B30" s="286"/>
      <c r="C30" s="196" t="s">
        <v>23</v>
      </c>
      <c r="D30" s="208" t="s">
        <v>554</v>
      </c>
      <c r="E30" s="196"/>
      <c r="F30" s="196" t="s">
        <v>22</v>
      </c>
      <c r="G30" s="196"/>
      <c r="H30" s="196"/>
      <c r="I30" s="196"/>
      <c r="J30" s="196"/>
      <c r="K30" s="209" t="s">
        <v>44</v>
      </c>
      <c r="L30" s="196" t="s">
        <v>43</v>
      </c>
    </row>
    <row r="31" spans="1:12" ht="15.75" x14ac:dyDescent="0.25">
      <c r="A31" s="331"/>
      <c r="B31" s="286" t="s">
        <v>0</v>
      </c>
      <c r="C31" s="196" t="str">
        <f>+C30</f>
        <v>8h00</v>
      </c>
      <c r="D31" s="210" t="s">
        <v>554</v>
      </c>
      <c r="E31" s="196"/>
      <c r="F31" s="196"/>
      <c r="G31" s="196"/>
      <c r="H31" s="196" t="s">
        <v>22</v>
      </c>
      <c r="I31" s="196"/>
      <c r="J31" s="196"/>
      <c r="K31" s="209" t="s">
        <v>44</v>
      </c>
      <c r="L31" s="196" t="s">
        <v>43</v>
      </c>
    </row>
    <row r="32" spans="1:12" ht="15.75" x14ac:dyDescent="0.25">
      <c r="A32" s="331"/>
      <c r="B32" s="286"/>
      <c r="C32" s="196" t="s">
        <v>23</v>
      </c>
      <c r="D32" s="208" t="s">
        <v>554</v>
      </c>
      <c r="E32" s="196"/>
      <c r="F32" s="196"/>
      <c r="G32" s="196"/>
      <c r="H32" s="196"/>
      <c r="I32" s="196" t="s">
        <v>22</v>
      </c>
      <c r="J32" s="196"/>
      <c r="K32" s="209" t="s">
        <v>44</v>
      </c>
      <c r="L32" s="196" t="s">
        <v>43</v>
      </c>
    </row>
    <row r="33" spans="1:12" ht="15.75" x14ac:dyDescent="0.25">
      <c r="A33" s="331"/>
      <c r="B33" s="287"/>
      <c r="C33" s="197" t="s">
        <v>23</v>
      </c>
      <c r="D33" s="211" t="s">
        <v>554</v>
      </c>
      <c r="E33" s="197"/>
      <c r="F33" s="197"/>
      <c r="G33" s="197" t="s">
        <v>22</v>
      </c>
      <c r="H33" s="197"/>
      <c r="I33" s="212"/>
      <c r="J33" s="197"/>
      <c r="K33" s="213" t="s">
        <v>44</v>
      </c>
      <c r="L33" s="197" t="s">
        <v>43</v>
      </c>
    </row>
    <row r="34" spans="1:12" ht="15.75" x14ac:dyDescent="0.25">
      <c r="A34" s="331"/>
      <c r="B34" s="286"/>
      <c r="C34" s="450" t="s">
        <v>46</v>
      </c>
      <c r="D34" s="214" t="s">
        <v>554</v>
      </c>
      <c r="E34" s="206" t="s">
        <v>22</v>
      </c>
      <c r="F34" s="206"/>
      <c r="G34" s="206"/>
      <c r="H34" s="206"/>
      <c r="I34" s="206"/>
      <c r="J34" s="450"/>
      <c r="K34" s="447" t="s">
        <v>44</v>
      </c>
      <c r="L34" s="450" t="s">
        <v>43</v>
      </c>
    </row>
    <row r="35" spans="1:12" ht="15.75" x14ac:dyDescent="0.25">
      <c r="A35" s="331"/>
      <c r="B35" s="286"/>
      <c r="C35" s="196" t="s">
        <v>3</v>
      </c>
      <c r="D35" s="208" t="s">
        <v>554</v>
      </c>
      <c r="E35" s="196"/>
      <c r="F35" s="196" t="s">
        <v>22</v>
      </c>
      <c r="G35" s="196"/>
      <c r="H35" s="196"/>
      <c r="I35" s="196"/>
      <c r="J35" s="196"/>
      <c r="K35" s="209" t="s">
        <v>44</v>
      </c>
      <c r="L35" s="196" t="s">
        <v>43</v>
      </c>
    </row>
    <row r="36" spans="1:12" ht="15.75" x14ac:dyDescent="0.25">
      <c r="A36" s="331"/>
      <c r="B36" s="286" t="s">
        <v>1</v>
      </c>
      <c r="C36" s="196" t="str">
        <f>+C35</f>
        <v>14h00</v>
      </c>
      <c r="D36" s="210" t="s">
        <v>554</v>
      </c>
      <c r="E36" s="196"/>
      <c r="F36" s="196"/>
      <c r="G36" s="196"/>
      <c r="H36" s="196" t="s">
        <v>22</v>
      </c>
      <c r="I36" s="196"/>
      <c r="J36" s="196"/>
      <c r="K36" s="209" t="s">
        <v>44</v>
      </c>
      <c r="L36" s="196" t="s">
        <v>43</v>
      </c>
    </row>
    <row r="37" spans="1:12" ht="15.75" x14ac:dyDescent="0.25">
      <c r="A37" s="331"/>
      <c r="B37" s="286"/>
      <c r="C37" s="196" t="s">
        <v>3</v>
      </c>
      <c r="D37" s="208" t="s">
        <v>554</v>
      </c>
      <c r="E37" s="196"/>
      <c r="F37" s="196"/>
      <c r="G37" s="196"/>
      <c r="H37" s="196"/>
      <c r="I37" s="196" t="s">
        <v>22</v>
      </c>
      <c r="J37" s="196"/>
      <c r="K37" s="209" t="s">
        <v>44</v>
      </c>
      <c r="L37" s="196" t="s">
        <v>43</v>
      </c>
    </row>
    <row r="38" spans="1:12" ht="15.75" x14ac:dyDescent="0.25">
      <c r="A38" s="332"/>
      <c r="B38" s="287"/>
      <c r="C38" s="197" t="s">
        <v>3</v>
      </c>
      <c r="D38" s="211" t="s">
        <v>554</v>
      </c>
      <c r="E38" s="197"/>
      <c r="F38" s="197"/>
      <c r="G38" s="197" t="s">
        <v>22</v>
      </c>
      <c r="H38" s="197"/>
      <c r="I38" s="212"/>
      <c r="J38" s="196"/>
      <c r="K38" s="213" t="s">
        <v>44</v>
      </c>
      <c r="L38" s="448" t="s">
        <v>43</v>
      </c>
    </row>
    <row r="39" spans="1:12" ht="15.75" customHeight="1" x14ac:dyDescent="0.25">
      <c r="A39" s="339" t="s">
        <v>555</v>
      </c>
      <c r="B39" s="339" t="s">
        <v>0</v>
      </c>
      <c r="C39" s="206" t="s">
        <v>23</v>
      </c>
      <c r="D39" s="214" t="s">
        <v>556</v>
      </c>
      <c r="E39" s="206" t="s">
        <v>22</v>
      </c>
      <c r="F39" s="206"/>
      <c r="G39" s="206"/>
      <c r="H39" s="206"/>
      <c r="I39" s="206"/>
      <c r="J39" s="206"/>
      <c r="K39" s="215" t="s">
        <v>44</v>
      </c>
      <c r="L39" s="196" t="s">
        <v>43</v>
      </c>
    </row>
    <row r="40" spans="1:12" ht="15.75" x14ac:dyDescent="0.25">
      <c r="A40" s="331"/>
      <c r="B40" s="331"/>
      <c r="C40" s="196" t="s">
        <v>23</v>
      </c>
      <c r="D40" s="208" t="s">
        <v>547</v>
      </c>
      <c r="E40" s="196"/>
      <c r="F40" s="196" t="s">
        <v>22</v>
      </c>
      <c r="G40" s="196"/>
      <c r="H40" s="196"/>
      <c r="I40" s="196"/>
      <c r="J40" s="196"/>
      <c r="K40" s="209" t="s">
        <v>44</v>
      </c>
      <c r="L40" s="196" t="s">
        <v>43</v>
      </c>
    </row>
    <row r="41" spans="1:12" ht="15.75" x14ac:dyDescent="0.25">
      <c r="A41" s="331"/>
      <c r="B41" s="331"/>
      <c r="C41" s="196" t="str">
        <f>+C40</f>
        <v>8h00</v>
      </c>
      <c r="D41" s="210" t="s">
        <v>557</v>
      </c>
      <c r="E41" s="196"/>
      <c r="F41" s="196"/>
      <c r="G41" s="196"/>
      <c r="H41" s="196" t="s">
        <v>22</v>
      </c>
      <c r="I41" s="196"/>
      <c r="J41" s="196"/>
      <c r="K41" s="209" t="s">
        <v>44</v>
      </c>
      <c r="L41" s="196" t="s">
        <v>43</v>
      </c>
    </row>
    <row r="42" spans="1:12" ht="15.75" x14ac:dyDescent="0.25">
      <c r="A42" s="331"/>
      <c r="B42" s="331"/>
      <c r="C42" s="196" t="s">
        <v>23</v>
      </c>
      <c r="D42" s="208" t="s">
        <v>558</v>
      </c>
      <c r="E42" s="196"/>
      <c r="F42" s="196"/>
      <c r="G42" s="196"/>
      <c r="H42" s="196"/>
      <c r="I42" s="196" t="s">
        <v>22</v>
      </c>
      <c r="J42" s="196"/>
      <c r="K42" s="209" t="s">
        <v>44</v>
      </c>
      <c r="L42" s="196" t="s">
        <v>43</v>
      </c>
    </row>
    <row r="43" spans="1:12" ht="15.75" x14ac:dyDescent="0.25">
      <c r="A43" s="331"/>
      <c r="B43" s="332"/>
      <c r="C43" s="196" t="s">
        <v>23</v>
      </c>
      <c r="D43" s="211" t="s">
        <v>559</v>
      </c>
      <c r="E43" s="197"/>
      <c r="F43" s="197"/>
      <c r="G43" s="197" t="s">
        <v>22</v>
      </c>
      <c r="H43" s="197"/>
      <c r="I43" s="212"/>
      <c r="J43" s="197"/>
      <c r="K43" s="213" t="s">
        <v>44</v>
      </c>
      <c r="L43" s="196" t="s">
        <v>43</v>
      </c>
    </row>
    <row r="44" spans="1:12" ht="15.75" x14ac:dyDescent="0.25">
      <c r="A44" s="331"/>
      <c r="B44" s="339" t="s">
        <v>1</v>
      </c>
      <c r="C44" s="196" t="s">
        <v>3</v>
      </c>
      <c r="D44" s="214" t="s">
        <v>556</v>
      </c>
      <c r="E44" s="206" t="s">
        <v>22</v>
      </c>
      <c r="F44" s="206"/>
      <c r="G44" s="206"/>
      <c r="H44" s="206"/>
      <c r="I44" s="206"/>
      <c r="J44" s="206"/>
      <c r="K44" s="215" t="s">
        <v>44</v>
      </c>
      <c r="L44" s="196" t="s">
        <v>43</v>
      </c>
    </row>
    <row r="45" spans="1:12" ht="15.75" x14ac:dyDescent="0.25">
      <c r="A45" s="331"/>
      <c r="B45" s="331"/>
      <c r="C45" s="196" t="s">
        <v>3</v>
      </c>
      <c r="D45" s="208" t="s">
        <v>547</v>
      </c>
      <c r="E45" s="196"/>
      <c r="F45" s="196" t="s">
        <v>22</v>
      </c>
      <c r="G45" s="196"/>
      <c r="H45" s="196"/>
      <c r="I45" s="196"/>
      <c r="J45" s="196"/>
      <c r="K45" s="209" t="s">
        <v>44</v>
      </c>
      <c r="L45" s="196" t="s">
        <v>43</v>
      </c>
    </row>
    <row r="46" spans="1:12" ht="15.75" x14ac:dyDescent="0.25">
      <c r="A46" s="331"/>
      <c r="B46" s="331"/>
      <c r="C46" s="196" t="str">
        <f>+C45</f>
        <v>14h00</v>
      </c>
      <c r="D46" s="210" t="s">
        <v>557</v>
      </c>
      <c r="E46" s="196"/>
      <c r="F46" s="196"/>
      <c r="G46" s="196"/>
      <c r="H46" s="196" t="s">
        <v>22</v>
      </c>
      <c r="I46" s="196"/>
      <c r="J46" s="196"/>
      <c r="K46" s="209" t="s">
        <v>44</v>
      </c>
      <c r="L46" s="196" t="s">
        <v>43</v>
      </c>
    </row>
    <row r="47" spans="1:12" ht="15.75" x14ac:dyDescent="0.25">
      <c r="A47" s="331"/>
      <c r="B47" s="331"/>
      <c r="C47" s="196" t="s">
        <v>3</v>
      </c>
      <c r="D47" s="208" t="s">
        <v>558</v>
      </c>
      <c r="E47" s="196"/>
      <c r="F47" s="196"/>
      <c r="G47" s="196"/>
      <c r="H47" s="196"/>
      <c r="I47" s="196" t="s">
        <v>22</v>
      </c>
      <c r="J47" s="196"/>
      <c r="K47" s="209" t="s">
        <v>44</v>
      </c>
      <c r="L47" s="196" t="s">
        <v>43</v>
      </c>
    </row>
    <row r="48" spans="1:12" ht="15.75" x14ac:dyDescent="0.25">
      <c r="A48" s="332"/>
      <c r="B48" s="332"/>
      <c r="C48" s="197" t="s">
        <v>3</v>
      </c>
      <c r="D48" s="211" t="s">
        <v>559</v>
      </c>
      <c r="E48" s="211"/>
      <c r="F48" s="211"/>
      <c r="G48" s="197" t="s">
        <v>22</v>
      </c>
      <c r="H48" s="211"/>
      <c r="I48" s="211"/>
      <c r="J48" s="197"/>
      <c r="K48" s="213" t="s">
        <v>44</v>
      </c>
      <c r="L48" s="196" t="s">
        <v>43</v>
      </c>
    </row>
    <row r="49" spans="1:12" ht="15.75" customHeight="1" x14ac:dyDescent="0.25">
      <c r="A49" s="334" t="s">
        <v>560</v>
      </c>
      <c r="B49" s="449" t="s">
        <v>0</v>
      </c>
      <c r="C49" s="450" t="s">
        <v>23</v>
      </c>
      <c r="D49" s="214" t="s">
        <v>561</v>
      </c>
      <c r="E49" s="206" t="s">
        <v>22</v>
      </c>
      <c r="F49" s="206"/>
      <c r="G49" s="206"/>
      <c r="H49" s="206"/>
      <c r="I49" s="206"/>
      <c r="J49" s="206"/>
      <c r="K49" s="215" t="s">
        <v>44</v>
      </c>
      <c r="L49" s="196" t="s">
        <v>43</v>
      </c>
    </row>
    <row r="50" spans="1:12" ht="15.75" x14ac:dyDescent="0.25">
      <c r="A50" s="334"/>
      <c r="B50" s="337"/>
      <c r="C50" s="196" t="s">
        <v>23</v>
      </c>
      <c r="D50" s="208" t="s">
        <v>562</v>
      </c>
      <c r="E50" s="196"/>
      <c r="F50" s="196" t="s">
        <v>22</v>
      </c>
      <c r="G50" s="196"/>
      <c r="H50" s="196"/>
      <c r="I50" s="196"/>
      <c r="J50" s="196"/>
      <c r="K50" s="209" t="s">
        <v>44</v>
      </c>
      <c r="L50" s="196" t="s">
        <v>43</v>
      </c>
    </row>
    <row r="51" spans="1:12" ht="15.75" x14ac:dyDescent="0.25">
      <c r="A51" s="334"/>
      <c r="B51" s="337"/>
      <c r="C51" s="196" t="str">
        <f>+C50</f>
        <v>8h00</v>
      </c>
      <c r="D51" s="210" t="s">
        <v>557</v>
      </c>
      <c r="E51" s="196"/>
      <c r="F51" s="196"/>
      <c r="G51" s="196"/>
      <c r="H51" s="196" t="s">
        <v>22</v>
      </c>
      <c r="I51" s="196"/>
      <c r="J51" s="196"/>
      <c r="K51" s="209" t="s">
        <v>44</v>
      </c>
      <c r="L51" s="196" t="s">
        <v>43</v>
      </c>
    </row>
    <row r="52" spans="1:12" ht="15.75" x14ac:dyDescent="0.25">
      <c r="A52" s="334"/>
      <c r="B52" s="337"/>
      <c r="C52" s="196" t="s">
        <v>23</v>
      </c>
      <c r="D52" s="208" t="s">
        <v>558</v>
      </c>
      <c r="E52" s="196"/>
      <c r="F52" s="196"/>
      <c r="G52" s="196"/>
      <c r="H52" s="196"/>
      <c r="I52" s="196" t="s">
        <v>22</v>
      </c>
      <c r="J52" s="196"/>
      <c r="K52" s="209" t="s">
        <v>44</v>
      </c>
      <c r="L52" s="196" t="s">
        <v>43</v>
      </c>
    </row>
    <row r="53" spans="1:12" ht="15.75" x14ac:dyDescent="0.25">
      <c r="A53" s="334"/>
      <c r="B53" s="446"/>
      <c r="C53" s="196" t="s">
        <v>23</v>
      </c>
      <c r="D53" s="211" t="s">
        <v>559</v>
      </c>
      <c r="E53" s="197"/>
      <c r="F53" s="197"/>
      <c r="G53" s="197" t="s">
        <v>22</v>
      </c>
      <c r="H53" s="197"/>
      <c r="I53" s="212"/>
      <c r="J53" s="197"/>
      <c r="K53" s="213" t="s">
        <v>44</v>
      </c>
      <c r="L53" s="196" t="s">
        <v>43</v>
      </c>
    </row>
    <row r="54" spans="1:12" ht="15.75" x14ac:dyDescent="0.25">
      <c r="A54" s="334"/>
      <c r="B54" s="336" t="s">
        <v>1</v>
      </c>
      <c r="C54" s="196" t="s">
        <v>3</v>
      </c>
      <c r="D54" s="214" t="s">
        <v>561</v>
      </c>
      <c r="E54" s="206" t="s">
        <v>22</v>
      </c>
      <c r="F54" s="206"/>
      <c r="G54" s="206"/>
      <c r="H54" s="206"/>
      <c r="I54" s="206"/>
      <c r="J54" s="206"/>
      <c r="K54" s="215" t="s">
        <v>44</v>
      </c>
      <c r="L54" s="196" t="s">
        <v>43</v>
      </c>
    </row>
    <row r="55" spans="1:12" ht="15.75" x14ac:dyDescent="0.25">
      <c r="A55" s="334"/>
      <c r="B55" s="337"/>
      <c r="C55" s="196" t="s">
        <v>3</v>
      </c>
      <c r="D55" s="208" t="s">
        <v>563</v>
      </c>
      <c r="E55" s="196"/>
      <c r="F55" s="196" t="s">
        <v>22</v>
      </c>
      <c r="G55" s="196"/>
      <c r="H55" s="196"/>
      <c r="I55" s="196"/>
      <c r="J55" s="196"/>
      <c r="K55" s="209" t="s">
        <v>44</v>
      </c>
      <c r="L55" s="196" t="s">
        <v>43</v>
      </c>
    </row>
    <row r="56" spans="1:12" ht="15.75" x14ac:dyDescent="0.25">
      <c r="A56" s="334"/>
      <c r="B56" s="337"/>
      <c r="C56" s="196" t="str">
        <f>+C55</f>
        <v>14h00</v>
      </c>
      <c r="D56" s="210" t="s">
        <v>557</v>
      </c>
      <c r="E56" s="196"/>
      <c r="F56" s="196"/>
      <c r="G56" s="196"/>
      <c r="H56" s="196" t="s">
        <v>22</v>
      </c>
      <c r="I56" s="196"/>
      <c r="J56" s="196"/>
      <c r="K56" s="209" t="s">
        <v>44</v>
      </c>
      <c r="L56" s="196" t="s">
        <v>43</v>
      </c>
    </row>
    <row r="57" spans="1:12" ht="15.75" x14ac:dyDescent="0.25">
      <c r="A57" s="334"/>
      <c r="B57" s="337"/>
      <c r="C57" s="196" t="s">
        <v>3</v>
      </c>
      <c r="D57" s="208" t="s">
        <v>558</v>
      </c>
      <c r="E57" s="196"/>
      <c r="F57" s="196"/>
      <c r="G57" s="196"/>
      <c r="H57" s="196"/>
      <c r="I57" s="196" t="s">
        <v>22</v>
      </c>
      <c r="J57" s="196"/>
      <c r="K57" s="209" t="s">
        <v>44</v>
      </c>
      <c r="L57" s="196" t="s">
        <v>43</v>
      </c>
    </row>
    <row r="58" spans="1:12" ht="15.75" x14ac:dyDescent="0.25">
      <c r="A58" s="335"/>
      <c r="B58" s="338"/>
      <c r="C58" s="448" t="s">
        <v>3</v>
      </c>
      <c r="D58" s="211" t="s">
        <v>559</v>
      </c>
      <c r="E58" s="197"/>
      <c r="F58" s="197"/>
      <c r="G58" s="197" t="s">
        <v>22</v>
      </c>
      <c r="H58" s="197"/>
      <c r="I58" s="212"/>
      <c r="J58" s="197"/>
      <c r="K58" s="213" t="s">
        <v>44</v>
      </c>
      <c r="L58" s="196" t="s">
        <v>43</v>
      </c>
    </row>
    <row r="59" spans="1:12" ht="15.75" customHeight="1" x14ac:dyDescent="0.25">
      <c r="A59" s="333" t="s">
        <v>564</v>
      </c>
      <c r="B59" s="336" t="s">
        <v>0</v>
      </c>
      <c r="C59" s="206" t="s">
        <v>23</v>
      </c>
      <c r="D59" s="214" t="s">
        <v>565</v>
      </c>
      <c r="E59" s="206" t="s">
        <v>22</v>
      </c>
      <c r="F59" s="206"/>
      <c r="G59" s="206"/>
      <c r="H59" s="206"/>
      <c r="I59" s="206"/>
      <c r="J59" s="206"/>
      <c r="K59" s="215" t="s">
        <v>44</v>
      </c>
      <c r="L59" s="206" t="s">
        <v>43</v>
      </c>
    </row>
    <row r="60" spans="1:12" ht="15.75" x14ac:dyDescent="0.25">
      <c r="A60" s="334"/>
      <c r="B60" s="337"/>
      <c r="C60" s="196" t="s">
        <v>23</v>
      </c>
      <c r="D60" s="208" t="s">
        <v>566</v>
      </c>
      <c r="E60" s="196"/>
      <c r="F60" s="196" t="s">
        <v>22</v>
      </c>
      <c r="G60" s="196"/>
      <c r="H60" s="196"/>
      <c r="I60" s="196"/>
      <c r="J60" s="196"/>
      <c r="K60" s="209" t="s">
        <v>44</v>
      </c>
      <c r="L60" s="196" t="s">
        <v>43</v>
      </c>
    </row>
    <row r="61" spans="1:12" ht="15.75" x14ac:dyDescent="0.25">
      <c r="A61" s="334"/>
      <c r="B61" s="337"/>
      <c r="C61" s="196" t="str">
        <f>+C60</f>
        <v>8h00</v>
      </c>
      <c r="D61" s="210" t="s">
        <v>557</v>
      </c>
      <c r="E61" s="196"/>
      <c r="F61" s="196"/>
      <c r="G61" s="196"/>
      <c r="H61" s="196" t="s">
        <v>22</v>
      </c>
      <c r="I61" s="196"/>
      <c r="J61" s="196"/>
      <c r="K61" s="209" t="s">
        <v>44</v>
      </c>
      <c r="L61" s="196" t="s">
        <v>43</v>
      </c>
    </row>
    <row r="62" spans="1:12" ht="15.75" x14ac:dyDescent="0.25">
      <c r="A62" s="334"/>
      <c r="B62" s="337"/>
      <c r="C62" s="196" t="s">
        <v>23</v>
      </c>
      <c r="D62" s="208" t="s">
        <v>558</v>
      </c>
      <c r="E62" s="196"/>
      <c r="F62" s="196"/>
      <c r="G62" s="196"/>
      <c r="H62" s="196"/>
      <c r="I62" s="196" t="s">
        <v>22</v>
      </c>
      <c r="J62" s="209"/>
      <c r="K62" s="209" t="s">
        <v>44</v>
      </c>
      <c r="L62" s="196" t="s">
        <v>43</v>
      </c>
    </row>
    <row r="63" spans="1:12" ht="15.75" x14ac:dyDescent="0.25">
      <c r="A63" s="335"/>
      <c r="B63" s="338"/>
      <c r="C63" s="213" t="s">
        <v>23</v>
      </c>
      <c r="D63" s="211" t="s">
        <v>559</v>
      </c>
      <c r="E63" s="197"/>
      <c r="F63" s="197"/>
      <c r="G63" s="197" t="s">
        <v>22</v>
      </c>
      <c r="H63" s="197"/>
      <c r="I63" s="212"/>
      <c r="J63" s="197"/>
      <c r="K63" s="213" t="s">
        <v>44</v>
      </c>
      <c r="L63" s="197" t="s">
        <v>43</v>
      </c>
    </row>
    <row r="64" spans="1:12" x14ac:dyDescent="0.25">
      <c r="D64" s="27"/>
    </row>
    <row r="65" spans="1:12" x14ac:dyDescent="0.25">
      <c r="D65" s="27"/>
    </row>
    <row r="69" spans="1:12" x14ac:dyDescent="0.25">
      <c r="D69" s="27"/>
    </row>
    <row r="70" spans="1:12" x14ac:dyDescent="0.25">
      <c r="D70" s="27"/>
    </row>
    <row r="71" spans="1:12" s="168" customFormat="1" x14ac:dyDescent="0.25">
      <c r="A71" s="169"/>
      <c r="B71" s="169"/>
      <c r="C71" s="170"/>
      <c r="D71" s="170"/>
      <c r="E71" s="111"/>
      <c r="F71" s="111"/>
      <c r="G71" s="111"/>
      <c r="H71" s="111"/>
      <c r="I71" s="111"/>
      <c r="J71" s="171"/>
      <c r="K71" s="172"/>
      <c r="L71" s="111"/>
    </row>
    <row r="72" spans="1:12" s="168" customFormat="1" x14ac:dyDescent="0.25">
      <c r="A72" s="169"/>
      <c r="B72" s="169"/>
      <c r="C72" s="170"/>
      <c r="D72" s="170"/>
      <c r="E72" s="111"/>
      <c r="F72" s="111"/>
      <c r="G72" s="111"/>
      <c r="H72" s="111"/>
      <c r="I72" s="111"/>
      <c r="J72" s="171"/>
      <c r="K72" s="172"/>
      <c r="L72" s="111"/>
    </row>
    <row r="73" spans="1:12" s="168" customFormat="1" x14ac:dyDescent="0.25">
      <c r="A73" s="169"/>
      <c r="B73" s="169"/>
      <c r="C73" s="170"/>
      <c r="D73" s="170"/>
      <c r="E73" s="111"/>
      <c r="F73" s="111"/>
      <c r="G73" s="111"/>
      <c r="H73" s="111"/>
      <c r="I73" s="111"/>
      <c r="J73" s="171"/>
      <c r="K73" s="172"/>
      <c r="L73" s="111"/>
    </row>
    <row r="74" spans="1:12" s="168" customFormat="1" x14ac:dyDescent="0.25">
      <c r="A74" s="169"/>
      <c r="B74" s="169"/>
      <c r="C74" s="170"/>
      <c r="D74" s="170"/>
      <c r="E74" s="111"/>
      <c r="F74" s="111"/>
      <c r="G74" s="111"/>
      <c r="H74" s="111"/>
      <c r="I74" s="111"/>
      <c r="J74" s="171"/>
      <c r="K74" s="172"/>
      <c r="L74" s="111"/>
    </row>
    <row r="75" spans="1:12" s="168" customFormat="1" x14ac:dyDescent="0.25">
      <c r="A75" s="169"/>
      <c r="B75" s="169"/>
      <c r="C75" s="170"/>
      <c r="D75" s="170"/>
      <c r="E75" s="111"/>
      <c r="F75" s="111"/>
      <c r="G75" s="111"/>
      <c r="H75" s="111"/>
      <c r="I75" s="111"/>
      <c r="J75" s="171"/>
      <c r="K75" s="172"/>
      <c r="L75" s="111"/>
    </row>
    <row r="76" spans="1:12" s="168" customFormat="1" x14ac:dyDescent="0.25">
      <c r="A76" s="169"/>
      <c r="B76" s="169"/>
      <c r="C76" s="170"/>
      <c r="D76" s="170"/>
      <c r="E76" s="111"/>
      <c r="F76" s="111"/>
      <c r="G76" s="111"/>
      <c r="H76" s="111"/>
      <c r="I76" s="111"/>
      <c r="J76" s="171"/>
      <c r="K76" s="172"/>
      <c r="L76" s="111"/>
    </row>
    <row r="77" spans="1:12" s="168" customFormat="1" x14ac:dyDescent="0.25">
      <c r="A77" s="169"/>
      <c r="B77" s="169"/>
      <c r="C77" s="170"/>
      <c r="D77" s="170"/>
      <c r="E77" s="111"/>
      <c r="F77" s="111"/>
      <c r="G77" s="111"/>
      <c r="H77" s="111"/>
      <c r="I77" s="111"/>
      <c r="J77" s="171"/>
      <c r="K77" s="172"/>
      <c r="L77" s="111"/>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workbookViewId="0">
      <selection activeCell="A3" sqref="A3:XFD93"/>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23" t="s">
        <v>47</v>
      </c>
      <c r="B1" s="323"/>
      <c r="C1" s="323"/>
      <c r="D1" s="323"/>
      <c r="E1" s="323"/>
      <c r="F1" s="323"/>
      <c r="G1" s="323"/>
      <c r="H1" s="323"/>
      <c r="I1" s="323"/>
      <c r="J1" s="323"/>
      <c r="K1" s="323"/>
    </row>
    <row r="2" spans="1:11" s="24" customFormat="1" ht="15.75" x14ac:dyDescent="0.25">
      <c r="A2" s="323" t="s">
        <v>54</v>
      </c>
      <c r="B2" s="323"/>
      <c r="C2" s="323"/>
      <c r="D2" s="323"/>
      <c r="E2" s="323"/>
      <c r="F2" s="323"/>
      <c r="G2" s="323"/>
      <c r="H2" s="323"/>
      <c r="I2" s="323"/>
      <c r="J2" s="323"/>
      <c r="K2" s="323"/>
    </row>
    <row r="3" spans="1:11" s="1" customFormat="1" ht="18.75" x14ac:dyDescent="0.3">
      <c r="A3" s="327" t="s">
        <v>383</v>
      </c>
      <c r="B3" s="327"/>
      <c r="C3" s="327"/>
      <c r="D3" s="327"/>
      <c r="E3" s="327"/>
      <c r="F3" s="327"/>
      <c r="G3" s="327"/>
      <c r="H3" s="327"/>
    </row>
    <row r="4" spans="1:11" s="1" customFormat="1" ht="18.75" x14ac:dyDescent="0.3">
      <c r="A4" s="327" t="s">
        <v>384</v>
      </c>
      <c r="B4" s="327"/>
      <c r="C4" s="327"/>
      <c r="D4" s="327"/>
      <c r="E4" s="327"/>
      <c r="F4" s="327"/>
      <c r="G4" s="327"/>
      <c r="H4" s="327"/>
    </row>
    <row r="5" spans="1:11" s="1" customFormat="1" ht="19.5" x14ac:dyDescent="0.35">
      <c r="A5" s="354" t="s">
        <v>513</v>
      </c>
      <c r="B5" s="354"/>
      <c r="C5" s="354"/>
      <c r="D5" s="354"/>
      <c r="E5" s="354"/>
      <c r="F5" s="354"/>
      <c r="G5" s="354"/>
      <c r="H5" s="354"/>
    </row>
    <row r="6" spans="1:11" s="1" customFormat="1" ht="19.5" x14ac:dyDescent="0.35">
      <c r="A6" s="355"/>
      <c r="B6" s="355"/>
      <c r="C6" s="355"/>
      <c r="D6" s="355"/>
      <c r="E6" s="355"/>
      <c r="F6" s="355"/>
      <c r="G6" s="355"/>
      <c r="H6" s="355"/>
    </row>
    <row r="7" spans="1:11" s="1" customFormat="1" ht="19.5" x14ac:dyDescent="0.35">
      <c r="A7" s="293"/>
      <c r="B7" s="293"/>
      <c r="C7" s="293"/>
      <c r="D7" s="5"/>
      <c r="E7" s="293"/>
      <c r="F7" s="293"/>
      <c r="G7" s="31"/>
      <c r="H7" s="5"/>
    </row>
    <row r="8" spans="1:11" s="1" customFormat="1" ht="37.9" customHeight="1" x14ac:dyDescent="0.3">
      <c r="A8" s="418" t="s">
        <v>55</v>
      </c>
      <c r="B8" s="419" t="s">
        <v>56</v>
      </c>
      <c r="C8" s="419"/>
      <c r="D8" s="420" t="s">
        <v>48</v>
      </c>
      <c r="E8" s="421" t="s">
        <v>122</v>
      </c>
      <c r="F8" s="421" t="s">
        <v>68</v>
      </c>
      <c r="G8" s="420" t="s">
        <v>49</v>
      </c>
      <c r="H8" s="420" t="s">
        <v>50</v>
      </c>
    </row>
    <row r="9" spans="1:11" s="3" customFormat="1" ht="37.5" x14ac:dyDescent="0.3">
      <c r="A9" s="422" t="s">
        <v>514</v>
      </c>
      <c r="B9" s="423" t="s">
        <v>0</v>
      </c>
      <c r="C9" s="424" t="s">
        <v>23</v>
      </c>
      <c r="D9" s="425" t="s">
        <v>515</v>
      </c>
      <c r="E9" s="420" t="s">
        <v>4</v>
      </c>
      <c r="F9" s="420"/>
      <c r="G9" s="420" t="s">
        <v>516</v>
      </c>
      <c r="H9" s="426" t="s">
        <v>517</v>
      </c>
    </row>
    <row r="10" spans="1:11" s="1" customFormat="1" ht="40.9" customHeight="1" x14ac:dyDescent="0.3">
      <c r="A10" s="422"/>
      <c r="B10" s="349"/>
      <c r="C10" s="424" t="str">
        <f>C9</f>
        <v>8h00</v>
      </c>
      <c r="D10" s="427" t="s">
        <v>518</v>
      </c>
      <c r="E10" s="428"/>
      <c r="F10" s="428"/>
      <c r="G10" s="428" t="s">
        <v>69</v>
      </c>
      <c r="H10" s="429" t="s">
        <v>80</v>
      </c>
    </row>
    <row r="11" spans="1:11" s="1" customFormat="1" ht="75" x14ac:dyDescent="0.3">
      <c r="A11" s="422"/>
      <c r="B11" s="349"/>
      <c r="C11" s="424" t="s">
        <v>23</v>
      </c>
      <c r="D11" s="430" t="s">
        <v>519</v>
      </c>
      <c r="E11" s="428"/>
      <c r="F11" s="428"/>
      <c r="G11" s="428" t="s">
        <v>75</v>
      </c>
      <c r="H11" s="429" t="s">
        <v>80</v>
      </c>
      <c r="I11" s="3"/>
    </row>
    <row r="12" spans="1:11" s="1" customFormat="1" ht="56.25" x14ac:dyDescent="0.3">
      <c r="A12" s="422"/>
      <c r="B12" s="349"/>
      <c r="C12" s="424" t="s">
        <v>23</v>
      </c>
      <c r="D12" s="430" t="s">
        <v>234</v>
      </c>
      <c r="E12" s="428"/>
      <c r="F12" s="428"/>
      <c r="G12" s="428" t="s">
        <v>76</v>
      </c>
      <c r="H12" s="429" t="s">
        <v>80</v>
      </c>
      <c r="I12" s="430"/>
    </row>
    <row r="13" spans="1:11" s="1" customFormat="1" ht="56.25" x14ac:dyDescent="0.3">
      <c r="A13" s="422"/>
      <c r="B13" s="349"/>
      <c r="C13" s="424" t="s">
        <v>23</v>
      </c>
      <c r="D13" s="430" t="s">
        <v>520</v>
      </c>
      <c r="E13" s="428"/>
      <c r="F13" s="428"/>
      <c r="G13" s="428" t="s">
        <v>77</v>
      </c>
      <c r="H13" s="429" t="s">
        <v>80</v>
      </c>
      <c r="I13" s="3"/>
    </row>
    <row r="14" spans="1:11" s="1" customFormat="1" ht="56.25" x14ac:dyDescent="0.3">
      <c r="A14" s="422"/>
      <c r="B14" s="349"/>
      <c r="C14" s="424" t="s">
        <v>23</v>
      </c>
      <c r="D14" s="431" t="s">
        <v>521</v>
      </c>
      <c r="E14" s="428"/>
      <c r="F14" s="428"/>
      <c r="G14" s="428" t="s">
        <v>78</v>
      </c>
      <c r="H14" s="429" t="s">
        <v>80</v>
      </c>
    </row>
    <row r="15" spans="1:11" s="1" customFormat="1" ht="56.25" x14ac:dyDescent="0.3">
      <c r="A15" s="422"/>
      <c r="B15" s="349"/>
      <c r="C15" s="424" t="s">
        <v>23</v>
      </c>
      <c r="D15" s="431" t="s">
        <v>522</v>
      </c>
      <c r="E15" s="428"/>
      <c r="F15" s="428"/>
      <c r="G15" s="428" t="s">
        <v>79</v>
      </c>
      <c r="H15" s="429" t="s">
        <v>316</v>
      </c>
    </row>
    <row r="16" spans="1:11" s="1" customFormat="1" ht="37.5" x14ac:dyDescent="0.3">
      <c r="A16" s="422"/>
      <c r="B16" s="350"/>
      <c r="C16" s="424" t="s">
        <v>23</v>
      </c>
      <c r="D16" s="432" t="s">
        <v>233</v>
      </c>
      <c r="E16" s="428"/>
      <c r="F16" s="428"/>
      <c r="G16" s="428" t="s">
        <v>74</v>
      </c>
      <c r="H16" s="429" t="s">
        <v>81</v>
      </c>
    </row>
    <row r="17" spans="1:9" s="3" customFormat="1" ht="56.25" x14ac:dyDescent="0.3">
      <c r="A17" s="422"/>
      <c r="B17" s="423" t="s">
        <v>1</v>
      </c>
      <c r="C17" s="424" t="s">
        <v>3</v>
      </c>
      <c r="D17" s="425" t="s">
        <v>523</v>
      </c>
      <c r="E17" s="420" t="s">
        <v>4</v>
      </c>
      <c r="F17" s="420"/>
      <c r="G17" s="420" t="s">
        <v>524</v>
      </c>
      <c r="H17" s="426" t="s">
        <v>80</v>
      </c>
    </row>
    <row r="18" spans="1:9" s="1" customFormat="1" ht="37.5" x14ac:dyDescent="0.3">
      <c r="A18" s="422"/>
      <c r="B18" s="349"/>
      <c r="C18" s="424" t="s">
        <v>3</v>
      </c>
      <c r="D18" s="427" t="str">
        <f>D17</f>
        <v>Làm việc với tư vấn thiết kế về nội thất cảnh quan trụ sở Huyện</v>
      </c>
      <c r="E18" s="428"/>
      <c r="F18" s="428"/>
      <c r="G18" s="428" t="s">
        <v>69</v>
      </c>
      <c r="H18" s="429" t="s">
        <v>80</v>
      </c>
    </row>
    <row r="19" spans="1:9" s="1" customFormat="1" ht="93.75" x14ac:dyDescent="0.3">
      <c r="A19" s="422"/>
      <c r="B19" s="349"/>
      <c r="C19" s="424" t="s">
        <v>3</v>
      </c>
      <c r="D19" s="433" t="s">
        <v>525</v>
      </c>
      <c r="E19" s="428"/>
      <c r="F19" s="428"/>
      <c r="G19" s="428" t="s">
        <v>75</v>
      </c>
      <c r="H19" s="429" t="s">
        <v>80</v>
      </c>
    </row>
    <row r="20" spans="1:9" s="1" customFormat="1" ht="56.25" x14ac:dyDescent="0.3">
      <c r="A20" s="422"/>
      <c r="B20" s="349"/>
      <c r="C20" s="424" t="s">
        <v>3</v>
      </c>
      <c r="D20" s="430" t="s">
        <v>306</v>
      </c>
      <c r="E20" s="428"/>
      <c r="F20" s="428"/>
      <c r="G20" s="428" t="s">
        <v>76</v>
      </c>
      <c r="H20" s="429" t="s">
        <v>80</v>
      </c>
      <c r="I20" s="430"/>
    </row>
    <row r="21" spans="1:9" s="1" customFormat="1" ht="56.25" x14ac:dyDescent="0.3">
      <c r="A21" s="422"/>
      <c r="B21" s="349"/>
      <c r="C21" s="424" t="s">
        <v>3</v>
      </c>
      <c r="D21" s="430" t="s">
        <v>235</v>
      </c>
      <c r="E21" s="428"/>
      <c r="F21" s="428"/>
      <c r="G21" s="428" t="s">
        <v>77</v>
      </c>
      <c r="H21" s="430" t="s">
        <v>80</v>
      </c>
    </row>
    <row r="22" spans="1:9" s="1" customFormat="1" ht="75" x14ac:dyDescent="0.3">
      <c r="A22" s="422"/>
      <c r="B22" s="349"/>
      <c r="C22" s="424" t="s">
        <v>3</v>
      </c>
      <c r="D22" s="431" t="s">
        <v>365</v>
      </c>
      <c r="E22" s="428"/>
      <c r="F22" s="428"/>
      <c r="G22" s="428" t="s">
        <v>78</v>
      </c>
      <c r="H22" s="430" t="s">
        <v>80</v>
      </c>
    </row>
    <row r="23" spans="1:9" s="1" customFormat="1" ht="75" x14ac:dyDescent="0.3">
      <c r="A23" s="422"/>
      <c r="B23" s="349"/>
      <c r="C23" s="424" t="s">
        <v>3</v>
      </c>
      <c r="D23" s="431" t="s">
        <v>526</v>
      </c>
      <c r="E23" s="428"/>
      <c r="F23" s="428"/>
      <c r="G23" s="428" t="s">
        <v>79</v>
      </c>
      <c r="H23" s="429" t="s">
        <v>80</v>
      </c>
    </row>
    <row r="24" spans="1:9" s="1" customFormat="1" ht="37.5" x14ac:dyDescent="0.3">
      <c r="A24" s="422"/>
      <c r="B24" s="350"/>
      <c r="C24" s="424" t="s">
        <v>3</v>
      </c>
      <c r="D24" s="430" t="s">
        <v>162</v>
      </c>
      <c r="E24" s="428"/>
      <c r="F24" s="428"/>
      <c r="G24" s="428" t="s">
        <v>74</v>
      </c>
      <c r="H24" s="429" t="s">
        <v>80</v>
      </c>
    </row>
    <row r="25" spans="1:9" s="3" customFormat="1" ht="56.25" x14ac:dyDescent="0.3">
      <c r="A25" s="422" t="s">
        <v>527</v>
      </c>
      <c r="B25" s="423" t="s">
        <v>0</v>
      </c>
      <c r="C25" s="424" t="s">
        <v>118</v>
      </c>
      <c r="D25" s="425" t="s">
        <v>528</v>
      </c>
      <c r="E25" s="420" t="s">
        <v>4</v>
      </c>
      <c r="F25" s="420"/>
      <c r="G25" s="420"/>
      <c r="H25" s="426" t="s">
        <v>529</v>
      </c>
    </row>
    <row r="26" spans="1:9" s="1" customFormat="1" ht="37.5" x14ac:dyDescent="0.3">
      <c r="A26" s="422"/>
      <c r="B26" s="349"/>
      <c r="C26" s="424" t="s">
        <v>23</v>
      </c>
      <c r="D26" s="427" t="s">
        <v>326</v>
      </c>
      <c r="E26" s="428"/>
      <c r="F26" s="428"/>
      <c r="G26" s="428" t="s">
        <v>69</v>
      </c>
      <c r="H26" s="429" t="s">
        <v>80</v>
      </c>
    </row>
    <row r="27" spans="1:9" s="1" customFormat="1" ht="131.25" x14ac:dyDescent="0.3">
      <c r="A27" s="422"/>
      <c r="B27" s="349"/>
      <c r="C27" s="424" t="s">
        <v>23</v>
      </c>
      <c r="D27" s="430" t="s">
        <v>530</v>
      </c>
      <c r="E27" s="428"/>
      <c r="F27" s="428"/>
      <c r="G27" s="428" t="s">
        <v>75</v>
      </c>
      <c r="H27" s="429" t="s">
        <v>80</v>
      </c>
    </row>
    <row r="28" spans="1:9" s="1" customFormat="1" ht="56.25" x14ac:dyDescent="0.3">
      <c r="A28" s="422"/>
      <c r="B28" s="349"/>
      <c r="C28" s="424" t="s">
        <v>23</v>
      </c>
      <c r="D28" s="430" t="s">
        <v>531</v>
      </c>
      <c r="E28" s="428"/>
      <c r="F28" s="428"/>
      <c r="G28" s="428" t="s">
        <v>76</v>
      </c>
      <c r="H28" s="429" t="s">
        <v>80</v>
      </c>
    </row>
    <row r="29" spans="1:9" s="1" customFormat="1" ht="56.25" x14ac:dyDescent="0.3">
      <c r="A29" s="422"/>
      <c r="B29" s="349"/>
      <c r="C29" s="424" t="s">
        <v>23</v>
      </c>
      <c r="D29" s="430" t="s">
        <v>236</v>
      </c>
      <c r="E29" s="428"/>
      <c r="F29" s="428"/>
      <c r="G29" s="428" t="s">
        <v>77</v>
      </c>
      <c r="H29" s="429" t="s">
        <v>81</v>
      </c>
    </row>
    <row r="30" spans="1:9" s="1" customFormat="1" ht="56.25" x14ac:dyDescent="0.3">
      <c r="A30" s="422"/>
      <c r="B30" s="349"/>
      <c r="C30" s="424" t="s">
        <v>23</v>
      </c>
      <c r="D30" s="431" t="s">
        <v>307</v>
      </c>
      <c r="E30" s="428"/>
      <c r="F30" s="428"/>
      <c r="G30" s="428" t="s">
        <v>78</v>
      </c>
      <c r="H30" s="429" t="s">
        <v>81</v>
      </c>
      <c r="I30" s="434"/>
    </row>
    <row r="31" spans="1:9" s="1" customFormat="1" ht="56.25" x14ac:dyDescent="0.3">
      <c r="A31" s="422"/>
      <c r="B31" s="349"/>
      <c r="C31" s="424" t="s">
        <v>23</v>
      </c>
      <c r="D31" s="431" t="s">
        <v>532</v>
      </c>
      <c r="E31" s="428"/>
      <c r="F31" s="428"/>
      <c r="G31" s="428" t="s">
        <v>79</v>
      </c>
      <c r="H31" s="429" t="s">
        <v>316</v>
      </c>
    </row>
    <row r="32" spans="1:9" s="1" customFormat="1" ht="18.75" x14ac:dyDescent="0.3">
      <c r="A32" s="422"/>
      <c r="B32" s="350"/>
      <c r="C32" s="424" t="s">
        <v>23</v>
      </c>
      <c r="D32" s="430" t="s">
        <v>237</v>
      </c>
      <c r="E32" s="428"/>
      <c r="F32" s="428"/>
      <c r="G32" s="428" t="s">
        <v>74</v>
      </c>
      <c r="H32" s="429" t="s">
        <v>145</v>
      </c>
    </row>
    <row r="33" spans="1:9" s="1" customFormat="1" ht="56.25" x14ac:dyDescent="0.3">
      <c r="A33" s="422"/>
      <c r="B33" s="423" t="s">
        <v>1</v>
      </c>
      <c r="C33" s="424" t="s">
        <v>3</v>
      </c>
      <c r="D33" s="425" t="s">
        <v>533</v>
      </c>
      <c r="E33" s="420" t="s">
        <v>4</v>
      </c>
      <c r="F33" s="420"/>
      <c r="G33" s="420"/>
      <c r="H33" s="426" t="s">
        <v>80</v>
      </c>
    </row>
    <row r="34" spans="1:9" s="1" customFormat="1" ht="52.9" customHeight="1" x14ac:dyDescent="0.3">
      <c r="A34" s="422"/>
      <c r="B34" s="349"/>
      <c r="C34" s="424" t="s">
        <v>3</v>
      </c>
      <c r="D34" s="427" t="str">
        <f>D33</f>
        <v>Làm việc với tư vấn thiết kế dự án thực hiện 2021 chưa xong thủ tục; tháo gỡ vướng mắc</v>
      </c>
      <c r="E34" s="428"/>
      <c r="F34" s="428"/>
      <c r="G34" s="428" t="s">
        <v>69</v>
      </c>
      <c r="H34" s="429" t="s">
        <v>366</v>
      </c>
      <c r="I34" s="430"/>
    </row>
    <row r="35" spans="1:9" s="1" customFormat="1" ht="37.5" x14ac:dyDescent="0.3">
      <c r="A35" s="422"/>
      <c r="B35" s="349"/>
      <c r="C35" s="424" t="s">
        <v>3</v>
      </c>
      <c r="D35" s="430" t="s">
        <v>308</v>
      </c>
      <c r="E35" s="428"/>
      <c r="F35" s="428"/>
      <c r="G35" s="428" t="s">
        <v>75</v>
      </c>
      <c r="H35" s="430" t="s">
        <v>25</v>
      </c>
    </row>
    <row r="36" spans="1:9" s="1" customFormat="1" ht="56.25" x14ac:dyDescent="0.3">
      <c r="A36" s="422"/>
      <c r="B36" s="349"/>
      <c r="C36" s="424" t="s">
        <v>3</v>
      </c>
      <c r="D36" s="430" t="s">
        <v>288</v>
      </c>
      <c r="E36" s="428"/>
      <c r="F36" s="428"/>
      <c r="G36" s="428" t="s">
        <v>76</v>
      </c>
      <c r="H36" s="429" t="s">
        <v>80</v>
      </c>
      <c r="I36" s="430"/>
    </row>
    <row r="37" spans="1:9" s="1" customFormat="1" ht="56.25" x14ac:dyDescent="0.3">
      <c r="A37" s="422"/>
      <c r="B37" s="349"/>
      <c r="C37" s="424" t="s">
        <v>3</v>
      </c>
      <c r="D37" s="430" t="s">
        <v>238</v>
      </c>
      <c r="E37" s="428"/>
      <c r="F37" s="428"/>
      <c r="G37" s="428" t="s">
        <v>77</v>
      </c>
      <c r="H37" s="429" t="s">
        <v>80</v>
      </c>
    </row>
    <row r="38" spans="1:9" s="1" customFormat="1" ht="56.25" x14ac:dyDescent="0.3">
      <c r="A38" s="422"/>
      <c r="B38" s="349"/>
      <c r="C38" s="424" t="s">
        <v>3</v>
      </c>
      <c r="D38" s="431" t="s">
        <v>334</v>
      </c>
      <c r="E38" s="428"/>
      <c r="F38" s="428"/>
      <c r="G38" s="428" t="s">
        <v>78</v>
      </c>
      <c r="H38" s="429" t="s">
        <v>81</v>
      </c>
      <c r="I38" s="434"/>
    </row>
    <row r="39" spans="1:9" s="1" customFormat="1" ht="75" x14ac:dyDescent="0.3">
      <c r="A39" s="422"/>
      <c r="B39" s="349"/>
      <c r="C39" s="424" t="s">
        <v>3</v>
      </c>
      <c r="D39" s="431" t="s">
        <v>534</v>
      </c>
      <c r="E39" s="428"/>
      <c r="F39" s="428"/>
      <c r="G39" s="428" t="s">
        <v>79</v>
      </c>
      <c r="H39" s="429" t="s">
        <v>80</v>
      </c>
    </row>
    <row r="40" spans="1:9" s="1" customFormat="1" ht="37.5" x14ac:dyDescent="0.3">
      <c r="A40" s="422"/>
      <c r="B40" s="350"/>
      <c r="C40" s="424" t="s">
        <v>3</v>
      </c>
      <c r="D40" s="430" t="s">
        <v>239</v>
      </c>
      <c r="E40" s="428"/>
      <c r="F40" s="428"/>
      <c r="G40" s="428" t="s">
        <v>74</v>
      </c>
      <c r="H40" s="429" t="s">
        <v>80</v>
      </c>
    </row>
    <row r="41" spans="1:9" s="1" customFormat="1" ht="65.25" customHeight="1" x14ac:dyDescent="0.3">
      <c r="A41" s="435" t="s">
        <v>535</v>
      </c>
      <c r="B41" s="435"/>
      <c r="C41" s="424"/>
      <c r="D41" s="425"/>
      <c r="E41" s="420"/>
      <c r="F41" s="420"/>
      <c r="G41" s="420"/>
      <c r="H41" s="426"/>
    </row>
    <row r="42" spans="1:9" s="3" customFormat="1" ht="56.45" customHeight="1" x14ac:dyDescent="0.3">
      <c r="A42" s="422" t="s">
        <v>536</v>
      </c>
      <c r="B42" s="423" t="s">
        <v>0</v>
      </c>
      <c r="C42" s="424" t="s">
        <v>23</v>
      </c>
      <c r="D42" s="425" t="s">
        <v>537</v>
      </c>
      <c r="E42" s="420" t="s">
        <v>4</v>
      </c>
      <c r="F42" s="420"/>
      <c r="G42" s="420"/>
      <c r="H42" s="426"/>
    </row>
    <row r="43" spans="1:9" s="1" customFormat="1" ht="18.75" x14ac:dyDescent="0.3">
      <c r="A43" s="422"/>
      <c r="B43" s="349"/>
      <c r="C43" s="424" t="s">
        <v>23</v>
      </c>
      <c r="D43" s="425" t="s">
        <v>537</v>
      </c>
      <c r="E43" s="428"/>
      <c r="F43" s="428"/>
      <c r="G43" s="428" t="s">
        <v>69</v>
      </c>
      <c r="H43" s="429"/>
      <c r="I43" s="430">
        <f>I42</f>
        <v>0</v>
      </c>
    </row>
    <row r="44" spans="1:9" s="1" customFormat="1" ht="18.75" x14ac:dyDescent="0.3">
      <c r="A44" s="422"/>
      <c r="B44" s="349"/>
      <c r="C44" s="424" t="s">
        <v>23</v>
      </c>
      <c r="D44" s="425" t="s">
        <v>537</v>
      </c>
      <c r="E44" s="428"/>
      <c r="F44" s="428"/>
      <c r="G44" s="428" t="s">
        <v>75</v>
      </c>
      <c r="H44" s="429"/>
      <c r="I44" s="430"/>
    </row>
    <row r="45" spans="1:9" s="1" customFormat="1" ht="18.75" x14ac:dyDescent="0.3">
      <c r="A45" s="422"/>
      <c r="B45" s="349"/>
      <c r="C45" s="424" t="s">
        <v>23</v>
      </c>
      <c r="D45" s="425" t="s">
        <v>537</v>
      </c>
      <c r="E45" s="428"/>
      <c r="F45" s="428"/>
      <c r="G45" s="428" t="s">
        <v>76</v>
      </c>
      <c r="H45" s="429"/>
      <c r="I45" s="430"/>
    </row>
    <row r="46" spans="1:9" s="1" customFormat="1" ht="18.75" x14ac:dyDescent="0.3">
      <c r="A46" s="422"/>
      <c r="B46" s="349"/>
      <c r="C46" s="424" t="s">
        <v>23</v>
      </c>
      <c r="D46" s="425" t="s">
        <v>537</v>
      </c>
      <c r="E46" s="428"/>
      <c r="F46" s="428"/>
      <c r="G46" s="428" t="s">
        <v>77</v>
      </c>
      <c r="H46" s="429"/>
    </row>
    <row r="47" spans="1:9" s="1" customFormat="1" ht="18.75" x14ac:dyDescent="0.3">
      <c r="A47" s="422"/>
      <c r="B47" s="349"/>
      <c r="C47" s="424" t="s">
        <v>23</v>
      </c>
      <c r="D47" s="425" t="s">
        <v>537</v>
      </c>
      <c r="E47" s="428"/>
      <c r="F47" s="428"/>
      <c r="G47" s="428" t="s">
        <v>78</v>
      </c>
      <c r="H47" s="429"/>
      <c r="I47" s="436"/>
    </row>
    <row r="48" spans="1:9" s="1" customFormat="1" ht="18.75" x14ac:dyDescent="0.3">
      <c r="A48" s="422"/>
      <c r="B48" s="349"/>
      <c r="C48" s="424" t="s">
        <v>23</v>
      </c>
      <c r="D48" s="425" t="s">
        <v>537</v>
      </c>
      <c r="E48" s="420"/>
      <c r="F48" s="420"/>
      <c r="G48" s="428" t="s">
        <v>79</v>
      </c>
      <c r="H48" s="429"/>
      <c r="I48" s="437"/>
    </row>
    <row r="49" spans="1:9" s="1" customFormat="1" ht="18.75" x14ac:dyDescent="0.3">
      <c r="A49" s="422"/>
      <c r="B49" s="350"/>
      <c r="C49" s="424" t="s">
        <v>23</v>
      </c>
      <c r="D49" s="425" t="s">
        <v>537</v>
      </c>
      <c r="E49" s="428"/>
      <c r="F49" s="428"/>
      <c r="G49" s="428" t="s">
        <v>74</v>
      </c>
      <c r="H49" s="429"/>
    </row>
    <row r="50" spans="1:9" s="1" customFormat="1" ht="56.25" x14ac:dyDescent="0.3">
      <c r="A50" s="422"/>
      <c r="B50" s="423" t="s">
        <v>1</v>
      </c>
      <c r="C50" s="420" t="s">
        <v>3</v>
      </c>
      <c r="D50" s="425" t="s">
        <v>231</v>
      </c>
      <c r="E50" s="420" t="s">
        <v>4</v>
      </c>
      <c r="F50" s="420"/>
      <c r="G50" s="420"/>
      <c r="H50" s="426" t="s">
        <v>80</v>
      </c>
    </row>
    <row r="51" spans="1:9" s="1" customFormat="1" ht="56.25" x14ac:dyDescent="0.3">
      <c r="A51" s="422"/>
      <c r="B51" s="349"/>
      <c r="C51" s="424" t="s">
        <v>3</v>
      </c>
      <c r="D51" s="427" t="str">
        <f>D50</f>
        <v>Báo cáo quy mô (dự kiến)</v>
      </c>
      <c r="E51" s="428"/>
      <c r="F51" s="428"/>
      <c r="G51" s="428" t="s">
        <v>69</v>
      </c>
      <c r="H51" s="426" t="s">
        <v>80</v>
      </c>
    </row>
    <row r="52" spans="1:9" s="1" customFormat="1" ht="56.25" x14ac:dyDescent="0.3">
      <c r="A52" s="422"/>
      <c r="B52" s="349"/>
      <c r="C52" s="424" t="s">
        <v>3</v>
      </c>
      <c r="D52" s="430" t="s">
        <v>309</v>
      </c>
      <c r="E52" s="428"/>
      <c r="F52" s="428"/>
      <c r="G52" s="428" t="s">
        <v>75</v>
      </c>
      <c r="H52" s="429" t="s">
        <v>80</v>
      </c>
    </row>
    <row r="53" spans="1:9" s="1" customFormat="1" ht="56.25" x14ac:dyDescent="0.3">
      <c r="A53" s="422"/>
      <c r="B53" s="349"/>
      <c r="C53" s="424" t="s">
        <v>3</v>
      </c>
      <c r="D53" s="430" t="s">
        <v>311</v>
      </c>
      <c r="E53" s="428"/>
      <c r="F53" s="428"/>
      <c r="G53" s="428" t="s">
        <v>76</v>
      </c>
      <c r="H53" s="429" t="s">
        <v>80</v>
      </c>
      <c r="I53" s="430"/>
    </row>
    <row r="54" spans="1:9" s="1" customFormat="1" ht="37.5" x14ac:dyDescent="0.3">
      <c r="A54" s="422"/>
      <c r="B54" s="349"/>
      <c r="C54" s="424" t="s">
        <v>3</v>
      </c>
      <c r="D54" s="438" t="s">
        <v>231</v>
      </c>
      <c r="E54" s="428"/>
      <c r="F54" s="428"/>
      <c r="G54" s="428" t="s">
        <v>77</v>
      </c>
      <c r="H54" s="430" t="s">
        <v>80</v>
      </c>
      <c r="I54" s="439"/>
    </row>
    <row r="55" spans="1:9" s="1" customFormat="1" ht="60" customHeight="1" x14ac:dyDescent="0.3">
      <c r="A55" s="422"/>
      <c r="B55" s="349"/>
      <c r="C55" s="424" t="s">
        <v>3</v>
      </c>
      <c r="D55" s="431" t="s">
        <v>335</v>
      </c>
      <c r="E55" s="428"/>
      <c r="F55" s="428"/>
      <c r="G55" s="428" t="s">
        <v>78</v>
      </c>
      <c r="H55" s="429" t="s">
        <v>80</v>
      </c>
    </row>
    <row r="56" spans="1:9" s="1" customFormat="1" ht="56.25" x14ac:dyDescent="0.3">
      <c r="A56" s="422"/>
      <c r="B56" s="349"/>
      <c r="C56" s="424" t="s">
        <v>3</v>
      </c>
      <c r="D56" s="430" t="s">
        <v>538</v>
      </c>
      <c r="E56" s="428"/>
      <c r="F56" s="428"/>
      <c r="G56" s="428" t="s">
        <v>79</v>
      </c>
      <c r="H56" s="429" t="s">
        <v>80</v>
      </c>
      <c r="I56" s="439"/>
    </row>
    <row r="57" spans="1:9" s="1" customFormat="1" ht="37.5" x14ac:dyDescent="0.3">
      <c r="A57" s="422"/>
      <c r="B57" s="350"/>
      <c r="C57" s="424" t="s">
        <v>3</v>
      </c>
      <c r="D57" s="430" t="s">
        <v>240</v>
      </c>
      <c r="E57" s="428"/>
      <c r="F57" s="428"/>
      <c r="G57" s="428" t="s">
        <v>74</v>
      </c>
      <c r="H57" s="429" t="s">
        <v>80</v>
      </c>
    </row>
    <row r="58" spans="1:9" s="1" customFormat="1" ht="56.25" x14ac:dyDescent="0.3">
      <c r="A58" s="422" t="s">
        <v>539</v>
      </c>
      <c r="B58" s="423" t="s">
        <v>0</v>
      </c>
      <c r="C58" s="424" t="s">
        <v>23</v>
      </c>
      <c r="D58" s="425" t="s">
        <v>261</v>
      </c>
      <c r="E58" s="420" t="s">
        <v>4</v>
      </c>
      <c r="F58" s="420"/>
      <c r="G58" s="420"/>
      <c r="H58" s="426" t="s">
        <v>80</v>
      </c>
    </row>
    <row r="59" spans="1:9" s="1" customFormat="1" ht="37.5" x14ac:dyDescent="0.3">
      <c r="A59" s="422"/>
      <c r="B59" s="349"/>
      <c r="C59" s="424" t="s">
        <v>23</v>
      </c>
      <c r="D59" s="430" t="s">
        <v>262</v>
      </c>
      <c r="E59" s="428"/>
      <c r="F59" s="428"/>
      <c r="G59" s="428" t="s">
        <v>69</v>
      </c>
      <c r="H59" s="429" t="s">
        <v>80</v>
      </c>
    </row>
    <row r="60" spans="1:9" s="1" customFormat="1" ht="75" x14ac:dyDescent="0.3">
      <c r="A60" s="422"/>
      <c r="B60" s="349"/>
      <c r="C60" s="424" t="s">
        <v>23</v>
      </c>
      <c r="D60" s="430" t="s">
        <v>310</v>
      </c>
      <c r="E60" s="428"/>
      <c r="F60" s="428"/>
      <c r="G60" s="428" t="s">
        <v>75</v>
      </c>
      <c r="H60" s="429" t="s">
        <v>80</v>
      </c>
    </row>
    <row r="61" spans="1:9" s="1" customFormat="1" ht="56.25" x14ac:dyDescent="0.3">
      <c r="A61" s="422"/>
      <c r="B61" s="349"/>
      <c r="C61" s="424" t="s">
        <v>23</v>
      </c>
      <c r="D61" s="430" t="s">
        <v>289</v>
      </c>
      <c r="E61" s="428"/>
      <c r="F61" s="428"/>
      <c r="G61" s="428" t="s">
        <v>76</v>
      </c>
      <c r="H61" s="429" t="s">
        <v>80</v>
      </c>
      <c r="I61" s="430"/>
    </row>
    <row r="62" spans="1:9" s="1" customFormat="1" ht="37.5" x14ac:dyDescent="0.3">
      <c r="A62" s="422"/>
      <c r="B62" s="349"/>
      <c r="C62" s="424" t="s">
        <v>23</v>
      </c>
      <c r="D62" s="430" t="s">
        <v>245</v>
      </c>
      <c r="E62" s="430"/>
      <c r="F62" s="428"/>
      <c r="G62" s="428" t="s">
        <v>77</v>
      </c>
      <c r="H62" s="429" t="s">
        <v>25</v>
      </c>
    </row>
    <row r="63" spans="1:9" s="1" customFormat="1" ht="56.25" x14ac:dyDescent="0.3">
      <c r="A63" s="422"/>
      <c r="B63" s="349"/>
      <c r="C63" s="424" t="s">
        <v>23</v>
      </c>
      <c r="D63" s="431" t="s">
        <v>521</v>
      </c>
      <c r="E63" s="428"/>
      <c r="F63" s="428"/>
      <c r="G63" s="428" t="s">
        <v>78</v>
      </c>
      <c r="H63" s="429" t="s">
        <v>80</v>
      </c>
      <c r="I63" s="440"/>
    </row>
    <row r="64" spans="1:9" s="1" customFormat="1" ht="56.25" x14ac:dyDescent="0.3">
      <c r="A64" s="422"/>
      <c r="B64" s="349"/>
      <c r="C64" s="424" t="s">
        <v>23</v>
      </c>
      <c r="D64" s="430" t="s">
        <v>540</v>
      </c>
      <c r="E64" s="428"/>
      <c r="F64" s="428"/>
      <c r="G64" s="428" t="s">
        <v>79</v>
      </c>
      <c r="H64" s="429" t="s">
        <v>80</v>
      </c>
    </row>
    <row r="65" spans="1:9" s="1" customFormat="1" ht="37.5" x14ac:dyDescent="0.3">
      <c r="A65" s="422"/>
      <c r="B65" s="350"/>
      <c r="C65" s="424" t="s">
        <v>23</v>
      </c>
      <c r="D65" s="441" t="s">
        <v>246</v>
      </c>
      <c r="E65" s="428"/>
      <c r="F65" s="428"/>
      <c r="G65" s="428" t="s">
        <v>74</v>
      </c>
      <c r="H65" s="429" t="s">
        <v>80</v>
      </c>
    </row>
    <row r="66" spans="1:9" s="3" customFormat="1" ht="37.5" x14ac:dyDescent="0.3">
      <c r="A66" s="422"/>
      <c r="B66" s="423" t="s">
        <v>1</v>
      </c>
      <c r="C66" s="420" t="s">
        <v>241</v>
      </c>
      <c r="D66" s="425" t="s">
        <v>541</v>
      </c>
      <c r="E66" s="420" t="s">
        <v>4</v>
      </c>
      <c r="F66" s="420"/>
      <c r="G66" s="420"/>
      <c r="H66" s="426" t="s">
        <v>542</v>
      </c>
    </row>
    <row r="67" spans="1:9" s="1" customFormat="1" ht="37.5" x14ac:dyDescent="0.3">
      <c r="A67" s="422"/>
      <c r="B67" s="349"/>
      <c r="C67" s="424" t="s">
        <v>3</v>
      </c>
      <c r="D67" s="430" t="s">
        <v>327</v>
      </c>
      <c r="E67" s="428"/>
      <c r="F67" s="428"/>
      <c r="G67" s="428" t="s">
        <v>69</v>
      </c>
      <c r="H67" s="429" t="s">
        <v>80</v>
      </c>
    </row>
    <row r="68" spans="1:9" s="1" customFormat="1" ht="75" x14ac:dyDescent="0.3">
      <c r="A68" s="422"/>
      <c r="B68" s="349"/>
      <c r="C68" s="424" t="s">
        <v>3</v>
      </c>
      <c r="D68" s="430" t="s">
        <v>543</v>
      </c>
      <c r="E68" s="428"/>
      <c r="F68" s="428"/>
      <c r="G68" s="428" t="s">
        <v>75</v>
      </c>
      <c r="H68" s="429" t="s">
        <v>80</v>
      </c>
    </row>
    <row r="69" spans="1:9" s="1" customFormat="1" ht="56.25" x14ac:dyDescent="0.3">
      <c r="A69" s="422"/>
      <c r="B69" s="349"/>
      <c r="C69" s="424" t="s">
        <v>3</v>
      </c>
      <c r="D69" s="430" t="s">
        <v>311</v>
      </c>
      <c r="E69" s="428"/>
      <c r="F69" s="428"/>
      <c r="G69" s="428" t="s">
        <v>76</v>
      </c>
      <c r="H69" s="429" t="s">
        <v>80</v>
      </c>
      <c r="I69" s="430"/>
    </row>
    <row r="70" spans="1:9" s="1" customFormat="1" ht="37.5" x14ac:dyDescent="0.3">
      <c r="A70" s="422"/>
      <c r="B70" s="349"/>
      <c r="C70" s="424" t="s">
        <v>3</v>
      </c>
      <c r="D70" s="442" t="s">
        <v>247</v>
      </c>
      <c r="E70" s="428"/>
      <c r="F70" s="428"/>
      <c r="G70" s="428" t="s">
        <v>77</v>
      </c>
      <c r="H70" s="430" t="s">
        <v>80</v>
      </c>
    </row>
    <row r="71" spans="1:9" s="1" customFormat="1" ht="56.25" x14ac:dyDescent="0.3">
      <c r="A71" s="422"/>
      <c r="B71" s="349"/>
      <c r="C71" s="424" t="s">
        <v>23</v>
      </c>
      <c r="D71" s="431" t="s">
        <v>290</v>
      </c>
      <c r="E71" s="428"/>
      <c r="F71" s="428"/>
      <c r="G71" s="428" t="s">
        <v>78</v>
      </c>
      <c r="H71" s="429" t="s">
        <v>80</v>
      </c>
    </row>
    <row r="72" spans="1:9" s="1" customFormat="1" ht="56.25" x14ac:dyDescent="0.3">
      <c r="A72" s="422"/>
      <c r="B72" s="349"/>
      <c r="C72" s="424" t="s">
        <v>3</v>
      </c>
      <c r="D72" s="430" t="s">
        <v>248</v>
      </c>
      <c r="E72" s="428"/>
      <c r="F72" s="428"/>
      <c r="G72" s="428" t="s">
        <v>79</v>
      </c>
      <c r="H72" s="429" t="s">
        <v>80</v>
      </c>
    </row>
    <row r="73" spans="1:9" s="1" customFormat="1" ht="37.5" x14ac:dyDescent="0.3">
      <c r="A73" s="422"/>
      <c r="B73" s="350"/>
      <c r="C73" s="424" t="s">
        <v>3</v>
      </c>
      <c r="D73" s="430" t="s">
        <v>240</v>
      </c>
      <c r="E73" s="428"/>
      <c r="F73" s="428"/>
      <c r="G73" s="428" t="s">
        <v>74</v>
      </c>
      <c r="H73" s="429" t="s">
        <v>80</v>
      </c>
    </row>
    <row r="74" spans="1:9" s="3" customFormat="1" ht="37.5" x14ac:dyDescent="0.3">
      <c r="A74" s="290"/>
      <c r="B74" s="423" t="s">
        <v>0</v>
      </c>
      <c r="C74" s="424" t="s">
        <v>23</v>
      </c>
      <c r="D74" s="426" t="s">
        <v>250</v>
      </c>
      <c r="E74" s="420" t="s">
        <v>4</v>
      </c>
      <c r="F74" s="420"/>
      <c r="G74" s="420"/>
      <c r="H74" s="426" t="s">
        <v>25</v>
      </c>
    </row>
    <row r="75" spans="1:9" s="1" customFormat="1" ht="37.5" x14ac:dyDescent="0.3">
      <c r="A75" s="290"/>
      <c r="B75" s="349"/>
      <c r="C75" s="424" t="s">
        <v>23</v>
      </c>
      <c r="D75" s="429" t="s">
        <v>250</v>
      </c>
      <c r="E75" s="428"/>
      <c r="F75" s="428"/>
      <c r="G75" s="428" t="s">
        <v>69</v>
      </c>
      <c r="H75" s="430"/>
    </row>
    <row r="76" spans="1:9" s="1" customFormat="1" ht="37.5" x14ac:dyDescent="0.3">
      <c r="A76" s="290"/>
      <c r="B76" s="349"/>
      <c r="C76" s="424" t="s">
        <v>23</v>
      </c>
      <c r="D76" s="429" t="s">
        <v>250</v>
      </c>
      <c r="E76" s="428"/>
      <c r="F76" s="428"/>
      <c r="G76" s="428" t="s">
        <v>75</v>
      </c>
      <c r="H76" s="430"/>
    </row>
    <row r="77" spans="1:9" s="1" customFormat="1" ht="37.5" x14ac:dyDescent="0.3">
      <c r="A77" s="290"/>
      <c r="B77" s="349"/>
      <c r="C77" s="424" t="s">
        <v>23</v>
      </c>
      <c r="D77" s="429" t="s">
        <v>250</v>
      </c>
      <c r="E77" s="428"/>
      <c r="F77" s="428"/>
      <c r="G77" s="428" t="s">
        <v>76</v>
      </c>
      <c r="H77" s="429"/>
    </row>
    <row r="78" spans="1:9" s="1" customFormat="1" ht="37.5" x14ac:dyDescent="0.3">
      <c r="A78" s="290"/>
      <c r="B78" s="349"/>
      <c r="C78" s="424" t="s">
        <v>23</v>
      </c>
      <c r="D78" s="429" t="s">
        <v>250</v>
      </c>
      <c r="E78" s="428"/>
      <c r="F78" s="428"/>
      <c r="G78" s="428" t="s">
        <v>77</v>
      </c>
      <c r="H78" s="430"/>
    </row>
    <row r="79" spans="1:9" s="1" customFormat="1" ht="37.5" x14ac:dyDescent="0.3">
      <c r="A79" s="290"/>
      <c r="B79" s="349"/>
      <c r="C79" s="424" t="s">
        <v>23</v>
      </c>
      <c r="D79" s="429" t="s">
        <v>250</v>
      </c>
      <c r="E79" s="428"/>
      <c r="F79" s="428"/>
      <c r="G79" s="428" t="s">
        <v>78</v>
      </c>
      <c r="H79" s="429"/>
    </row>
    <row r="80" spans="1:9" s="1" customFormat="1" ht="37.5" x14ac:dyDescent="0.3">
      <c r="A80" s="290"/>
      <c r="B80" s="349"/>
      <c r="C80" s="424" t="s">
        <v>23</v>
      </c>
      <c r="D80" s="429" t="s">
        <v>250</v>
      </c>
      <c r="E80" s="428"/>
      <c r="F80" s="428"/>
      <c r="G80" s="428" t="s">
        <v>79</v>
      </c>
      <c r="H80" s="429"/>
    </row>
    <row r="81" spans="1:8" s="1" customFormat="1" ht="37.5" x14ac:dyDescent="0.3">
      <c r="A81" s="290"/>
      <c r="B81" s="350"/>
      <c r="C81" s="424" t="s">
        <v>23</v>
      </c>
      <c r="D81" s="429" t="s">
        <v>250</v>
      </c>
      <c r="E81" s="428"/>
      <c r="F81" s="428"/>
      <c r="G81" s="428" t="s">
        <v>74</v>
      </c>
      <c r="H81" s="430"/>
    </row>
    <row r="82" spans="1:8" s="1" customFormat="1" ht="37.5" x14ac:dyDescent="0.3">
      <c r="A82" s="290"/>
      <c r="B82" s="291"/>
      <c r="C82" s="424" t="s">
        <v>3</v>
      </c>
      <c r="D82" s="426" t="s">
        <v>250</v>
      </c>
      <c r="E82" s="420" t="s">
        <v>4</v>
      </c>
      <c r="F82" s="420"/>
      <c r="G82" s="420"/>
      <c r="H82" s="426" t="str">
        <f>H74</f>
        <v>Hiện trường</v>
      </c>
    </row>
    <row r="83" spans="1:8" s="1" customFormat="1" ht="37.5" x14ac:dyDescent="0.3">
      <c r="A83" s="290"/>
      <c r="B83" s="291"/>
      <c r="C83" s="424" t="s">
        <v>3</v>
      </c>
      <c r="D83" s="429" t="s">
        <v>250</v>
      </c>
      <c r="E83" s="428"/>
      <c r="F83" s="428"/>
      <c r="G83" s="428" t="s">
        <v>69</v>
      </c>
      <c r="H83" s="430"/>
    </row>
    <row r="84" spans="1:8" s="1" customFormat="1" ht="37.5" x14ac:dyDescent="0.3">
      <c r="A84" s="290"/>
      <c r="B84" s="291"/>
      <c r="C84" s="424" t="s">
        <v>3</v>
      </c>
      <c r="D84" s="429" t="s">
        <v>250</v>
      </c>
      <c r="E84" s="428"/>
      <c r="F84" s="428"/>
      <c r="G84" s="428" t="s">
        <v>75</v>
      </c>
      <c r="H84" s="430"/>
    </row>
    <row r="85" spans="1:8" s="1" customFormat="1" ht="37.5" x14ac:dyDescent="0.3">
      <c r="A85" s="290"/>
      <c r="B85" s="291"/>
      <c r="C85" s="424" t="s">
        <v>3</v>
      </c>
      <c r="D85" s="429" t="s">
        <v>250</v>
      </c>
      <c r="E85" s="428"/>
      <c r="F85" s="428"/>
      <c r="G85" s="428" t="s">
        <v>76</v>
      </c>
      <c r="H85" s="429"/>
    </row>
    <row r="86" spans="1:8" s="1" customFormat="1" ht="37.5" x14ac:dyDescent="0.3">
      <c r="A86" s="290"/>
      <c r="B86" s="291"/>
      <c r="C86" s="424" t="s">
        <v>3</v>
      </c>
      <c r="D86" s="429" t="s">
        <v>250</v>
      </c>
      <c r="E86" s="428"/>
      <c r="F86" s="428"/>
      <c r="G86" s="428" t="s">
        <v>77</v>
      </c>
      <c r="H86" s="430"/>
    </row>
    <row r="87" spans="1:8" s="1" customFormat="1" ht="37.5" x14ac:dyDescent="0.3">
      <c r="A87" s="290"/>
      <c r="B87" s="291"/>
      <c r="C87" s="424" t="s">
        <v>3</v>
      </c>
      <c r="D87" s="429" t="s">
        <v>250</v>
      </c>
      <c r="E87" s="428"/>
      <c r="F87" s="428"/>
      <c r="G87" s="428" t="s">
        <v>78</v>
      </c>
      <c r="H87" s="429"/>
    </row>
    <row r="88" spans="1:8" s="1" customFormat="1" ht="37.5" x14ac:dyDescent="0.3">
      <c r="A88" s="290"/>
      <c r="B88" s="292"/>
      <c r="C88" s="424" t="s">
        <v>3</v>
      </c>
      <c r="D88" s="429" t="s">
        <v>250</v>
      </c>
      <c r="E88" s="428"/>
      <c r="F88" s="428"/>
      <c r="G88" s="428" t="s">
        <v>79</v>
      </c>
      <c r="H88" s="429"/>
    </row>
    <row r="89" spans="1:8" s="1" customFormat="1" ht="37.5" x14ac:dyDescent="0.3">
      <c r="A89" s="347" t="s">
        <v>390</v>
      </c>
      <c r="B89" s="348" t="s">
        <v>0</v>
      </c>
      <c r="C89" s="424" t="s">
        <v>3</v>
      </c>
      <c r="D89" s="429" t="s">
        <v>250</v>
      </c>
      <c r="E89" s="428"/>
      <c r="F89" s="428"/>
      <c r="G89" s="428" t="s">
        <v>74</v>
      </c>
      <c r="H89" s="429"/>
    </row>
    <row r="90" spans="1:8" s="1" customFormat="1" ht="18.75" x14ac:dyDescent="0.3">
      <c r="A90" s="347"/>
      <c r="B90" s="349"/>
      <c r="C90" s="186" t="s">
        <v>23</v>
      </c>
      <c r="D90" s="6"/>
      <c r="E90" s="330" t="s">
        <v>51</v>
      </c>
      <c r="F90" s="330"/>
      <c r="G90" s="330"/>
      <c r="H90" s="330"/>
    </row>
    <row r="91" spans="1:8" s="1" customFormat="1" ht="18.75" x14ac:dyDescent="0.3">
      <c r="A91" s="347"/>
      <c r="B91" s="349"/>
      <c r="C91" s="186" t="s">
        <v>23</v>
      </c>
      <c r="D91" s="6"/>
      <c r="E91" s="283"/>
      <c r="F91" s="283"/>
      <c r="G91" s="115"/>
      <c r="H91" s="8"/>
    </row>
    <row r="92" spans="1:8" s="1" customFormat="1" ht="18.75" x14ac:dyDescent="0.3">
      <c r="A92" s="347"/>
      <c r="B92" s="349"/>
      <c r="C92" s="32"/>
      <c r="D92" s="6"/>
      <c r="E92" s="283"/>
      <c r="F92" s="283"/>
      <c r="G92" s="115"/>
      <c r="H92" s="8"/>
    </row>
    <row r="93" spans="1:8" s="1" customFormat="1" ht="18.75" x14ac:dyDescent="0.3">
      <c r="A93" s="347"/>
      <c r="B93" s="349"/>
      <c r="C93" s="32"/>
      <c r="D93" s="6"/>
      <c r="E93" s="327" t="s">
        <v>53</v>
      </c>
      <c r="F93" s="327"/>
      <c r="G93" s="327"/>
      <c r="H93" s="327"/>
    </row>
    <row r="94" spans="1:8" s="1" customFormat="1" ht="37.5" x14ac:dyDescent="0.3">
      <c r="A94" s="347"/>
      <c r="B94" s="349"/>
      <c r="C94" s="186" t="s">
        <v>23</v>
      </c>
      <c r="D94" s="185" t="s">
        <v>250</v>
      </c>
      <c r="E94" s="184"/>
      <c r="F94" s="184"/>
      <c r="G94" s="184" t="s">
        <v>78</v>
      </c>
      <c r="H94" s="185"/>
    </row>
    <row r="95" spans="1:8" s="1" customFormat="1" ht="37.5" x14ac:dyDescent="0.3">
      <c r="A95" s="347"/>
      <c r="B95" s="349"/>
      <c r="C95" s="186" t="s">
        <v>23</v>
      </c>
      <c r="D95" s="185" t="s">
        <v>250</v>
      </c>
      <c r="E95" s="184"/>
      <c r="F95" s="184"/>
      <c r="G95" s="184" t="s">
        <v>79</v>
      </c>
      <c r="H95" s="185"/>
    </row>
    <row r="96" spans="1:8" s="1" customFormat="1" ht="37.5" x14ac:dyDescent="0.3">
      <c r="A96" s="347"/>
      <c r="B96" s="350"/>
      <c r="C96" s="186" t="s">
        <v>23</v>
      </c>
      <c r="D96" s="185" t="s">
        <v>250</v>
      </c>
      <c r="E96" s="184"/>
      <c r="F96" s="184"/>
      <c r="G96" s="184" t="s">
        <v>74</v>
      </c>
      <c r="H96" s="183"/>
    </row>
    <row r="97" spans="1:8" s="1" customFormat="1" ht="37.5" x14ac:dyDescent="0.3">
      <c r="A97" s="347"/>
      <c r="B97" s="348" t="s">
        <v>1</v>
      </c>
      <c r="C97" s="186" t="s">
        <v>3</v>
      </c>
      <c r="D97" s="187" t="s">
        <v>256</v>
      </c>
      <c r="E97" s="182" t="s">
        <v>4</v>
      </c>
      <c r="F97" s="182"/>
      <c r="G97" s="182"/>
      <c r="H97" s="188">
        <f>H89</f>
        <v>0</v>
      </c>
    </row>
    <row r="98" spans="1:8" s="1" customFormat="1" ht="18.75" x14ac:dyDescent="0.3">
      <c r="A98" s="347"/>
      <c r="B98" s="349"/>
      <c r="C98" s="186" t="s">
        <v>3</v>
      </c>
      <c r="D98" s="183" t="s">
        <v>249</v>
      </c>
      <c r="E98" s="184"/>
      <c r="F98" s="184"/>
      <c r="G98" s="184" t="s">
        <v>69</v>
      </c>
      <c r="H98" s="183"/>
    </row>
    <row r="99" spans="1:8" s="1" customFormat="1" ht="37.5" x14ac:dyDescent="0.3">
      <c r="A99" s="347"/>
      <c r="B99" s="349"/>
      <c r="C99" s="186" t="s">
        <v>3</v>
      </c>
      <c r="D99" s="185" t="s">
        <v>250</v>
      </c>
      <c r="E99" s="184"/>
      <c r="F99" s="184"/>
      <c r="G99" s="184" t="s">
        <v>75</v>
      </c>
      <c r="H99" s="183"/>
    </row>
    <row r="100" spans="1:8" s="1" customFormat="1" ht="37.5" x14ac:dyDescent="0.3">
      <c r="A100" s="347"/>
      <c r="B100" s="349"/>
      <c r="C100" s="186" t="s">
        <v>3</v>
      </c>
      <c r="D100" s="185" t="s">
        <v>250</v>
      </c>
      <c r="E100" s="184"/>
      <c r="F100" s="184"/>
      <c r="G100" s="184" t="s">
        <v>76</v>
      </c>
      <c r="H100" s="185"/>
    </row>
    <row r="101" spans="1:8" s="1" customFormat="1" ht="37.5" x14ac:dyDescent="0.3">
      <c r="A101" s="347"/>
      <c r="B101" s="349"/>
      <c r="C101" s="186" t="s">
        <v>3</v>
      </c>
      <c r="D101" s="183" t="s">
        <v>250</v>
      </c>
      <c r="E101" s="184"/>
      <c r="F101" s="184"/>
      <c r="G101" s="184" t="s">
        <v>77</v>
      </c>
      <c r="H101" s="183"/>
    </row>
    <row r="102" spans="1:8" s="1" customFormat="1" ht="37.5" x14ac:dyDescent="0.3">
      <c r="A102" s="347"/>
      <c r="B102" s="349"/>
      <c r="C102" s="186" t="s">
        <v>3</v>
      </c>
      <c r="D102" s="185" t="s">
        <v>250</v>
      </c>
      <c r="E102" s="184"/>
      <c r="F102" s="184"/>
      <c r="G102" s="184" t="s">
        <v>78</v>
      </c>
      <c r="H102" s="185"/>
    </row>
    <row r="103" spans="1:8" s="1" customFormat="1" ht="37.5" x14ac:dyDescent="0.3">
      <c r="A103" s="347"/>
      <c r="B103" s="349"/>
      <c r="C103" s="186" t="s">
        <v>3</v>
      </c>
      <c r="D103" s="185" t="s">
        <v>250</v>
      </c>
      <c r="E103" s="184"/>
      <c r="F103" s="184"/>
      <c r="G103" s="184" t="s">
        <v>79</v>
      </c>
      <c r="H103" s="185"/>
    </row>
    <row r="104" spans="1:8" s="1" customFormat="1" ht="37.5" x14ac:dyDescent="0.3">
      <c r="A104" s="347"/>
      <c r="B104" s="349"/>
      <c r="C104" s="186" t="s">
        <v>3</v>
      </c>
      <c r="D104" s="185" t="s">
        <v>250</v>
      </c>
      <c r="E104" s="184"/>
      <c r="F104" s="184"/>
      <c r="G104" s="184" t="s">
        <v>74</v>
      </c>
      <c r="H104" s="185"/>
    </row>
    <row r="105" spans="1:8" s="1" customFormat="1" ht="18.75" x14ac:dyDescent="0.3">
      <c r="A105" s="353" t="s">
        <v>2</v>
      </c>
      <c r="B105" s="353"/>
      <c r="C105" s="353"/>
      <c r="D105" s="6"/>
      <c r="E105" s="330" t="s">
        <v>51</v>
      </c>
      <c r="F105" s="330"/>
      <c r="G105" s="330"/>
      <c r="H105" s="330"/>
    </row>
    <row r="106" spans="1:8" s="1" customFormat="1" ht="18.75" x14ac:dyDescent="0.3">
      <c r="A106" s="351" t="s">
        <v>52</v>
      </c>
      <c r="B106" s="351"/>
      <c r="C106" s="352"/>
      <c r="D106" s="6"/>
      <c r="E106" s="178"/>
      <c r="F106" s="178"/>
      <c r="G106" s="115"/>
      <c r="H106" s="8"/>
    </row>
    <row r="107" spans="1:8" s="1" customFormat="1" ht="18.75" x14ac:dyDescent="0.3">
      <c r="C107" s="32"/>
      <c r="D107" s="6"/>
      <c r="E107" s="178"/>
      <c r="F107" s="178"/>
      <c r="G107" s="115"/>
      <c r="H107" s="8"/>
    </row>
    <row r="108" spans="1:8" s="1" customFormat="1" ht="18.75" x14ac:dyDescent="0.3">
      <c r="C108" s="32"/>
      <c r="D108" s="6"/>
      <c r="E108" s="327" t="s">
        <v>53</v>
      </c>
      <c r="F108" s="327"/>
      <c r="G108" s="327"/>
      <c r="H108" s="327"/>
    </row>
    <row r="109" spans="1:8" s="1" customFormat="1" ht="18.75" x14ac:dyDescent="0.3">
      <c r="C109" s="32"/>
      <c r="D109" s="6"/>
      <c r="E109" s="327" t="s">
        <v>53</v>
      </c>
      <c r="F109" s="327"/>
      <c r="G109" s="327"/>
      <c r="H109" s="327"/>
    </row>
    <row r="110" spans="1:8" s="1" customFormat="1" ht="18.75" x14ac:dyDescent="0.3">
      <c r="C110" s="32"/>
      <c r="D110" s="6"/>
      <c r="E110" s="32"/>
      <c r="F110" s="32"/>
      <c r="G110" s="116"/>
      <c r="H110" s="6"/>
    </row>
    <row r="111" spans="1:8" s="1" customFormat="1" ht="18.75" x14ac:dyDescent="0.3">
      <c r="C111" s="32"/>
      <c r="D111" s="6"/>
      <c r="E111" s="32"/>
      <c r="F111" s="32"/>
      <c r="G111" s="116"/>
      <c r="H111" s="6"/>
    </row>
    <row r="112" spans="1:8" s="1" customFormat="1" ht="18.75" x14ac:dyDescent="0.3">
      <c r="C112" s="32"/>
      <c r="D112" s="6"/>
      <c r="E112" s="32"/>
      <c r="F112" s="32"/>
      <c r="G112" s="116"/>
      <c r="H112" s="6"/>
    </row>
    <row r="113" spans="3:8" s="1" customFormat="1" ht="18.75" x14ac:dyDescent="0.3">
      <c r="C113" s="32"/>
      <c r="D113" s="6"/>
      <c r="E113" s="32"/>
      <c r="F113" s="32"/>
      <c r="G113" s="116"/>
      <c r="H113" s="6"/>
    </row>
    <row r="114" spans="3:8" s="1" customFormat="1" ht="18.75" x14ac:dyDescent="0.3">
      <c r="C114" s="32"/>
      <c r="D114" s="6"/>
      <c r="E114" s="32"/>
      <c r="F114" s="32"/>
      <c r="G114" s="116"/>
      <c r="H114" s="6"/>
    </row>
    <row r="115" spans="3:8" s="1" customFormat="1" ht="18.75" x14ac:dyDescent="0.3">
      <c r="C115" s="32"/>
      <c r="D115" s="6"/>
      <c r="E115" s="32"/>
      <c r="F115" s="32"/>
      <c r="G115" s="116"/>
      <c r="H115" s="6"/>
    </row>
  </sheetData>
  <mergeCells count="30">
    <mergeCell ref="B66:B73"/>
    <mergeCell ref="B74:B81"/>
    <mergeCell ref="E90:H90"/>
    <mergeCell ref="E93:H93"/>
    <mergeCell ref="A25:A40"/>
    <mergeCell ref="B25:B32"/>
    <mergeCell ref="B33:B40"/>
    <mergeCell ref="A6:H6"/>
    <mergeCell ref="B8:C8"/>
    <mergeCell ref="A9:A24"/>
    <mergeCell ref="B9:B16"/>
    <mergeCell ref="B17:B24"/>
    <mergeCell ref="A42:A57"/>
    <mergeCell ref="B42:B49"/>
    <mergeCell ref="B50:B57"/>
    <mergeCell ref="A1:K1"/>
    <mergeCell ref="A2:K2"/>
    <mergeCell ref="A3:H3"/>
    <mergeCell ref="A4:H4"/>
    <mergeCell ref="A5:H5"/>
    <mergeCell ref="E109:H109"/>
    <mergeCell ref="A106:C106"/>
    <mergeCell ref="A89:A104"/>
    <mergeCell ref="B89:B96"/>
    <mergeCell ref="B97:B104"/>
    <mergeCell ref="A105:C105"/>
    <mergeCell ref="E105:H105"/>
    <mergeCell ref="E108:H108"/>
    <mergeCell ref="A58:A73"/>
    <mergeCell ref="B58:B6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9" sqref="D9"/>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23" t="s">
        <v>47</v>
      </c>
      <c r="B1" s="323"/>
      <c r="C1" s="323"/>
      <c r="D1" s="323"/>
      <c r="E1" s="323"/>
      <c r="F1" s="323"/>
      <c r="G1" s="323"/>
      <c r="H1" s="323"/>
      <c r="I1" s="323"/>
      <c r="J1" s="323"/>
      <c r="K1" s="323"/>
      <c r="L1" s="323"/>
    </row>
    <row r="2" spans="1:12" s="24" customFormat="1" ht="15.75" x14ac:dyDescent="0.25">
      <c r="A2" s="323" t="s">
        <v>115</v>
      </c>
      <c r="B2" s="323"/>
      <c r="C2" s="323"/>
      <c r="D2" s="323"/>
      <c r="E2" s="323"/>
      <c r="F2" s="323"/>
      <c r="G2" s="323"/>
      <c r="H2" s="323"/>
      <c r="I2" s="323"/>
      <c r="J2" s="323"/>
      <c r="K2" s="323"/>
      <c r="L2" s="323"/>
    </row>
    <row r="3" spans="1:12" s="33" customFormat="1" ht="21" customHeight="1" x14ac:dyDescent="0.2">
      <c r="A3" s="360"/>
      <c r="B3" s="360"/>
      <c r="C3" s="360"/>
      <c r="D3" s="360"/>
      <c r="E3" s="360"/>
      <c r="F3" s="360"/>
      <c r="G3" s="360"/>
    </row>
    <row r="4" spans="1:12" s="33" customFormat="1" ht="18.75" x14ac:dyDescent="0.2">
      <c r="A4" s="361" t="s">
        <v>458</v>
      </c>
      <c r="B4" s="361"/>
      <c r="C4" s="361"/>
      <c r="D4" s="361"/>
      <c r="E4" s="361"/>
      <c r="F4" s="361"/>
      <c r="G4" s="361"/>
    </row>
    <row r="5" spans="1:12" s="33" customFormat="1" ht="15.75" x14ac:dyDescent="0.2">
      <c r="A5" s="360" t="s">
        <v>459</v>
      </c>
      <c r="B5" s="360"/>
      <c r="C5" s="360"/>
      <c r="D5" s="360"/>
      <c r="E5" s="360"/>
      <c r="F5" s="360"/>
      <c r="G5" s="360"/>
    </row>
    <row r="6" spans="1:12" s="33" customFormat="1" ht="31.5" x14ac:dyDescent="0.2">
      <c r="A6" s="269" t="s">
        <v>55</v>
      </c>
      <c r="B6" s="356" t="s">
        <v>56</v>
      </c>
      <c r="C6" s="356"/>
      <c r="D6" s="269" t="s">
        <v>57</v>
      </c>
      <c r="E6" s="269" t="s">
        <v>50</v>
      </c>
      <c r="F6" s="269" t="s">
        <v>58</v>
      </c>
      <c r="G6" s="269" t="s">
        <v>59</v>
      </c>
    </row>
    <row r="7" spans="1:12" s="34" customFormat="1" ht="15.75" x14ac:dyDescent="0.2">
      <c r="A7" s="356" t="s">
        <v>60</v>
      </c>
      <c r="B7" s="356" t="s">
        <v>0</v>
      </c>
      <c r="C7" s="356"/>
      <c r="D7" s="270" t="s">
        <v>264</v>
      </c>
      <c r="E7" s="271" t="s">
        <v>96</v>
      </c>
      <c r="F7" s="357" t="s">
        <v>97</v>
      </c>
      <c r="G7" s="357"/>
    </row>
    <row r="8" spans="1:12" s="24" customFormat="1" ht="31.5" x14ac:dyDescent="0.25">
      <c r="A8" s="356"/>
      <c r="B8" s="356" t="s">
        <v>1</v>
      </c>
      <c r="C8" s="356"/>
      <c r="D8" s="270" t="s">
        <v>460</v>
      </c>
      <c r="E8" s="271" t="s">
        <v>96</v>
      </c>
      <c r="F8" s="357"/>
      <c r="G8" s="357"/>
    </row>
    <row r="9" spans="1:12" s="34" customFormat="1" ht="15.75" x14ac:dyDescent="0.2">
      <c r="A9" s="356" t="s">
        <v>61</v>
      </c>
      <c r="B9" s="356" t="s">
        <v>0</v>
      </c>
      <c r="C9" s="356"/>
      <c r="D9" s="270" t="s">
        <v>264</v>
      </c>
      <c r="E9" s="271" t="s">
        <v>96</v>
      </c>
      <c r="F9" s="357"/>
      <c r="G9" s="357"/>
    </row>
    <row r="10" spans="1:12" s="24" customFormat="1" ht="15.75" x14ac:dyDescent="0.25">
      <c r="A10" s="356"/>
      <c r="B10" s="356" t="s">
        <v>1</v>
      </c>
      <c r="C10" s="356"/>
      <c r="D10" s="270" t="s">
        <v>264</v>
      </c>
      <c r="E10" s="271" t="s">
        <v>96</v>
      </c>
      <c r="F10" s="357"/>
      <c r="G10" s="357"/>
    </row>
    <row r="11" spans="1:12" s="34" customFormat="1" ht="31.5" x14ac:dyDescent="0.2">
      <c r="A11" s="356" t="s">
        <v>62</v>
      </c>
      <c r="B11" s="356" t="s">
        <v>0</v>
      </c>
      <c r="C11" s="356"/>
      <c r="D11" s="270" t="s">
        <v>461</v>
      </c>
      <c r="E11" s="271" t="s">
        <v>96</v>
      </c>
      <c r="F11" s="357"/>
      <c r="G11" s="357"/>
    </row>
    <row r="12" spans="1:12" s="24" customFormat="1" ht="31.5" x14ac:dyDescent="0.25">
      <c r="A12" s="356"/>
      <c r="B12" s="356" t="s">
        <v>1</v>
      </c>
      <c r="C12" s="356"/>
      <c r="D12" s="270" t="s">
        <v>462</v>
      </c>
      <c r="E12" s="271" t="s">
        <v>96</v>
      </c>
      <c r="F12" s="357"/>
      <c r="G12" s="357"/>
    </row>
    <row r="13" spans="1:12" s="34" customFormat="1" ht="47.25" x14ac:dyDescent="0.2">
      <c r="A13" s="356" t="s">
        <v>63</v>
      </c>
      <c r="B13" s="356" t="s">
        <v>0</v>
      </c>
      <c r="C13" s="356"/>
      <c r="D13" s="270" t="s">
        <v>463</v>
      </c>
      <c r="E13" s="271" t="s">
        <v>436</v>
      </c>
      <c r="F13" s="357"/>
      <c r="G13" s="357"/>
    </row>
    <row r="14" spans="1:12" s="24" customFormat="1" ht="15.75" x14ac:dyDescent="0.25">
      <c r="A14" s="356"/>
      <c r="B14" s="356" t="s">
        <v>1</v>
      </c>
      <c r="C14" s="356"/>
      <c r="D14" s="270" t="s">
        <v>264</v>
      </c>
      <c r="E14" s="271" t="s">
        <v>96</v>
      </c>
      <c r="F14" s="357"/>
      <c r="G14" s="357"/>
    </row>
    <row r="15" spans="1:12" s="34" customFormat="1" ht="15.75" x14ac:dyDescent="0.2">
      <c r="A15" s="356" t="s">
        <v>64</v>
      </c>
      <c r="B15" s="356" t="s">
        <v>0</v>
      </c>
      <c r="C15" s="356"/>
      <c r="D15" s="270" t="s">
        <v>264</v>
      </c>
      <c r="E15" s="271" t="s">
        <v>96</v>
      </c>
      <c r="F15" s="357"/>
      <c r="G15" s="357"/>
    </row>
    <row r="16" spans="1:12" s="24" customFormat="1" ht="47.25" x14ac:dyDescent="0.25">
      <c r="A16" s="356"/>
      <c r="B16" s="356" t="s">
        <v>1</v>
      </c>
      <c r="C16" s="356"/>
      <c r="D16" s="270" t="s">
        <v>464</v>
      </c>
      <c r="E16" s="271" t="s">
        <v>96</v>
      </c>
      <c r="F16" s="357"/>
      <c r="G16" s="357"/>
    </row>
    <row r="17" spans="1:9" s="34" customFormat="1" ht="15.75" x14ac:dyDescent="0.2">
      <c r="A17" s="356" t="s">
        <v>65</v>
      </c>
      <c r="B17" s="356" t="s">
        <v>0</v>
      </c>
      <c r="C17" s="356"/>
      <c r="D17" s="270" t="s">
        <v>264</v>
      </c>
      <c r="E17" s="271" t="s">
        <v>96</v>
      </c>
      <c r="F17" s="357"/>
      <c r="G17" s="357"/>
    </row>
    <row r="18" spans="1:9" s="24" customFormat="1" ht="15.75" x14ac:dyDescent="0.25">
      <c r="A18" s="356"/>
      <c r="B18" s="356" t="s">
        <v>1</v>
      </c>
      <c r="C18" s="356"/>
      <c r="D18" s="272" t="s">
        <v>66</v>
      </c>
      <c r="E18" s="271"/>
      <c r="F18" s="357"/>
      <c r="G18" s="357"/>
    </row>
    <row r="19" spans="1:9" s="24" customFormat="1" ht="15.75" x14ac:dyDescent="0.25">
      <c r="A19" s="358"/>
      <c r="B19" s="358"/>
      <c r="C19" s="358"/>
      <c r="D19" s="358"/>
      <c r="E19" s="358"/>
      <c r="F19" s="358"/>
      <c r="G19" s="358"/>
    </row>
    <row r="20" spans="1:9" s="35" customFormat="1" ht="47.25" x14ac:dyDescent="0.25">
      <c r="A20" s="356" t="s">
        <v>60</v>
      </c>
      <c r="B20" s="359" t="s">
        <v>0</v>
      </c>
      <c r="C20" s="359"/>
      <c r="D20" s="273" t="s">
        <v>465</v>
      </c>
      <c r="E20" s="274" t="s">
        <v>43</v>
      </c>
      <c r="F20" s="357" t="s">
        <v>99</v>
      </c>
      <c r="G20" s="357"/>
    </row>
    <row r="21" spans="1:9" s="35" customFormat="1" ht="47.25" x14ac:dyDescent="0.25">
      <c r="A21" s="356"/>
      <c r="B21" s="359" t="s">
        <v>1</v>
      </c>
      <c r="C21" s="359"/>
      <c r="D21" s="275" t="s">
        <v>466</v>
      </c>
      <c r="E21" s="274" t="s">
        <v>467</v>
      </c>
      <c r="F21" s="357"/>
      <c r="G21" s="357"/>
    </row>
    <row r="22" spans="1:9" s="36" customFormat="1" ht="78.75" x14ac:dyDescent="0.25">
      <c r="A22" s="356" t="s">
        <v>61</v>
      </c>
      <c r="B22" s="359" t="s">
        <v>0</v>
      </c>
      <c r="C22" s="359"/>
      <c r="D22" s="273" t="s">
        <v>468</v>
      </c>
      <c r="E22" s="274" t="s">
        <v>43</v>
      </c>
      <c r="F22" s="357"/>
      <c r="G22" s="357"/>
      <c r="I22" s="35"/>
    </row>
    <row r="23" spans="1:9" s="36" customFormat="1" ht="45.75" customHeight="1" x14ac:dyDescent="0.25">
      <c r="A23" s="356"/>
      <c r="B23" s="359" t="s">
        <v>1</v>
      </c>
      <c r="C23" s="359"/>
      <c r="D23" s="273" t="s">
        <v>469</v>
      </c>
      <c r="E23" s="274" t="s">
        <v>43</v>
      </c>
      <c r="F23" s="357"/>
      <c r="G23" s="357"/>
      <c r="I23" s="35"/>
    </row>
    <row r="24" spans="1:9" s="36" customFormat="1" ht="47.25" x14ac:dyDescent="0.25">
      <c r="A24" s="356" t="s">
        <v>62</v>
      </c>
      <c r="B24" s="359" t="s">
        <v>0</v>
      </c>
      <c r="C24" s="359"/>
      <c r="D24" s="273" t="s">
        <v>470</v>
      </c>
      <c r="E24" s="274" t="s">
        <v>43</v>
      </c>
      <c r="F24" s="357"/>
      <c r="G24" s="357"/>
    </row>
    <row r="25" spans="1:9" s="36" customFormat="1" ht="52.5" customHeight="1" x14ac:dyDescent="0.25">
      <c r="A25" s="356"/>
      <c r="B25" s="359" t="s">
        <v>1</v>
      </c>
      <c r="C25" s="359"/>
      <c r="D25" s="275" t="s">
        <v>471</v>
      </c>
      <c r="E25" s="276" t="s">
        <v>43</v>
      </c>
      <c r="F25" s="357"/>
      <c r="G25" s="357"/>
    </row>
    <row r="26" spans="1:9" s="33" customFormat="1" ht="47.25" x14ac:dyDescent="0.2">
      <c r="A26" s="356" t="s">
        <v>63</v>
      </c>
      <c r="B26" s="359" t="s">
        <v>0</v>
      </c>
      <c r="C26" s="359"/>
      <c r="D26" s="275" t="s">
        <v>472</v>
      </c>
      <c r="E26" s="276" t="s">
        <v>43</v>
      </c>
      <c r="F26" s="357"/>
      <c r="G26" s="357"/>
    </row>
    <row r="27" spans="1:9" s="33" customFormat="1" ht="71.25" customHeight="1" x14ac:dyDescent="0.2">
      <c r="A27" s="356"/>
      <c r="B27" s="359" t="s">
        <v>1</v>
      </c>
      <c r="C27" s="359"/>
      <c r="D27" s="277" t="s">
        <v>473</v>
      </c>
      <c r="E27" s="276" t="s">
        <v>43</v>
      </c>
      <c r="F27" s="357"/>
      <c r="G27" s="357"/>
    </row>
    <row r="28" spans="1:9" s="33" customFormat="1" ht="78.75" x14ac:dyDescent="0.2">
      <c r="A28" s="359" t="s">
        <v>64</v>
      </c>
      <c r="B28" s="359" t="s">
        <v>0</v>
      </c>
      <c r="C28" s="359"/>
      <c r="D28" s="277" t="s">
        <v>474</v>
      </c>
      <c r="E28" s="276" t="s">
        <v>475</v>
      </c>
      <c r="F28" s="357"/>
      <c r="G28" s="357"/>
    </row>
    <row r="29" spans="1:9" s="33" customFormat="1" ht="45" customHeight="1" x14ac:dyDescent="0.2">
      <c r="A29" s="359"/>
      <c r="B29" s="359" t="s">
        <v>1</v>
      </c>
      <c r="C29" s="359"/>
      <c r="D29" s="277" t="s">
        <v>476</v>
      </c>
      <c r="E29" s="276" t="s">
        <v>43</v>
      </c>
      <c r="F29" s="357"/>
      <c r="G29" s="357"/>
    </row>
    <row r="30" spans="1:9" s="33" customFormat="1" ht="31.5" x14ac:dyDescent="0.2">
      <c r="A30" s="359" t="s">
        <v>65</v>
      </c>
      <c r="B30" s="359" t="s">
        <v>0</v>
      </c>
      <c r="C30" s="359"/>
      <c r="D30" s="275" t="s">
        <v>477</v>
      </c>
      <c r="E30" s="276" t="s">
        <v>43</v>
      </c>
      <c r="F30" s="357"/>
      <c r="G30" s="357"/>
    </row>
    <row r="31" spans="1:9" s="33" customFormat="1" ht="15.75" x14ac:dyDescent="0.2">
      <c r="A31" s="359"/>
      <c r="B31" s="359" t="s">
        <v>1</v>
      </c>
      <c r="C31" s="359"/>
      <c r="D31" s="272" t="s">
        <v>66</v>
      </c>
      <c r="E31" s="276"/>
      <c r="F31" s="357"/>
      <c r="G31" s="357"/>
    </row>
    <row r="32" spans="1:9" s="24" customFormat="1" ht="15.75" x14ac:dyDescent="0.25">
      <c r="A32" s="358"/>
      <c r="B32" s="358"/>
      <c r="C32" s="358"/>
      <c r="D32" s="358"/>
      <c r="E32" s="358"/>
      <c r="F32" s="358"/>
      <c r="G32" s="358"/>
    </row>
    <row r="33" spans="1:7" s="33" customFormat="1" ht="31.5" x14ac:dyDescent="0.2">
      <c r="A33" s="356" t="s">
        <v>60</v>
      </c>
      <c r="B33" s="356" t="s">
        <v>0</v>
      </c>
      <c r="C33" s="356"/>
      <c r="D33" s="278" t="s">
        <v>478</v>
      </c>
      <c r="E33" s="271" t="s">
        <v>43</v>
      </c>
      <c r="F33" s="357" t="s">
        <v>100</v>
      </c>
      <c r="G33" s="357"/>
    </row>
    <row r="34" spans="1:7" s="33" customFormat="1" ht="31.5" x14ac:dyDescent="0.2">
      <c r="A34" s="356"/>
      <c r="B34" s="356" t="s">
        <v>1</v>
      </c>
      <c r="C34" s="356"/>
      <c r="D34" s="278" t="s">
        <v>479</v>
      </c>
      <c r="E34" s="271" t="s">
        <v>43</v>
      </c>
      <c r="F34" s="357"/>
      <c r="G34" s="357"/>
    </row>
    <row r="35" spans="1:7" s="33" customFormat="1" ht="15.75" x14ac:dyDescent="0.2">
      <c r="A35" s="356" t="s">
        <v>61</v>
      </c>
      <c r="B35" s="356" t="s">
        <v>0</v>
      </c>
      <c r="C35" s="356"/>
      <c r="D35" s="278" t="s">
        <v>480</v>
      </c>
      <c r="E35" s="271" t="s">
        <v>43</v>
      </c>
      <c r="F35" s="357"/>
      <c r="G35" s="357"/>
    </row>
    <row r="36" spans="1:7" s="33" customFormat="1" ht="31.5" x14ac:dyDescent="0.2">
      <c r="A36" s="356"/>
      <c r="B36" s="356" t="s">
        <v>1</v>
      </c>
      <c r="C36" s="356"/>
      <c r="D36" s="278" t="s">
        <v>481</v>
      </c>
      <c r="E36" s="271" t="s">
        <v>43</v>
      </c>
      <c r="F36" s="357"/>
      <c r="G36" s="357"/>
    </row>
    <row r="37" spans="1:7" s="33" customFormat="1" ht="15.75" x14ac:dyDescent="0.2">
      <c r="A37" s="356" t="s">
        <v>62</v>
      </c>
      <c r="B37" s="356" t="s">
        <v>0</v>
      </c>
      <c r="C37" s="356"/>
      <c r="D37" s="278" t="s">
        <v>482</v>
      </c>
      <c r="E37" s="271" t="s">
        <v>43</v>
      </c>
      <c r="F37" s="357"/>
      <c r="G37" s="357"/>
    </row>
    <row r="38" spans="1:7" s="33" customFormat="1" ht="31.5" x14ac:dyDescent="0.2">
      <c r="A38" s="356"/>
      <c r="B38" s="356" t="s">
        <v>1</v>
      </c>
      <c r="C38" s="356"/>
      <c r="D38" s="278" t="s">
        <v>483</v>
      </c>
      <c r="E38" s="271" t="s">
        <v>43</v>
      </c>
      <c r="F38" s="357"/>
      <c r="G38" s="357"/>
    </row>
    <row r="39" spans="1:7" s="33" customFormat="1" ht="34.5" customHeight="1" x14ac:dyDescent="0.2">
      <c r="A39" s="356" t="s">
        <v>63</v>
      </c>
      <c r="B39" s="356" t="s">
        <v>0</v>
      </c>
      <c r="C39" s="356"/>
      <c r="D39" s="278" t="s">
        <v>484</v>
      </c>
      <c r="E39" s="271" t="s">
        <v>43</v>
      </c>
      <c r="F39" s="357"/>
      <c r="G39" s="357"/>
    </row>
    <row r="40" spans="1:7" s="33" customFormat="1" ht="15.75" x14ac:dyDescent="0.2">
      <c r="A40" s="356"/>
      <c r="B40" s="356" t="s">
        <v>1</v>
      </c>
      <c r="C40" s="356"/>
      <c r="D40" s="279" t="s">
        <v>485</v>
      </c>
      <c r="E40" s="271" t="s">
        <v>43</v>
      </c>
      <c r="F40" s="357"/>
      <c r="G40" s="357"/>
    </row>
    <row r="41" spans="1:7" s="33" customFormat="1" ht="31.5" x14ac:dyDescent="0.2">
      <c r="A41" s="356" t="s">
        <v>64</v>
      </c>
      <c r="B41" s="356" t="s">
        <v>0</v>
      </c>
      <c r="C41" s="356"/>
      <c r="D41" s="278" t="s">
        <v>295</v>
      </c>
      <c r="E41" s="271" t="s">
        <v>43</v>
      </c>
      <c r="F41" s="357"/>
      <c r="G41" s="357"/>
    </row>
    <row r="42" spans="1:7" s="33" customFormat="1" ht="31.5" x14ac:dyDescent="0.2">
      <c r="A42" s="356"/>
      <c r="B42" s="356" t="s">
        <v>1</v>
      </c>
      <c r="C42" s="356"/>
      <c r="D42" s="278" t="s">
        <v>296</v>
      </c>
      <c r="E42" s="271" t="s">
        <v>43</v>
      </c>
      <c r="F42" s="357"/>
      <c r="G42" s="357"/>
    </row>
    <row r="43" spans="1:7" s="33" customFormat="1" ht="31.5" x14ac:dyDescent="0.2">
      <c r="A43" s="356" t="s">
        <v>65</v>
      </c>
      <c r="B43" s="356" t="s">
        <v>0</v>
      </c>
      <c r="C43" s="356"/>
      <c r="D43" s="278" t="s">
        <v>297</v>
      </c>
      <c r="E43" s="271" t="s">
        <v>43</v>
      </c>
      <c r="F43" s="357"/>
      <c r="G43" s="357"/>
    </row>
    <row r="44" spans="1:7" s="33" customFormat="1" ht="15.75" x14ac:dyDescent="0.2">
      <c r="A44" s="356"/>
      <c r="B44" s="356" t="s">
        <v>1</v>
      </c>
      <c r="C44" s="356"/>
      <c r="D44" s="280" t="s">
        <v>66</v>
      </c>
      <c r="E44" s="271"/>
      <c r="F44" s="357"/>
      <c r="G44" s="357"/>
    </row>
    <row r="45" spans="1:7" s="33" customFormat="1" ht="15.75" x14ac:dyDescent="0.2">
      <c r="A45" s="358"/>
      <c r="B45" s="358"/>
      <c r="C45" s="358"/>
      <c r="D45" s="358"/>
      <c r="E45" s="358"/>
      <c r="F45" s="358"/>
      <c r="G45" s="358"/>
    </row>
    <row r="46" spans="1:7" s="33" customFormat="1" ht="34.5" customHeight="1" x14ac:dyDescent="0.2">
      <c r="A46" s="356" t="s">
        <v>60</v>
      </c>
      <c r="B46" s="356" t="s">
        <v>0</v>
      </c>
      <c r="C46" s="356"/>
      <c r="D46" s="278" t="s">
        <v>486</v>
      </c>
      <c r="E46" s="271" t="s">
        <v>487</v>
      </c>
      <c r="F46" s="357" t="s">
        <v>101</v>
      </c>
      <c r="G46" s="357"/>
    </row>
    <row r="47" spans="1:7" s="33" customFormat="1" ht="15.75" x14ac:dyDescent="0.2">
      <c r="A47" s="356"/>
      <c r="B47" s="356" t="s">
        <v>1</v>
      </c>
      <c r="C47" s="356"/>
      <c r="D47" s="278" t="s">
        <v>488</v>
      </c>
      <c r="E47" s="271" t="s">
        <v>298</v>
      </c>
      <c r="F47" s="357"/>
      <c r="G47" s="357"/>
    </row>
    <row r="48" spans="1:7" s="33" customFormat="1" ht="42" customHeight="1" x14ac:dyDescent="0.2">
      <c r="A48" s="356" t="s">
        <v>61</v>
      </c>
      <c r="B48" s="356" t="s">
        <v>0</v>
      </c>
      <c r="C48" s="356"/>
      <c r="D48" s="278" t="s">
        <v>489</v>
      </c>
      <c r="E48" s="271" t="s">
        <v>490</v>
      </c>
      <c r="F48" s="357"/>
      <c r="G48" s="357"/>
    </row>
    <row r="49" spans="1:9" s="33" customFormat="1" ht="31.5" x14ac:dyDescent="0.2">
      <c r="A49" s="356"/>
      <c r="B49" s="356" t="s">
        <v>1</v>
      </c>
      <c r="C49" s="356"/>
      <c r="D49" s="278" t="s">
        <v>491</v>
      </c>
      <c r="E49" s="271" t="s">
        <v>492</v>
      </c>
      <c r="F49" s="357"/>
      <c r="G49" s="357"/>
    </row>
    <row r="50" spans="1:9" s="33" customFormat="1" ht="15.75" x14ac:dyDescent="0.2">
      <c r="A50" s="356" t="s">
        <v>62</v>
      </c>
      <c r="B50" s="356" t="s">
        <v>0</v>
      </c>
      <c r="C50" s="356"/>
      <c r="D50" s="278" t="str">
        <f>+D51</f>
        <v>Làm pháp lý các dự án và công tác nội nghiệp</v>
      </c>
      <c r="E50" s="271" t="str">
        <f>+E47</f>
        <v>Ban QLDA - Văn phòng</v>
      </c>
      <c r="F50" s="357"/>
      <c r="G50" s="357"/>
    </row>
    <row r="51" spans="1:9" s="33" customFormat="1" ht="15.75" x14ac:dyDescent="0.2">
      <c r="A51" s="356"/>
      <c r="B51" s="356" t="s">
        <v>1</v>
      </c>
      <c r="C51" s="356"/>
      <c r="D51" s="278" t="s">
        <v>299</v>
      </c>
      <c r="E51" s="271" t="str">
        <f>+E52</f>
        <v>Ban QLDA</v>
      </c>
      <c r="F51" s="357"/>
      <c r="G51" s="357"/>
    </row>
    <row r="52" spans="1:9" s="33" customFormat="1" ht="15.75" x14ac:dyDescent="0.2">
      <c r="A52" s="356" t="s">
        <v>63</v>
      </c>
      <c r="B52" s="356" t="s">
        <v>0</v>
      </c>
      <c r="C52" s="356"/>
      <c r="D52" s="278" t="s">
        <v>299</v>
      </c>
      <c r="E52" s="271" t="s">
        <v>43</v>
      </c>
      <c r="F52" s="357"/>
      <c r="G52" s="357"/>
    </row>
    <row r="53" spans="1:9" s="33" customFormat="1" ht="15.75" x14ac:dyDescent="0.2">
      <c r="A53" s="356"/>
      <c r="B53" s="356" t="s">
        <v>1</v>
      </c>
      <c r="C53" s="356"/>
      <c r="D53" s="278" t="s">
        <v>299</v>
      </c>
      <c r="E53" s="271" t="s">
        <v>43</v>
      </c>
      <c r="F53" s="357"/>
      <c r="G53" s="357"/>
    </row>
    <row r="54" spans="1:9" s="33" customFormat="1" ht="15.75" x14ac:dyDescent="0.2">
      <c r="A54" s="356" t="s">
        <v>64</v>
      </c>
      <c r="B54" s="356" t="s">
        <v>0</v>
      </c>
      <c r="C54" s="356"/>
      <c r="D54" s="278" t="str">
        <f>+D53</f>
        <v>Làm pháp lý các dự án và công tác nội nghiệp</v>
      </c>
      <c r="E54" s="271" t="str">
        <f>+E53</f>
        <v>Ban QLDA</v>
      </c>
      <c r="F54" s="357"/>
      <c r="G54" s="357"/>
    </row>
    <row r="55" spans="1:9" s="33" customFormat="1" ht="15.75" x14ac:dyDescent="0.2">
      <c r="A55" s="356"/>
      <c r="B55" s="356" t="s">
        <v>1</v>
      </c>
      <c r="C55" s="356"/>
      <c r="D55" s="278" t="str">
        <f>+D53</f>
        <v>Làm pháp lý các dự án và công tác nội nghiệp</v>
      </c>
      <c r="E55" s="271" t="s">
        <v>43</v>
      </c>
      <c r="F55" s="357"/>
      <c r="G55" s="357"/>
    </row>
    <row r="56" spans="1:9" s="33" customFormat="1" ht="15.75" x14ac:dyDescent="0.2">
      <c r="A56" s="356" t="s">
        <v>65</v>
      </c>
      <c r="B56" s="356" t="s">
        <v>0</v>
      </c>
      <c r="C56" s="356"/>
      <c r="D56" s="278" t="s">
        <v>300</v>
      </c>
      <c r="E56" s="271" t="s">
        <v>43</v>
      </c>
      <c r="F56" s="357"/>
      <c r="G56" s="357"/>
    </row>
    <row r="57" spans="1:9" s="33" customFormat="1" ht="15.75" x14ac:dyDescent="0.2">
      <c r="A57" s="356"/>
      <c r="B57" s="356" t="s">
        <v>1</v>
      </c>
      <c r="C57" s="356"/>
      <c r="D57" s="280" t="s">
        <v>66</v>
      </c>
      <c r="E57" s="271"/>
      <c r="F57" s="357"/>
      <c r="G57" s="357"/>
    </row>
    <row r="58" spans="1:9" s="33" customFormat="1" ht="15.75" x14ac:dyDescent="0.2">
      <c r="A58" s="358"/>
      <c r="B58" s="358"/>
      <c r="C58" s="358"/>
      <c r="D58" s="358"/>
      <c r="E58" s="358"/>
      <c r="F58" s="358"/>
      <c r="G58" s="358"/>
    </row>
    <row r="59" spans="1:9" s="33" customFormat="1" ht="15.75" x14ac:dyDescent="0.2">
      <c r="A59" s="356" t="s">
        <v>60</v>
      </c>
      <c r="B59" s="356" t="s">
        <v>0</v>
      </c>
      <c r="C59" s="356"/>
      <c r="D59" s="278" t="s">
        <v>493</v>
      </c>
      <c r="E59" s="271" t="s">
        <v>43</v>
      </c>
      <c r="F59" s="357" t="s">
        <v>102</v>
      </c>
      <c r="G59" s="357"/>
    </row>
    <row r="60" spans="1:9" s="33" customFormat="1" ht="15.75" x14ac:dyDescent="0.2">
      <c r="A60" s="356"/>
      <c r="B60" s="356" t="s">
        <v>1</v>
      </c>
      <c r="C60" s="356"/>
      <c r="D60" s="278" t="s">
        <v>494</v>
      </c>
      <c r="E60" s="271" t="s">
        <v>43</v>
      </c>
      <c r="F60" s="357"/>
      <c r="G60" s="357"/>
    </row>
    <row r="61" spans="1:9" s="33" customFormat="1" ht="15.75" x14ac:dyDescent="0.2">
      <c r="A61" s="356" t="s">
        <v>61</v>
      </c>
      <c r="B61" s="356" t="s">
        <v>0</v>
      </c>
      <c r="C61" s="356"/>
      <c r="D61" s="278" t="s">
        <v>495</v>
      </c>
      <c r="E61" s="271" t="s">
        <v>43</v>
      </c>
      <c r="F61" s="357"/>
      <c r="G61" s="357"/>
      <c r="I61" s="33">
        <v>448</v>
      </c>
    </row>
    <row r="62" spans="1:9" s="33" customFormat="1" ht="31.5" x14ac:dyDescent="0.2">
      <c r="A62" s="356"/>
      <c r="B62" s="356" t="s">
        <v>1</v>
      </c>
      <c r="C62" s="356"/>
      <c r="D62" s="278" t="s">
        <v>496</v>
      </c>
      <c r="E62" s="271" t="s">
        <v>43</v>
      </c>
      <c r="F62" s="357"/>
      <c r="G62" s="357"/>
      <c r="I62" s="33">
        <f>I61*0.6</f>
        <v>268.8</v>
      </c>
    </row>
    <row r="63" spans="1:9" s="33" customFormat="1" ht="15.75" x14ac:dyDescent="0.2">
      <c r="A63" s="356" t="s">
        <v>62</v>
      </c>
      <c r="B63" s="356" t="s">
        <v>0</v>
      </c>
      <c r="C63" s="356"/>
      <c r="D63" s="278" t="s">
        <v>301</v>
      </c>
      <c r="E63" s="271" t="s">
        <v>43</v>
      </c>
      <c r="F63" s="357"/>
      <c r="G63" s="357"/>
    </row>
    <row r="64" spans="1:9" s="33" customFormat="1" ht="15.75" x14ac:dyDescent="0.2">
      <c r="A64" s="356"/>
      <c r="B64" s="356" t="s">
        <v>1</v>
      </c>
      <c r="C64" s="356"/>
      <c r="D64" s="278" t="s">
        <v>497</v>
      </c>
      <c r="E64" s="271" t="s">
        <v>43</v>
      </c>
      <c r="F64" s="357"/>
      <c r="G64" s="357"/>
    </row>
    <row r="65" spans="1:7" s="33" customFormat="1" ht="31.5" x14ac:dyDescent="0.2">
      <c r="A65" s="356" t="s">
        <v>63</v>
      </c>
      <c r="B65" s="356" t="s">
        <v>0</v>
      </c>
      <c r="C65" s="356"/>
      <c r="D65" s="278" t="s">
        <v>498</v>
      </c>
      <c r="E65" s="271" t="s">
        <v>43</v>
      </c>
      <c r="F65" s="357"/>
      <c r="G65" s="357"/>
    </row>
    <row r="66" spans="1:7" s="33" customFormat="1" ht="15.75" x14ac:dyDescent="0.2">
      <c r="A66" s="356"/>
      <c r="B66" s="356" t="s">
        <v>1</v>
      </c>
      <c r="C66" s="356"/>
      <c r="D66" s="278" t="s">
        <v>302</v>
      </c>
      <c r="E66" s="271" t="s">
        <v>43</v>
      </c>
      <c r="F66" s="357"/>
      <c r="G66" s="357"/>
    </row>
    <row r="67" spans="1:7" s="33" customFormat="1" ht="15.75" x14ac:dyDescent="0.2">
      <c r="A67" s="356" t="s">
        <v>64</v>
      </c>
      <c r="B67" s="356" t="s">
        <v>0</v>
      </c>
      <c r="C67" s="356"/>
      <c r="D67" s="278" t="s">
        <v>302</v>
      </c>
      <c r="E67" s="271" t="s">
        <v>43</v>
      </c>
      <c r="F67" s="357"/>
      <c r="G67" s="357"/>
    </row>
    <row r="68" spans="1:7" s="33" customFormat="1" ht="15.75" x14ac:dyDescent="0.2">
      <c r="A68" s="356"/>
      <c r="B68" s="356" t="s">
        <v>1</v>
      </c>
      <c r="C68" s="356"/>
      <c r="D68" s="278" t="s">
        <v>302</v>
      </c>
      <c r="E68" s="271" t="s">
        <v>43</v>
      </c>
      <c r="F68" s="357"/>
      <c r="G68" s="357"/>
    </row>
    <row r="69" spans="1:7" s="33" customFormat="1" ht="15.75" x14ac:dyDescent="0.2">
      <c r="A69" s="356" t="s">
        <v>65</v>
      </c>
      <c r="B69" s="356" t="s">
        <v>0</v>
      </c>
      <c r="C69" s="356"/>
      <c r="D69" s="278" t="s">
        <v>302</v>
      </c>
      <c r="E69" s="271" t="s">
        <v>43</v>
      </c>
      <c r="F69" s="357"/>
      <c r="G69" s="357"/>
    </row>
    <row r="70" spans="1:7" s="33" customFormat="1" ht="15.75" x14ac:dyDescent="0.2">
      <c r="A70" s="356"/>
      <c r="B70" s="356" t="s">
        <v>1</v>
      </c>
      <c r="C70" s="356"/>
      <c r="D70" s="278" t="s">
        <v>302</v>
      </c>
      <c r="E70" s="271"/>
      <c r="F70" s="357"/>
      <c r="G70" s="357"/>
    </row>
    <row r="71" spans="1:7" s="33" customFormat="1" ht="15.75" x14ac:dyDescent="0.2">
      <c r="A71" s="281"/>
      <c r="B71" s="281"/>
      <c r="C71" s="281"/>
      <c r="D71" s="281"/>
      <c r="E71" s="281"/>
      <c r="F71" s="281"/>
      <c r="G71" s="281"/>
    </row>
    <row r="72" spans="1:7" s="33" customFormat="1" ht="15.75" x14ac:dyDescent="0.2">
      <c r="A72" s="356" t="s">
        <v>60</v>
      </c>
      <c r="B72" s="356" t="s">
        <v>0</v>
      </c>
      <c r="C72" s="356"/>
      <c r="D72" s="278" t="s">
        <v>98</v>
      </c>
      <c r="E72" s="271" t="s">
        <v>96</v>
      </c>
      <c r="F72" s="357" t="s">
        <v>166</v>
      </c>
      <c r="G72" s="271"/>
    </row>
    <row r="73" spans="1:7" s="33" customFormat="1" ht="15.75" x14ac:dyDescent="0.2">
      <c r="A73" s="356"/>
      <c r="B73" s="356" t="s">
        <v>1</v>
      </c>
      <c r="C73" s="356"/>
      <c r="D73" s="278" t="s">
        <v>98</v>
      </c>
      <c r="E73" s="271" t="s">
        <v>96</v>
      </c>
      <c r="F73" s="357"/>
      <c r="G73" s="271"/>
    </row>
    <row r="74" spans="1:7" s="33" customFormat="1" ht="15.75" x14ac:dyDescent="0.2">
      <c r="A74" s="356" t="s">
        <v>61</v>
      </c>
      <c r="B74" s="356" t="s">
        <v>0</v>
      </c>
      <c r="C74" s="356"/>
      <c r="D74" s="278" t="s">
        <v>98</v>
      </c>
      <c r="E74" s="271" t="s">
        <v>96</v>
      </c>
      <c r="F74" s="357"/>
      <c r="G74" s="271"/>
    </row>
    <row r="75" spans="1:7" s="33" customFormat="1" ht="15.75" x14ac:dyDescent="0.2">
      <c r="A75" s="356"/>
      <c r="B75" s="356" t="s">
        <v>1</v>
      </c>
      <c r="C75" s="356"/>
      <c r="D75" s="278" t="s">
        <v>499</v>
      </c>
      <c r="E75" s="271" t="s">
        <v>25</v>
      </c>
      <c r="F75" s="357"/>
      <c r="G75" s="271"/>
    </row>
    <row r="76" spans="1:7" s="33" customFormat="1" ht="15.75" x14ac:dyDescent="0.2">
      <c r="A76" s="356" t="s">
        <v>62</v>
      </c>
      <c r="B76" s="356" t="s">
        <v>0</v>
      </c>
      <c r="C76" s="356"/>
      <c r="D76" s="278" t="s">
        <v>98</v>
      </c>
      <c r="E76" s="271" t="s">
        <v>96</v>
      </c>
      <c r="F76" s="357"/>
      <c r="G76" s="271"/>
    </row>
    <row r="77" spans="1:7" s="33" customFormat="1" ht="31.5" x14ac:dyDescent="0.2">
      <c r="A77" s="356"/>
      <c r="B77" s="356" t="s">
        <v>1</v>
      </c>
      <c r="C77" s="356"/>
      <c r="D77" s="146" t="s">
        <v>500</v>
      </c>
      <c r="E77" s="147" t="s">
        <v>501</v>
      </c>
      <c r="F77" s="357"/>
      <c r="G77" s="271"/>
    </row>
    <row r="78" spans="1:7" s="33" customFormat="1" ht="15.75" x14ac:dyDescent="0.2">
      <c r="A78" s="356" t="s">
        <v>63</v>
      </c>
      <c r="B78" s="356" t="s">
        <v>0</v>
      </c>
      <c r="C78" s="356"/>
      <c r="D78" s="278" t="s">
        <v>98</v>
      </c>
      <c r="E78" s="271" t="s">
        <v>96</v>
      </c>
      <c r="F78" s="357"/>
      <c r="G78" s="271"/>
    </row>
    <row r="79" spans="1:7" s="33" customFormat="1" ht="15.75" x14ac:dyDescent="0.2">
      <c r="A79" s="356"/>
      <c r="B79" s="356" t="s">
        <v>1</v>
      </c>
      <c r="C79" s="356"/>
      <c r="D79" s="278" t="s">
        <v>98</v>
      </c>
      <c r="E79" s="271" t="s">
        <v>96</v>
      </c>
      <c r="F79" s="357"/>
      <c r="G79" s="271"/>
    </row>
    <row r="80" spans="1:7" s="33" customFormat="1" ht="15.75" x14ac:dyDescent="0.2">
      <c r="A80" s="356" t="s">
        <v>64</v>
      </c>
      <c r="B80" s="356" t="s">
        <v>0</v>
      </c>
      <c r="C80" s="356"/>
      <c r="D80" s="278" t="s">
        <v>98</v>
      </c>
      <c r="E80" s="271" t="s">
        <v>96</v>
      </c>
      <c r="F80" s="357"/>
      <c r="G80" s="271"/>
    </row>
    <row r="81" spans="1:7" s="33" customFormat="1" ht="15.75" x14ac:dyDescent="0.2">
      <c r="A81" s="356"/>
      <c r="B81" s="356" t="s">
        <v>1</v>
      </c>
      <c r="C81" s="356"/>
      <c r="D81" s="278" t="s">
        <v>98</v>
      </c>
      <c r="E81" s="271" t="s">
        <v>96</v>
      </c>
      <c r="F81" s="357"/>
      <c r="G81" s="271"/>
    </row>
    <row r="82" spans="1:7" s="33" customFormat="1" ht="15.75" x14ac:dyDescent="0.2">
      <c r="A82" s="356" t="s">
        <v>65</v>
      </c>
      <c r="B82" s="356" t="s">
        <v>0</v>
      </c>
      <c r="C82" s="356"/>
      <c r="D82" s="278" t="s">
        <v>98</v>
      </c>
      <c r="E82" s="271" t="s">
        <v>96</v>
      </c>
      <c r="F82" s="357"/>
      <c r="G82" s="271"/>
    </row>
    <row r="83" spans="1:7" s="33" customFormat="1" ht="15.75" x14ac:dyDescent="0.2">
      <c r="A83" s="356"/>
      <c r="B83" s="356" t="s">
        <v>1</v>
      </c>
      <c r="C83" s="356"/>
      <c r="D83" s="280"/>
      <c r="E83" s="282"/>
      <c r="F83" s="357"/>
      <c r="G83" s="271"/>
    </row>
    <row r="84" spans="1:7" s="33" customFormat="1" ht="15.75" x14ac:dyDescent="0.2">
      <c r="A84" s="281"/>
      <c r="B84" s="281"/>
      <c r="C84" s="281"/>
      <c r="D84" s="281"/>
      <c r="E84" s="281"/>
      <c r="F84" s="281"/>
      <c r="G84" s="281"/>
    </row>
    <row r="85" spans="1:7" s="33" customFormat="1" ht="15.75" x14ac:dyDescent="0.2">
      <c r="A85" s="356" t="s">
        <v>60</v>
      </c>
      <c r="B85" s="356" t="s">
        <v>0</v>
      </c>
      <c r="C85" s="356"/>
      <c r="D85" s="278" t="s">
        <v>502</v>
      </c>
      <c r="E85" s="271" t="s">
        <v>96</v>
      </c>
      <c r="F85" s="357" t="s">
        <v>232</v>
      </c>
      <c r="G85" s="271"/>
    </row>
    <row r="86" spans="1:7" s="33" customFormat="1" ht="15.75" x14ac:dyDescent="0.2">
      <c r="A86" s="356"/>
      <c r="B86" s="356" t="s">
        <v>1</v>
      </c>
      <c r="C86" s="356"/>
      <c r="D86" s="278" t="s">
        <v>503</v>
      </c>
      <c r="E86" s="271" t="s">
        <v>504</v>
      </c>
      <c r="F86" s="357"/>
      <c r="G86" s="271"/>
    </row>
    <row r="87" spans="1:7" s="33" customFormat="1" ht="31.5" x14ac:dyDescent="0.2">
      <c r="A87" s="356" t="s">
        <v>61</v>
      </c>
      <c r="B87" s="356" t="s">
        <v>0</v>
      </c>
      <c r="C87" s="356"/>
      <c r="D87" s="278" t="s">
        <v>505</v>
      </c>
      <c r="E87" s="271" t="s">
        <v>96</v>
      </c>
      <c r="F87" s="357"/>
      <c r="G87" s="271"/>
    </row>
    <row r="88" spans="1:7" s="33" customFormat="1" ht="31.5" x14ac:dyDescent="0.2">
      <c r="A88" s="356"/>
      <c r="B88" s="356" t="s">
        <v>1</v>
      </c>
      <c r="C88" s="356"/>
      <c r="D88" s="278" t="s">
        <v>506</v>
      </c>
      <c r="E88" s="271" t="s">
        <v>96</v>
      </c>
      <c r="F88" s="357"/>
      <c r="G88" s="271"/>
    </row>
    <row r="89" spans="1:7" s="33" customFormat="1" ht="15.75" x14ac:dyDescent="0.2">
      <c r="A89" s="356" t="s">
        <v>62</v>
      </c>
      <c r="B89" s="356" t="s">
        <v>0</v>
      </c>
      <c r="C89" s="356"/>
      <c r="D89" s="278" t="s">
        <v>303</v>
      </c>
      <c r="E89" s="271" t="s">
        <v>96</v>
      </c>
      <c r="F89" s="357"/>
      <c r="G89" s="271"/>
    </row>
    <row r="90" spans="1:7" s="33" customFormat="1" ht="15.75" x14ac:dyDescent="0.2">
      <c r="A90" s="356"/>
      <c r="B90" s="356" t="s">
        <v>1</v>
      </c>
      <c r="C90" s="356"/>
      <c r="D90" s="278" t="s">
        <v>507</v>
      </c>
      <c r="E90" s="271" t="s">
        <v>508</v>
      </c>
      <c r="F90" s="357"/>
      <c r="G90" s="271"/>
    </row>
    <row r="91" spans="1:7" s="33" customFormat="1" ht="15.75" x14ac:dyDescent="0.2">
      <c r="A91" s="356" t="s">
        <v>63</v>
      </c>
      <c r="B91" s="356" t="s">
        <v>0</v>
      </c>
      <c r="C91" s="356"/>
      <c r="D91" s="278" t="s">
        <v>98</v>
      </c>
      <c r="E91" s="271" t="s">
        <v>96</v>
      </c>
      <c r="F91" s="357"/>
      <c r="G91" s="271"/>
    </row>
    <row r="92" spans="1:7" s="33" customFormat="1" ht="15.75" x14ac:dyDescent="0.2">
      <c r="A92" s="356"/>
      <c r="B92" s="356" t="s">
        <v>1</v>
      </c>
      <c r="C92" s="356"/>
      <c r="D92" s="279" t="s">
        <v>231</v>
      </c>
      <c r="E92" s="271" t="s">
        <v>96</v>
      </c>
      <c r="F92" s="357"/>
      <c r="G92" s="271"/>
    </row>
    <row r="93" spans="1:7" s="33" customFormat="1" ht="31.5" x14ac:dyDescent="0.2">
      <c r="A93" s="356" t="s">
        <v>64</v>
      </c>
      <c r="B93" s="356" t="s">
        <v>0</v>
      </c>
      <c r="C93" s="356"/>
      <c r="D93" s="278" t="s">
        <v>509</v>
      </c>
      <c r="E93" s="271" t="s">
        <v>96</v>
      </c>
      <c r="F93" s="357"/>
      <c r="G93" s="271"/>
    </row>
    <row r="94" spans="1:7" s="33" customFormat="1" ht="15.75" x14ac:dyDescent="0.2">
      <c r="A94" s="356"/>
      <c r="B94" s="356" t="s">
        <v>1</v>
      </c>
      <c r="C94" s="356"/>
      <c r="D94" s="278" t="s">
        <v>98</v>
      </c>
      <c r="E94" s="271" t="s">
        <v>96</v>
      </c>
      <c r="F94" s="357"/>
      <c r="G94" s="271"/>
    </row>
    <row r="95" spans="1:7" s="33" customFormat="1" ht="15.75" x14ac:dyDescent="0.2">
      <c r="A95" s="356" t="s">
        <v>65</v>
      </c>
      <c r="B95" s="356" t="s">
        <v>0</v>
      </c>
      <c r="C95" s="356"/>
      <c r="D95" s="278" t="s">
        <v>304</v>
      </c>
      <c r="E95" s="271" t="s">
        <v>96</v>
      </c>
      <c r="F95" s="357"/>
      <c r="G95" s="271"/>
    </row>
    <row r="96" spans="1:7" s="33" customFormat="1" ht="15.75" x14ac:dyDescent="0.2">
      <c r="A96" s="356"/>
      <c r="B96" s="356" t="s">
        <v>1</v>
      </c>
      <c r="C96" s="356"/>
      <c r="D96" s="280" t="s">
        <v>66</v>
      </c>
      <c r="E96" s="282"/>
      <c r="F96" s="357"/>
      <c r="G96" s="271"/>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82" zoomScaleNormal="82" workbookViewId="0">
      <selection activeCell="F2" sqref="F2:I2"/>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1" width="9" style="56"/>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371"/>
      <c r="B1" s="371"/>
      <c r="F1" s="370" t="s">
        <v>70</v>
      </c>
      <c r="G1" s="370"/>
      <c r="H1" s="370"/>
      <c r="I1" s="370"/>
    </row>
    <row r="2" spans="1:14" s="50" customFormat="1" ht="15.75" customHeight="1" x14ac:dyDescent="0.25">
      <c r="A2" s="371"/>
      <c r="B2" s="371"/>
      <c r="F2" s="372" t="s">
        <v>72</v>
      </c>
      <c r="G2" s="372"/>
      <c r="H2" s="372"/>
      <c r="I2" s="372"/>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89" customFormat="1" ht="6.75" customHeight="1" x14ac:dyDescent="0.3">
      <c r="A5" s="99"/>
      <c r="B5" s="153"/>
      <c r="G5" s="154"/>
      <c r="H5" s="154"/>
      <c r="I5" s="154"/>
      <c r="J5" s="154"/>
    </row>
    <row r="6" spans="1:14" s="84" customFormat="1" ht="19.5" customHeight="1" x14ac:dyDescent="0.25">
      <c r="A6" s="373" t="s">
        <v>87</v>
      </c>
      <c r="B6" s="373"/>
      <c r="C6" s="373"/>
      <c r="D6" s="373"/>
      <c r="E6" s="83"/>
      <c r="F6" s="83"/>
      <c r="G6" s="83"/>
      <c r="H6" s="83"/>
      <c r="I6" s="83"/>
      <c r="J6" s="82">
        <v>15</v>
      </c>
      <c r="K6" s="83"/>
      <c r="L6" s="83"/>
    </row>
    <row r="7" spans="1:14" s="84" customFormat="1" ht="26.25" customHeight="1" x14ac:dyDescent="0.25">
      <c r="A7" s="363" t="s">
        <v>577</v>
      </c>
      <c r="B7" s="363"/>
      <c r="C7" s="363"/>
      <c r="D7" s="363"/>
      <c r="E7" s="363"/>
      <c r="F7" s="363"/>
      <c r="G7" s="363"/>
      <c r="H7" s="363"/>
      <c r="I7" s="363"/>
      <c r="J7" s="363"/>
      <c r="K7" s="363"/>
      <c r="L7" s="363"/>
    </row>
    <row r="8" spans="1:14" s="84" customFormat="1" ht="4.5" customHeight="1" x14ac:dyDescent="0.25">
      <c r="A8" s="85"/>
      <c r="B8" s="85"/>
      <c r="C8" s="295"/>
      <c r="D8" s="85"/>
      <c r="E8" s="85"/>
      <c r="F8" s="85"/>
      <c r="G8" s="85"/>
      <c r="H8" s="85"/>
      <c r="I8" s="85"/>
      <c r="J8" s="85"/>
      <c r="K8" s="85"/>
      <c r="L8" s="85"/>
    </row>
    <row r="9" spans="1:14" s="84" customFormat="1" ht="47.25" customHeight="1" x14ac:dyDescent="0.25">
      <c r="A9" s="296" t="s">
        <v>55</v>
      </c>
      <c r="B9" s="364" t="s">
        <v>56</v>
      </c>
      <c r="C9" s="364"/>
      <c r="D9" s="296" t="s">
        <v>57</v>
      </c>
      <c r="E9" s="365" t="s">
        <v>8</v>
      </c>
      <c r="F9" s="365"/>
      <c r="G9" s="365"/>
      <c r="H9" s="365"/>
      <c r="I9" s="365"/>
      <c r="J9" s="296" t="s">
        <v>68</v>
      </c>
      <c r="K9" s="296" t="s">
        <v>49</v>
      </c>
      <c r="L9" s="296" t="s">
        <v>50</v>
      </c>
    </row>
    <row r="10" spans="1:14" s="84" customFormat="1" ht="73.5" customHeight="1" x14ac:dyDescent="0.25">
      <c r="A10" s="366" t="s">
        <v>194</v>
      </c>
      <c r="B10" s="296" t="s">
        <v>0</v>
      </c>
      <c r="C10" s="86" t="s">
        <v>24</v>
      </c>
      <c r="D10" s="87" t="s">
        <v>266</v>
      </c>
      <c r="E10" s="86"/>
      <c r="F10" s="86"/>
      <c r="G10" s="86"/>
      <c r="H10" s="86"/>
      <c r="I10" s="86" t="s">
        <v>22</v>
      </c>
      <c r="J10" s="456" t="s">
        <v>286</v>
      </c>
      <c r="K10" s="86" t="s">
        <v>267</v>
      </c>
      <c r="L10" s="86" t="s">
        <v>83</v>
      </c>
    </row>
    <row r="11" spans="1:14" s="84" customFormat="1" ht="55.5" hidden="1" customHeight="1" x14ac:dyDescent="0.25">
      <c r="A11" s="366"/>
      <c r="B11" s="364" t="s">
        <v>1</v>
      </c>
      <c r="C11" s="86" t="s">
        <v>195</v>
      </c>
      <c r="D11" s="87" t="s">
        <v>578</v>
      </c>
      <c r="E11" s="86"/>
      <c r="F11" s="86"/>
      <c r="G11" s="86"/>
      <c r="H11" s="86"/>
      <c r="I11" s="457"/>
      <c r="J11" s="457"/>
      <c r="K11" s="86" t="s">
        <v>368</v>
      </c>
      <c r="L11" s="86" t="s">
        <v>25</v>
      </c>
    </row>
    <row r="12" spans="1:14" s="84" customFormat="1" ht="62.25" hidden="1" customHeight="1" x14ac:dyDescent="0.25">
      <c r="A12" s="366"/>
      <c r="B12" s="364"/>
      <c r="C12" s="86" t="s">
        <v>195</v>
      </c>
      <c r="D12" s="87" t="s">
        <v>579</v>
      </c>
      <c r="E12" s="86"/>
      <c r="F12" s="86"/>
      <c r="G12" s="86"/>
      <c r="H12" s="86"/>
      <c r="I12" s="86"/>
      <c r="J12" s="456"/>
      <c r="K12" s="86" t="s">
        <v>77</v>
      </c>
      <c r="L12" s="86" t="s">
        <v>25</v>
      </c>
      <c r="N12" s="166"/>
    </row>
    <row r="13" spans="1:14" s="84" customFormat="1" ht="58.5" customHeight="1" x14ac:dyDescent="0.25">
      <c r="A13" s="366"/>
      <c r="B13" s="364"/>
      <c r="C13" s="86" t="s">
        <v>195</v>
      </c>
      <c r="D13" s="458" t="s">
        <v>405</v>
      </c>
      <c r="E13" s="459"/>
      <c r="F13" s="459"/>
      <c r="G13" s="459"/>
      <c r="H13" s="460"/>
      <c r="I13" s="86" t="s">
        <v>22</v>
      </c>
      <c r="J13" s="456" t="s">
        <v>146</v>
      </c>
      <c r="K13" s="461" t="s">
        <v>406</v>
      </c>
      <c r="L13" s="86" t="s">
        <v>83</v>
      </c>
      <c r="N13" s="166"/>
    </row>
    <row r="14" spans="1:14" s="84" customFormat="1" ht="73.5" hidden="1" customHeight="1" x14ac:dyDescent="0.25">
      <c r="A14" s="366"/>
      <c r="B14" s="364"/>
      <c r="C14" s="86" t="s">
        <v>195</v>
      </c>
      <c r="D14" s="87" t="s">
        <v>580</v>
      </c>
      <c r="E14" s="86"/>
      <c r="F14" s="86"/>
      <c r="G14" s="86"/>
      <c r="H14" s="86"/>
      <c r="I14" s="86"/>
      <c r="J14" s="456"/>
      <c r="K14" s="86" t="s">
        <v>581</v>
      </c>
      <c r="L14" s="86" t="s">
        <v>341</v>
      </c>
      <c r="N14" s="166"/>
    </row>
    <row r="15" spans="1:14" s="99" customFormat="1" ht="45.75" customHeight="1" x14ac:dyDescent="0.25">
      <c r="A15" s="366"/>
      <c r="B15" s="364"/>
      <c r="C15" s="156" t="s">
        <v>343</v>
      </c>
      <c r="D15" s="157" t="s">
        <v>337</v>
      </c>
      <c r="E15" s="156"/>
      <c r="F15" s="156"/>
      <c r="G15" s="156"/>
      <c r="H15" s="156"/>
      <c r="I15" s="86" t="s">
        <v>22</v>
      </c>
      <c r="J15" s="456" t="s">
        <v>146</v>
      </c>
      <c r="K15" s="156"/>
      <c r="L15" s="156" t="s">
        <v>252</v>
      </c>
    </row>
    <row r="16" spans="1:14" s="84" customFormat="1" ht="65.25" hidden="1" customHeight="1" x14ac:dyDescent="0.25">
      <c r="A16" s="364" t="s">
        <v>251</v>
      </c>
      <c r="B16" s="367" t="s">
        <v>338</v>
      </c>
      <c r="C16" s="86" t="s">
        <v>313</v>
      </c>
      <c r="D16" s="87" t="s">
        <v>582</v>
      </c>
      <c r="E16" s="112"/>
      <c r="F16" s="112"/>
      <c r="G16" s="112"/>
      <c r="H16" s="112"/>
      <c r="I16" s="112"/>
      <c r="J16" s="462"/>
      <c r="K16" s="86" t="s">
        <v>147</v>
      </c>
      <c r="L16" s="86" t="s">
        <v>83</v>
      </c>
      <c r="M16" s="137"/>
      <c r="N16" s="137"/>
    </row>
    <row r="17" spans="1:14" s="84" customFormat="1" ht="63" customHeight="1" x14ac:dyDescent="0.25">
      <c r="A17" s="364"/>
      <c r="B17" s="366"/>
      <c r="C17" s="86" t="s">
        <v>313</v>
      </c>
      <c r="D17" s="155" t="s">
        <v>264</v>
      </c>
      <c r="E17" s="86"/>
      <c r="F17" s="86"/>
      <c r="G17" s="86"/>
      <c r="H17" s="86"/>
      <c r="I17" s="88" t="s">
        <v>22</v>
      </c>
      <c r="J17" s="462" t="s">
        <v>146</v>
      </c>
      <c r="K17" s="86"/>
      <c r="L17" s="86" t="s">
        <v>83</v>
      </c>
      <c r="M17" s="137"/>
      <c r="N17" s="137"/>
    </row>
    <row r="18" spans="1:14" s="84" customFormat="1" ht="68.25" hidden="1" customHeight="1" x14ac:dyDescent="0.25">
      <c r="A18" s="364"/>
      <c r="B18" s="368"/>
      <c r="C18" s="86" t="s">
        <v>313</v>
      </c>
      <c r="D18" s="87" t="s">
        <v>579</v>
      </c>
      <c r="E18" s="86"/>
      <c r="F18" s="86"/>
      <c r="G18" s="86"/>
      <c r="H18" s="86"/>
      <c r="I18" s="88"/>
      <c r="J18" s="463"/>
      <c r="K18" s="86" t="s">
        <v>77</v>
      </c>
      <c r="L18" s="86" t="s">
        <v>25</v>
      </c>
      <c r="M18" s="137"/>
    </row>
    <row r="19" spans="1:14" s="84" customFormat="1" ht="54.75" hidden="1" customHeight="1" x14ac:dyDescent="0.25">
      <c r="A19" s="364"/>
      <c r="B19" s="366" t="s">
        <v>1</v>
      </c>
      <c r="C19" s="112" t="s">
        <v>195</v>
      </c>
      <c r="D19" s="155" t="s">
        <v>336</v>
      </c>
      <c r="E19" s="112"/>
      <c r="F19" s="112"/>
      <c r="G19" s="112"/>
      <c r="H19" s="112"/>
      <c r="I19" s="112" t="s">
        <v>22</v>
      </c>
      <c r="J19" s="462" t="s">
        <v>146</v>
      </c>
      <c r="K19" s="86" t="s">
        <v>339</v>
      </c>
      <c r="L19" s="112" t="s">
        <v>25</v>
      </c>
      <c r="M19" s="137"/>
      <c r="N19" s="137"/>
    </row>
    <row r="20" spans="1:14" s="84" customFormat="1" ht="51.75" hidden="1" customHeight="1" x14ac:dyDescent="0.25">
      <c r="A20" s="364"/>
      <c r="B20" s="366"/>
      <c r="C20" s="86" t="s">
        <v>195</v>
      </c>
      <c r="D20" s="167"/>
      <c r="E20" s="86"/>
      <c r="F20" s="86"/>
      <c r="G20" s="86"/>
      <c r="H20" s="86"/>
      <c r="I20" s="86"/>
      <c r="J20" s="456"/>
      <c r="K20" s="86" t="s">
        <v>314</v>
      </c>
      <c r="L20" s="86" t="s">
        <v>83</v>
      </c>
      <c r="M20" s="137"/>
      <c r="N20" s="137"/>
    </row>
    <row r="21" spans="1:14" s="139" customFormat="1" ht="68.25" hidden="1" customHeight="1" x14ac:dyDescent="0.25">
      <c r="A21" s="364" t="s">
        <v>196</v>
      </c>
      <c r="B21" s="364" t="s">
        <v>0</v>
      </c>
      <c r="C21" s="86" t="s">
        <v>313</v>
      </c>
      <c r="D21" s="167" t="s">
        <v>583</v>
      </c>
      <c r="E21" s="86"/>
      <c r="F21" s="86"/>
      <c r="G21" s="86"/>
      <c r="H21" s="86"/>
      <c r="I21" s="88"/>
      <c r="J21" s="463"/>
      <c r="K21" s="86" t="s">
        <v>147</v>
      </c>
      <c r="L21" s="86" t="s">
        <v>584</v>
      </c>
      <c r="M21" s="138"/>
      <c r="N21" s="138"/>
    </row>
    <row r="22" spans="1:14" s="139" customFormat="1" ht="63" customHeight="1" x14ac:dyDescent="0.25">
      <c r="A22" s="364"/>
      <c r="B22" s="364"/>
      <c r="C22" s="86" t="s">
        <v>313</v>
      </c>
      <c r="D22" s="87" t="s">
        <v>585</v>
      </c>
      <c r="E22" s="86"/>
      <c r="F22" s="86"/>
      <c r="G22" s="86"/>
      <c r="H22" s="86"/>
      <c r="I22" s="88" t="s">
        <v>22</v>
      </c>
      <c r="J22" s="462" t="s">
        <v>146</v>
      </c>
      <c r="K22" s="86" t="s">
        <v>315</v>
      </c>
      <c r="L22" s="86" t="s">
        <v>83</v>
      </c>
      <c r="M22" s="138"/>
      <c r="N22" s="138"/>
    </row>
    <row r="23" spans="1:14" s="139" customFormat="1" ht="63.75" hidden="1" customHeight="1" x14ac:dyDescent="0.25">
      <c r="A23" s="364"/>
      <c r="B23" s="367" t="s">
        <v>1</v>
      </c>
      <c r="C23" s="86" t="s">
        <v>195</v>
      </c>
      <c r="D23" s="464" t="s">
        <v>407</v>
      </c>
      <c r="E23" s="86"/>
      <c r="F23" s="86"/>
      <c r="G23" s="86"/>
      <c r="H23" s="86"/>
      <c r="I23" s="86"/>
      <c r="J23" s="456"/>
      <c r="K23" s="86" t="s">
        <v>314</v>
      </c>
      <c r="L23" s="86" t="s">
        <v>83</v>
      </c>
      <c r="M23" s="138"/>
      <c r="N23" s="138"/>
    </row>
    <row r="24" spans="1:14" s="139" customFormat="1" ht="67.5" hidden="1" customHeight="1" x14ac:dyDescent="0.25">
      <c r="A24" s="364"/>
      <c r="B24" s="366"/>
      <c r="C24" s="86" t="s">
        <v>313</v>
      </c>
      <c r="D24" s="167" t="s">
        <v>340</v>
      </c>
      <c r="E24" s="86"/>
      <c r="F24" s="86"/>
      <c r="G24" s="86"/>
      <c r="H24" s="86"/>
      <c r="I24" s="88"/>
      <c r="J24" s="463"/>
      <c r="K24" s="86" t="s">
        <v>312</v>
      </c>
      <c r="L24" s="112" t="s">
        <v>341</v>
      </c>
      <c r="M24" s="138"/>
      <c r="N24" s="138"/>
    </row>
    <row r="25" spans="1:14" s="89" customFormat="1" ht="42" hidden="1" customHeight="1" x14ac:dyDescent="0.3">
      <c r="A25" s="374" t="s">
        <v>197</v>
      </c>
      <c r="B25" s="369" t="s">
        <v>338</v>
      </c>
      <c r="C25" s="88" t="s">
        <v>313</v>
      </c>
      <c r="D25" s="87" t="s">
        <v>586</v>
      </c>
      <c r="E25" s="86"/>
      <c r="F25" s="86"/>
      <c r="G25" s="86"/>
      <c r="H25" s="86"/>
      <c r="I25" s="88"/>
      <c r="J25" s="463"/>
      <c r="K25" s="86" t="s">
        <v>147</v>
      </c>
      <c r="L25" s="86" t="s">
        <v>25</v>
      </c>
    </row>
    <row r="26" spans="1:14" s="89" customFormat="1" ht="66.75" customHeight="1" x14ac:dyDescent="0.3">
      <c r="A26" s="377"/>
      <c r="B26" s="369"/>
      <c r="C26" s="86" t="s">
        <v>313</v>
      </c>
      <c r="D26" s="167" t="s">
        <v>587</v>
      </c>
      <c r="E26" s="86"/>
      <c r="F26" s="86"/>
      <c r="G26" s="86"/>
      <c r="H26" s="86"/>
      <c r="I26" s="88" t="s">
        <v>22</v>
      </c>
      <c r="J26" s="462" t="s">
        <v>146</v>
      </c>
      <c r="K26" s="86" t="s">
        <v>588</v>
      </c>
      <c r="L26" s="86" t="s">
        <v>83</v>
      </c>
    </row>
    <row r="27" spans="1:14" s="89" customFormat="1" ht="60" hidden="1" customHeight="1" x14ac:dyDescent="0.3">
      <c r="A27" s="377"/>
      <c r="B27" s="374" t="s">
        <v>1</v>
      </c>
      <c r="C27" s="86" t="s">
        <v>195</v>
      </c>
      <c r="D27" s="458" t="s">
        <v>405</v>
      </c>
      <c r="E27" s="459"/>
      <c r="F27" s="459"/>
      <c r="G27" s="459"/>
      <c r="H27" s="460"/>
      <c r="I27" s="460"/>
      <c r="J27" s="465"/>
      <c r="K27" s="461" t="s">
        <v>406</v>
      </c>
      <c r="L27" s="86" t="s">
        <v>83</v>
      </c>
    </row>
    <row r="28" spans="1:14" s="89" customFormat="1" ht="66" hidden="1" customHeight="1" x14ac:dyDescent="0.3">
      <c r="A28" s="377"/>
      <c r="B28" s="375"/>
      <c r="C28" s="86" t="s">
        <v>313</v>
      </c>
      <c r="D28" s="87" t="s">
        <v>371</v>
      </c>
      <c r="E28" s="86"/>
      <c r="F28" s="86"/>
      <c r="G28" s="86"/>
      <c r="H28" s="86"/>
      <c r="I28" s="86" t="s">
        <v>22</v>
      </c>
      <c r="J28" s="456" t="s">
        <v>146</v>
      </c>
      <c r="K28" s="86"/>
      <c r="L28" s="86" t="s">
        <v>372</v>
      </c>
    </row>
    <row r="29" spans="1:14" s="90" customFormat="1" ht="61.5" customHeight="1" x14ac:dyDescent="0.3">
      <c r="A29" s="376" t="s">
        <v>268</v>
      </c>
      <c r="B29" s="225" t="s">
        <v>0</v>
      </c>
      <c r="C29" s="456" t="s">
        <v>373</v>
      </c>
      <c r="D29" s="167" t="s">
        <v>589</v>
      </c>
      <c r="E29" s="86"/>
      <c r="F29" s="86"/>
      <c r="G29" s="86"/>
      <c r="H29" s="86"/>
      <c r="I29" s="91" t="s">
        <v>22</v>
      </c>
      <c r="J29" s="463" t="s">
        <v>116</v>
      </c>
      <c r="K29" s="86" t="s">
        <v>590</v>
      </c>
      <c r="L29" s="86" t="s">
        <v>591</v>
      </c>
    </row>
    <row r="30" spans="1:14" s="90" customFormat="1" ht="66" hidden="1" customHeight="1" x14ac:dyDescent="0.3">
      <c r="A30" s="376"/>
      <c r="B30" s="377" t="s">
        <v>1</v>
      </c>
      <c r="C30" s="88" t="s">
        <v>313</v>
      </c>
      <c r="D30" s="167" t="s">
        <v>409</v>
      </c>
      <c r="E30" s="86"/>
      <c r="F30" s="86"/>
      <c r="G30" s="86"/>
      <c r="H30" s="86"/>
      <c r="I30" s="86"/>
      <c r="J30" s="456"/>
      <c r="K30" s="86" t="s">
        <v>315</v>
      </c>
      <c r="L30" s="86" t="s">
        <v>25</v>
      </c>
    </row>
    <row r="31" spans="1:14" s="90" customFormat="1" ht="87.75" customHeight="1" x14ac:dyDescent="0.3">
      <c r="A31" s="376"/>
      <c r="B31" s="377"/>
      <c r="C31" s="466" t="s">
        <v>3</v>
      </c>
      <c r="D31" s="167" t="s">
        <v>374</v>
      </c>
      <c r="E31" s="86"/>
      <c r="F31" s="86"/>
      <c r="G31" s="86"/>
      <c r="H31" s="86"/>
      <c r="I31" s="91" t="s">
        <v>22</v>
      </c>
      <c r="J31" s="463" t="s">
        <v>116</v>
      </c>
      <c r="K31" s="86" t="s">
        <v>147</v>
      </c>
      <c r="L31" s="86" t="s">
        <v>84</v>
      </c>
    </row>
    <row r="32" spans="1:14" s="90" customFormat="1" ht="57" hidden="1" customHeight="1" x14ac:dyDescent="0.3">
      <c r="A32" s="376"/>
      <c r="B32" s="377"/>
      <c r="C32" s="466" t="s">
        <v>3</v>
      </c>
      <c r="D32" s="167" t="s">
        <v>342</v>
      </c>
      <c r="E32" s="86"/>
      <c r="F32" s="86"/>
      <c r="G32" s="86"/>
      <c r="H32" s="86"/>
      <c r="I32" s="91"/>
      <c r="J32" s="463"/>
      <c r="K32" s="86" t="s">
        <v>314</v>
      </c>
      <c r="L32" s="86" t="s">
        <v>83</v>
      </c>
    </row>
    <row r="33" spans="1:12" s="90" customFormat="1" ht="42" customHeight="1" x14ac:dyDescent="0.3">
      <c r="A33" s="376"/>
      <c r="B33" s="377"/>
      <c r="C33" s="466" t="s">
        <v>343</v>
      </c>
      <c r="D33" s="157" t="s">
        <v>337</v>
      </c>
      <c r="E33" s="156"/>
      <c r="F33" s="156"/>
      <c r="G33" s="156"/>
      <c r="H33" s="156"/>
      <c r="I33" s="112" t="s">
        <v>22</v>
      </c>
      <c r="J33" s="462" t="s">
        <v>146</v>
      </c>
      <c r="K33" s="156"/>
      <c r="L33" s="156" t="s">
        <v>252</v>
      </c>
    </row>
    <row r="34" spans="1:12" s="90" customFormat="1" ht="48.75" hidden="1" customHeight="1" x14ac:dyDescent="0.3">
      <c r="A34" s="376"/>
      <c r="B34" s="375"/>
      <c r="C34" s="466" t="s">
        <v>3</v>
      </c>
      <c r="D34" s="87" t="s">
        <v>592</v>
      </c>
      <c r="E34" s="86"/>
      <c r="F34" s="86"/>
      <c r="G34" s="86"/>
      <c r="H34" s="86"/>
      <c r="I34" s="91"/>
      <c r="J34" s="463"/>
      <c r="K34" s="86" t="s">
        <v>312</v>
      </c>
      <c r="L34" s="86" t="s">
        <v>84</v>
      </c>
    </row>
    <row r="35" spans="1:12" s="89" customFormat="1" ht="44.25" customHeight="1" x14ac:dyDescent="0.3">
      <c r="A35" s="367" t="s">
        <v>198</v>
      </c>
      <c r="B35" s="367" t="s">
        <v>338</v>
      </c>
      <c r="C35" s="88" t="s">
        <v>313</v>
      </c>
      <c r="D35" s="87" t="s">
        <v>593</v>
      </c>
      <c r="E35" s="86"/>
      <c r="F35" s="86"/>
      <c r="G35" s="86"/>
      <c r="H35" s="86"/>
      <c r="I35" s="91"/>
      <c r="J35" s="463"/>
      <c r="K35" s="86" t="s">
        <v>594</v>
      </c>
      <c r="L35" s="156" t="s">
        <v>252</v>
      </c>
    </row>
    <row r="36" spans="1:12" s="89" customFormat="1" ht="44.25" customHeight="1" x14ac:dyDescent="0.3">
      <c r="A36" s="368"/>
      <c r="B36" s="368"/>
      <c r="C36" s="456" t="s">
        <v>373</v>
      </c>
      <c r="D36" s="87" t="s">
        <v>595</v>
      </c>
      <c r="E36" s="86"/>
      <c r="F36" s="86"/>
      <c r="G36" s="86"/>
      <c r="H36" s="86"/>
      <c r="I36" s="91"/>
      <c r="J36" s="463"/>
      <c r="K36" s="86" t="s">
        <v>596</v>
      </c>
      <c r="L36" s="467" t="s">
        <v>597</v>
      </c>
    </row>
    <row r="37" spans="1:12" s="50" customFormat="1" ht="62.25" customHeight="1" x14ac:dyDescent="0.25">
      <c r="A37" s="378" t="s">
        <v>156</v>
      </c>
      <c r="B37" s="367" t="s">
        <v>338</v>
      </c>
      <c r="C37" s="468" t="s">
        <v>29</v>
      </c>
      <c r="D37" s="64" t="s">
        <v>375</v>
      </c>
      <c r="E37" s="63"/>
      <c r="F37" s="63"/>
      <c r="G37" s="63"/>
      <c r="H37" s="63"/>
      <c r="I37" s="63"/>
      <c r="J37" s="466"/>
      <c r="K37" s="63" t="s">
        <v>376</v>
      </c>
      <c r="L37" s="63" t="s">
        <v>377</v>
      </c>
    </row>
    <row r="38" spans="1:12" s="50" customFormat="1" ht="60" customHeight="1" x14ac:dyDescent="0.25">
      <c r="A38" s="378"/>
      <c r="B38" s="368"/>
      <c r="C38" s="469"/>
      <c r="D38" s="62" t="s">
        <v>82</v>
      </c>
      <c r="E38" s="63"/>
      <c r="F38" s="63"/>
      <c r="G38" s="63"/>
      <c r="H38" s="63"/>
      <c r="I38" s="63"/>
      <c r="J38" s="466"/>
      <c r="K38" s="63" t="s">
        <v>287</v>
      </c>
      <c r="L38" s="87" t="s">
        <v>25</v>
      </c>
    </row>
    <row r="39" spans="1:12" s="140" customFormat="1" ht="27" customHeight="1" x14ac:dyDescent="0.25">
      <c r="A39" s="117"/>
      <c r="B39" s="118" t="s">
        <v>253</v>
      </c>
      <c r="C39" s="470" t="s">
        <v>269</v>
      </c>
      <c r="D39" s="470"/>
      <c r="E39" s="470"/>
      <c r="F39" s="470"/>
      <c r="G39" s="470"/>
      <c r="H39" s="470"/>
      <c r="I39" s="470"/>
      <c r="J39" s="470"/>
      <c r="K39" s="470"/>
      <c r="L39" s="470"/>
    </row>
    <row r="40" spans="1:12" s="50" customFormat="1" ht="25.5" customHeight="1" x14ac:dyDescent="0.25">
      <c r="A40" s="119"/>
      <c r="B40" s="119"/>
      <c r="C40" s="471"/>
      <c r="D40" s="471"/>
      <c r="E40" s="471"/>
      <c r="F40" s="471"/>
      <c r="G40" s="471"/>
      <c r="H40" s="471"/>
      <c r="I40" s="471"/>
      <c r="J40" s="471"/>
      <c r="K40" s="471"/>
      <c r="L40" s="471"/>
    </row>
    <row r="41" spans="1:12" s="96" customFormat="1" ht="22.5" customHeight="1" x14ac:dyDescent="0.25">
      <c r="A41" s="92" t="s">
        <v>2</v>
      </c>
      <c r="B41" s="93"/>
      <c r="C41" s="94"/>
      <c r="D41" s="95"/>
      <c r="E41" s="94"/>
      <c r="F41" s="94"/>
      <c r="H41" s="94"/>
      <c r="I41" s="94"/>
      <c r="J41" s="362" t="s">
        <v>157</v>
      </c>
      <c r="K41" s="362"/>
      <c r="L41" s="97"/>
    </row>
    <row r="42" spans="1:12" s="96" customFormat="1" ht="17.25" customHeight="1" x14ac:dyDescent="0.25">
      <c r="A42" s="98" t="s">
        <v>158</v>
      </c>
      <c r="B42" s="93"/>
      <c r="C42" s="94"/>
      <c r="D42" s="97"/>
      <c r="E42" s="94"/>
      <c r="F42" s="94"/>
      <c r="H42" s="94"/>
      <c r="I42" s="94"/>
      <c r="J42" s="99"/>
      <c r="K42" s="100"/>
      <c r="L42" s="94"/>
    </row>
    <row r="43" spans="1:12" s="96" customFormat="1" ht="17.25" customHeight="1" x14ac:dyDescent="0.25">
      <c r="A43" s="98" t="s">
        <v>159</v>
      </c>
      <c r="B43" s="93"/>
      <c r="C43" s="94"/>
      <c r="D43" s="97"/>
      <c r="E43" s="94"/>
      <c r="F43" s="94"/>
      <c r="H43" s="94"/>
      <c r="I43" s="94"/>
      <c r="J43" s="99"/>
      <c r="K43" s="100"/>
      <c r="L43" s="94"/>
    </row>
    <row r="44" spans="1:12" s="96" customFormat="1" ht="17.25" customHeight="1" x14ac:dyDescent="0.25">
      <c r="A44" s="98" t="s">
        <v>160</v>
      </c>
      <c r="B44" s="93"/>
      <c r="C44" s="94"/>
      <c r="D44" s="97"/>
      <c r="E44" s="94"/>
      <c r="F44" s="94"/>
      <c r="H44" s="94"/>
      <c r="I44" s="94"/>
      <c r="J44" s="99"/>
      <c r="K44" s="100"/>
      <c r="L44" s="94"/>
    </row>
    <row r="45" spans="1:12" s="96" customFormat="1" ht="17.25" customHeight="1" x14ac:dyDescent="0.25">
      <c r="A45" s="101" t="s">
        <v>161</v>
      </c>
      <c r="B45" s="102"/>
      <c r="C45" s="94"/>
      <c r="D45" s="97"/>
      <c r="E45" s="94"/>
      <c r="F45" s="94"/>
      <c r="H45" s="94"/>
      <c r="I45" s="94"/>
      <c r="J45" s="99"/>
      <c r="K45" s="100"/>
      <c r="L45" s="94"/>
    </row>
    <row r="46" spans="1:12" s="84" customFormat="1" ht="18.75" x14ac:dyDescent="0.25">
      <c r="C46" s="102"/>
      <c r="D46" s="120"/>
      <c r="E46" s="96"/>
      <c r="F46" s="96"/>
      <c r="H46" s="120"/>
      <c r="I46" s="120"/>
      <c r="J46" s="362" t="s">
        <v>254</v>
      </c>
      <c r="K46" s="362"/>
      <c r="L46" s="96"/>
    </row>
    <row r="47" spans="1:12" s="84" customFormat="1" ht="18.75" x14ac:dyDescent="0.25">
      <c r="C47" s="102"/>
      <c r="D47" s="120"/>
      <c r="E47" s="96"/>
      <c r="F47" s="96"/>
      <c r="G47" s="96"/>
      <c r="H47" s="120"/>
      <c r="I47" s="120"/>
      <c r="J47" s="294"/>
      <c r="K47" s="99"/>
      <c r="L47" s="96"/>
    </row>
    <row r="48" spans="1:12" s="84" customFormat="1" ht="18.75" x14ac:dyDescent="0.25">
      <c r="C48" s="102"/>
      <c r="D48" s="120"/>
      <c r="E48" s="96"/>
      <c r="F48" s="96"/>
      <c r="G48" s="96"/>
      <c r="H48" s="120"/>
      <c r="I48" s="120"/>
      <c r="K48" s="93" t="s">
        <v>26</v>
      </c>
      <c r="L48" s="96"/>
    </row>
  </sheetData>
  <mergeCells count="29">
    <mergeCell ref="C37:C38"/>
    <mergeCell ref="C39:L39"/>
    <mergeCell ref="J41:K41"/>
    <mergeCell ref="J46:K46"/>
    <mergeCell ref="B27:B28"/>
    <mergeCell ref="A29:A34"/>
    <mergeCell ref="B30:B34"/>
    <mergeCell ref="A25:A28"/>
    <mergeCell ref="A35:A36"/>
    <mergeCell ref="B35:B36"/>
    <mergeCell ref="A37:A38"/>
    <mergeCell ref="B37:B38"/>
    <mergeCell ref="F1:I1"/>
    <mergeCell ref="A2:B2"/>
    <mergeCell ref="F2:I2"/>
    <mergeCell ref="A1:B1"/>
    <mergeCell ref="A6:D6"/>
    <mergeCell ref="A7:L7"/>
    <mergeCell ref="B9:C9"/>
    <mergeCell ref="E9:I9"/>
    <mergeCell ref="A10:A15"/>
    <mergeCell ref="B11:B15"/>
    <mergeCell ref="B16:B18"/>
    <mergeCell ref="B19:B20"/>
    <mergeCell ref="A21:A24"/>
    <mergeCell ref="B21:B22"/>
    <mergeCell ref="B23:B24"/>
    <mergeCell ref="A16:A20"/>
    <mergeCell ref="B25:B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27" t="s">
        <v>567</v>
      </c>
      <c r="B4" s="327"/>
      <c r="C4" s="327"/>
      <c r="D4" s="327"/>
      <c r="E4" s="327"/>
      <c r="F4" s="327"/>
      <c r="G4" s="327"/>
      <c r="H4" s="327"/>
    </row>
    <row r="5" spans="1:8" s="1" customFormat="1" ht="18.75" x14ac:dyDescent="0.3">
      <c r="A5" s="327" t="s">
        <v>121</v>
      </c>
      <c r="B5" s="327"/>
      <c r="C5" s="327"/>
      <c r="D5" s="327"/>
      <c r="E5" s="327"/>
      <c r="F5" s="327"/>
      <c r="G5" s="327"/>
      <c r="H5" s="327"/>
    </row>
    <row r="6" spans="1:8" s="1" customFormat="1" ht="19.5" x14ac:dyDescent="0.35">
      <c r="A6" s="354" t="s">
        <v>568</v>
      </c>
      <c r="B6" s="354"/>
      <c r="C6" s="354"/>
      <c r="D6" s="354"/>
      <c r="E6" s="354"/>
      <c r="F6" s="354"/>
      <c r="G6" s="354"/>
      <c r="H6" s="354"/>
    </row>
    <row r="7" spans="1:8" s="1" customFormat="1" ht="19.5" x14ac:dyDescent="0.35">
      <c r="A7" s="355"/>
      <c r="B7" s="355"/>
      <c r="C7" s="355"/>
      <c r="D7" s="355"/>
      <c r="E7" s="355"/>
      <c r="F7" s="355"/>
      <c r="G7" s="355"/>
      <c r="H7" s="355"/>
    </row>
    <row r="8" spans="1:8" s="1" customFormat="1" ht="19.5" x14ac:dyDescent="0.35">
      <c r="A8" s="293"/>
      <c r="B8" s="293"/>
      <c r="C8" s="293"/>
      <c r="D8" s="5"/>
      <c r="E8" s="293"/>
      <c r="F8" s="293"/>
      <c r="G8" s="31"/>
      <c r="H8" s="5"/>
    </row>
    <row r="9" spans="1:8" s="1" customFormat="1" ht="37.5" x14ac:dyDescent="0.3">
      <c r="A9" s="181" t="s">
        <v>55</v>
      </c>
      <c r="B9" s="379" t="s">
        <v>56</v>
      </c>
      <c r="C9" s="380"/>
      <c r="D9" s="420" t="s">
        <v>48</v>
      </c>
      <c r="E9" s="421" t="s">
        <v>122</v>
      </c>
      <c r="F9" s="421" t="s">
        <v>68</v>
      </c>
      <c r="G9" s="420" t="s">
        <v>49</v>
      </c>
      <c r="H9" s="420" t="s">
        <v>50</v>
      </c>
    </row>
    <row r="10" spans="1:8" s="1" customFormat="1" ht="37.5" x14ac:dyDescent="0.3">
      <c r="A10" s="422" t="s">
        <v>569</v>
      </c>
      <c r="B10" s="349"/>
      <c r="C10" s="451" t="s">
        <v>23</v>
      </c>
      <c r="D10" s="430" t="s">
        <v>218</v>
      </c>
      <c r="E10" s="428"/>
      <c r="F10" s="428"/>
      <c r="G10" s="430" t="s">
        <v>119</v>
      </c>
      <c r="H10" s="429" t="s">
        <v>137</v>
      </c>
    </row>
    <row r="11" spans="1:8" s="1" customFormat="1" ht="37.5" x14ac:dyDescent="0.3">
      <c r="A11" s="422"/>
      <c r="B11" s="349"/>
      <c r="C11" s="451" t="s">
        <v>23</v>
      </c>
      <c r="D11" s="430" t="s">
        <v>200</v>
      </c>
      <c r="E11" s="428"/>
      <c r="F11" s="428"/>
      <c r="G11" s="430" t="s">
        <v>123</v>
      </c>
      <c r="H11" s="429" t="s">
        <v>80</v>
      </c>
    </row>
    <row r="12" spans="1:8" s="1" customFormat="1" ht="18.75" x14ac:dyDescent="0.3">
      <c r="A12" s="422"/>
      <c r="B12" s="349"/>
      <c r="C12" s="451" t="s">
        <v>23</v>
      </c>
      <c r="D12" s="452" t="s">
        <v>201</v>
      </c>
      <c r="E12" s="428"/>
      <c r="F12" s="428"/>
      <c r="G12" s="430" t="s">
        <v>124</v>
      </c>
      <c r="H12" s="429" t="s">
        <v>80</v>
      </c>
    </row>
    <row r="13" spans="1:8" s="1" customFormat="1" ht="56.25" x14ac:dyDescent="0.3">
      <c r="A13" s="422"/>
      <c r="B13" s="349"/>
      <c r="C13" s="451" t="s">
        <v>23</v>
      </c>
      <c r="D13" s="430" t="s">
        <v>219</v>
      </c>
      <c r="E13" s="428"/>
      <c r="F13" s="428"/>
      <c r="G13" s="430" t="s">
        <v>125</v>
      </c>
      <c r="H13" s="429" t="s">
        <v>139</v>
      </c>
    </row>
    <row r="14" spans="1:8" s="1" customFormat="1" ht="37.5" x14ac:dyDescent="0.3">
      <c r="A14" s="422"/>
      <c r="B14" s="349"/>
      <c r="C14" s="451" t="s">
        <v>23</v>
      </c>
      <c r="D14" s="430" t="s">
        <v>202</v>
      </c>
      <c r="E14" s="428"/>
      <c r="F14" s="428"/>
      <c r="G14" s="430" t="s">
        <v>128</v>
      </c>
      <c r="H14" s="429" t="s">
        <v>80</v>
      </c>
    </row>
    <row r="15" spans="1:8" s="1" customFormat="1" ht="37.5" x14ac:dyDescent="0.3">
      <c r="A15" s="422"/>
      <c r="B15" s="349"/>
      <c r="C15" s="451" t="s">
        <v>23</v>
      </c>
      <c r="D15" s="430" t="s">
        <v>360</v>
      </c>
      <c r="E15" s="428"/>
      <c r="F15" s="428"/>
      <c r="G15" s="430" t="s">
        <v>130</v>
      </c>
      <c r="H15" s="429" t="s">
        <v>80</v>
      </c>
    </row>
    <row r="16" spans="1:8" s="1" customFormat="1" ht="37.5" x14ac:dyDescent="0.3">
      <c r="A16" s="422"/>
      <c r="B16" s="349"/>
      <c r="C16" s="451" t="s">
        <v>23</v>
      </c>
      <c r="D16" s="430" t="s">
        <v>361</v>
      </c>
      <c r="E16" s="428"/>
      <c r="F16" s="428"/>
      <c r="G16" s="430" t="s">
        <v>131</v>
      </c>
      <c r="H16" s="429" t="s">
        <v>80</v>
      </c>
    </row>
    <row r="17" spans="1:8" s="1" customFormat="1" ht="31.5" x14ac:dyDescent="0.3">
      <c r="A17" s="422"/>
      <c r="B17" s="349"/>
      <c r="C17" s="451" t="s">
        <v>23</v>
      </c>
      <c r="D17" s="278" t="s">
        <v>203</v>
      </c>
      <c r="E17" s="428"/>
      <c r="F17" s="428"/>
      <c r="G17" s="430" t="s">
        <v>133</v>
      </c>
      <c r="H17" s="429" t="s">
        <v>80</v>
      </c>
    </row>
    <row r="18" spans="1:8" s="1" customFormat="1" ht="31.5" x14ac:dyDescent="0.3">
      <c r="A18" s="422"/>
      <c r="B18" s="349"/>
      <c r="C18" s="451" t="s">
        <v>23</v>
      </c>
      <c r="D18" s="278" t="s">
        <v>204</v>
      </c>
      <c r="E18" s="428"/>
      <c r="F18" s="428"/>
      <c r="G18" s="430" t="s">
        <v>205</v>
      </c>
      <c r="H18" s="429" t="s">
        <v>80</v>
      </c>
    </row>
    <row r="19" spans="1:8" s="1" customFormat="1" ht="37.5" x14ac:dyDescent="0.3">
      <c r="A19" s="422"/>
      <c r="B19" s="349"/>
      <c r="C19" s="451" t="s">
        <v>3</v>
      </c>
      <c r="D19" s="430" t="s">
        <v>220</v>
      </c>
      <c r="E19" s="428"/>
      <c r="F19" s="428"/>
      <c r="G19" s="430" t="s">
        <v>119</v>
      </c>
      <c r="H19" s="429" t="s">
        <v>80</v>
      </c>
    </row>
    <row r="20" spans="1:8" s="1" customFormat="1" ht="37.5" x14ac:dyDescent="0.3">
      <c r="A20" s="422"/>
      <c r="B20" s="349"/>
      <c r="C20" s="451" t="s">
        <v>3</v>
      </c>
      <c r="D20" s="430" t="s">
        <v>200</v>
      </c>
      <c r="E20" s="428"/>
      <c r="F20" s="428"/>
      <c r="G20" s="430" t="s">
        <v>123</v>
      </c>
      <c r="H20" s="429" t="s">
        <v>80</v>
      </c>
    </row>
    <row r="21" spans="1:8" s="1" customFormat="1" ht="37.5" x14ac:dyDescent="0.3">
      <c r="A21" s="422"/>
      <c r="B21" s="349"/>
      <c r="C21" s="451" t="s">
        <v>3</v>
      </c>
      <c r="D21" s="430" t="s">
        <v>362</v>
      </c>
      <c r="E21" s="428"/>
      <c r="F21" s="428"/>
      <c r="G21" s="430" t="s">
        <v>124</v>
      </c>
      <c r="H21" s="429" t="s">
        <v>135</v>
      </c>
    </row>
    <row r="22" spans="1:8" s="1" customFormat="1" ht="56.25" x14ac:dyDescent="0.3">
      <c r="A22" s="422"/>
      <c r="B22" s="349"/>
      <c r="C22" s="451" t="s">
        <v>3</v>
      </c>
      <c r="D22" s="430" t="s">
        <v>219</v>
      </c>
      <c r="E22" s="428"/>
      <c r="F22" s="428"/>
      <c r="G22" s="430" t="s">
        <v>125</v>
      </c>
      <c r="H22" s="430" t="s">
        <v>80</v>
      </c>
    </row>
    <row r="23" spans="1:8" s="1" customFormat="1" ht="37.5" x14ac:dyDescent="0.3">
      <c r="A23" s="422"/>
      <c r="B23" s="349"/>
      <c r="C23" s="451" t="s">
        <v>3</v>
      </c>
      <c r="D23" s="430" t="s">
        <v>202</v>
      </c>
      <c r="E23" s="428"/>
      <c r="F23" s="428"/>
      <c r="G23" s="430" t="s">
        <v>128</v>
      </c>
      <c r="H23" s="429" t="s">
        <v>80</v>
      </c>
    </row>
    <row r="24" spans="1:8" s="1" customFormat="1" ht="37.5" x14ac:dyDescent="0.3">
      <c r="A24" s="422"/>
      <c r="B24" s="349"/>
      <c r="C24" s="451" t="s">
        <v>3</v>
      </c>
      <c r="D24" s="430" t="s">
        <v>360</v>
      </c>
      <c r="E24" s="428"/>
      <c r="F24" s="428"/>
      <c r="G24" s="430" t="s">
        <v>130</v>
      </c>
      <c r="H24" s="429" t="s">
        <v>80</v>
      </c>
    </row>
    <row r="25" spans="1:8" s="1" customFormat="1" ht="37.5" x14ac:dyDescent="0.3">
      <c r="A25" s="422"/>
      <c r="B25" s="349"/>
      <c r="C25" s="451" t="s">
        <v>3</v>
      </c>
      <c r="D25" s="430" t="s">
        <v>361</v>
      </c>
      <c r="E25" s="428"/>
      <c r="F25" s="428"/>
      <c r="G25" s="430" t="s">
        <v>131</v>
      </c>
      <c r="H25" s="429" t="s">
        <v>80</v>
      </c>
    </row>
    <row r="26" spans="1:8" s="1" customFormat="1" ht="37.5" x14ac:dyDescent="0.3">
      <c r="A26" s="422"/>
      <c r="B26" s="349"/>
      <c r="C26" s="451" t="s">
        <v>3</v>
      </c>
      <c r="D26" s="430" t="s">
        <v>363</v>
      </c>
      <c r="E26" s="428"/>
      <c r="F26" s="428"/>
      <c r="G26" s="430" t="s">
        <v>133</v>
      </c>
      <c r="H26" s="429" t="s">
        <v>208</v>
      </c>
    </row>
    <row r="27" spans="1:8" s="1" customFormat="1" ht="31.5" x14ac:dyDescent="0.3">
      <c r="A27" s="422"/>
      <c r="B27" s="349"/>
      <c r="C27" s="451" t="s">
        <v>3</v>
      </c>
      <c r="D27" s="278" t="s">
        <v>204</v>
      </c>
      <c r="E27" s="428"/>
      <c r="F27" s="428"/>
      <c r="G27" s="430" t="s">
        <v>205</v>
      </c>
      <c r="H27" s="429" t="s">
        <v>80</v>
      </c>
    </row>
    <row r="28" spans="1:8" s="3" customFormat="1" ht="37.5" x14ac:dyDescent="0.3">
      <c r="A28" s="422" t="s">
        <v>570</v>
      </c>
      <c r="B28" s="423" t="s">
        <v>0</v>
      </c>
      <c r="C28" s="451" t="s">
        <v>23</v>
      </c>
      <c r="D28" s="430" t="s">
        <v>163</v>
      </c>
      <c r="E28" s="428"/>
      <c r="F28" s="428"/>
      <c r="G28" s="430" t="s">
        <v>119</v>
      </c>
      <c r="H28" s="429" t="s">
        <v>80</v>
      </c>
    </row>
    <row r="29" spans="1:8" s="1" customFormat="1" ht="37.5" x14ac:dyDescent="0.3">
      <c r="A29" s="422"/>
      <c r="B29" s="349"/>
      <c r="C29" s="451" t="s">
        <v>23</v>
      </c>
      <c r="D29" s="430" t="s">
        <v>200</v>
      </c>
      <c r="E29" s="428"/>
      <c r="F29" s="428"/>
      <c r="G29" s="430" t="s">
        <v>123</v>
      </c>
      <c r="H29" s="429" t="s">
        <v>80</v>
      </c>
    </row>
    <row r="30" spans="1:8" s="1" customFormat="1" ht="18.75" x14ac:dyDescent="0.3">
      <c r="A30" s="422"/>
      <c r="B30" s="349"/>
      <c r="C30" s="451" t="s">
        <v>23</v>
      </c>
      <c r="D30" s="452" t="s">
        <v>201</v>
      </c>
      <c r="E30" s="428"/>
      <c r="F30" s="428"/>
      <c r="G30" s="430" t="s">
        <v>124</v>
      </c>
      <c r="H30" s="429" t="s">
        <v>80</v>
      </c>
    </row>
    <row r="31" spans="1:8" s="1" customFormat="1" ht="37.5" x14ac:dyDescent="0.3">
      <c r="A31" s="422"/>
      <c r="B31" s="349"/>
      <c r="C31" s="451" t="s">
        <v>23</v>
      </c>
      <c r="D31" s="430" t="s">
        <v>209</v>
      </c>
      <c r="E31" s="428"/>
      <c r="F31" s="428"/>
      <c r="G31" s="430" t="s">
        <v>125</v>
      </c>
      <c r="H31" s="429" t="s">
        <v>164</v>
      </c>
    </row>
    <row r="32" spans="1:8" s="1" customFormat="1" ht="37.5" x14ac:dyDescent="0.3">
      <c r="A32" s="422"/>
      <c r="B32" s="349"/>
      <c r="C32" s="451" t="s">
        <v>23</v>
      </c>
      <c r="D32" s="430" t="s">
        <v>127</v>
      </c>
      <c r="E32" s="428"/>
      <c r="F32" s="428"/>
      <c r="G32" s="430" t="s">
        <v>128</v>
      </c>
      <c r="H32" s="429" t="s">
        <v>138</v>
      </c>
    </row>
    <row r="33" spans="1:8" s="1" customFormat="1" ht="37.5" x14ac:dyDescent="0.3">
      <c r="A33" s="422"/>
      <c r="B33" s="349"/>
      <c r="C33" s="451" t="s">
        <v>23</v>
      </c>
      <c r="D33" s="430" t="s">
        <v>210</v>
      </c>
      <c r="E33" s="428"/>
      <c r="F33" s="428"/>
      <c r="G33" s="430" t="s">
        <v>130</v>
      </c>
      <c r="H33" s="429" t="s">
        <v>138</v>
      </c>
    </row>
    <row r="34" spans="1:8" s="1" customFormat="1" ht="37.5" x14ac:dyDescent="0.3">
      <c r="A34" s="422"/>
      <c r="B34" s="349"/>
      <c r="C34" s="451" t="s">
        <v>23</v>
      </c>
      <c r="D34" s="453" t="s">
        <v>211</v>
      </c>
      <c r="E34" s="428"/>
      <c r="F34" s="428"/>
      <c r="G34" s="430" t="s">
        <v>131</v>
      </c>
      <c r="H34" s="429" t="s">
        <v>80</v>
      </c>
    </row>
    <row r="35" spans="1:8" s="1" customFormat="1" ht="40.5" customHeight="1" x14ac:dyDescent="0.3">
      <c r="A35" s="422"/>
      <c r="B35" s="349"/>
      <c r="C35" s="451" t="s">
        <v>23</v>
      </c>
      <c r="D35" s="278" t="s">
        <v>571</v>
      </c>
      <c r="E35" s="428"/>
      <c r="F35" s="428"/>
      <c r="G35" s="430" t="s">
        <v>133</v>
      </c>
      <c r="H35" s="429" t="s">
        <v>212</v>
      </c>
    </row>
    <row r="36" spans="1:8" s="1" customFormat="1" ht="20.25" customHeight="1" x14ac:dyDescent="0.3">
      <c r="A36" s="422"/>
      <c r="B36" s="349"/>
      <c r="C36" s="451" t="s">
        <v>23</v>
      </c>
      <c r="D36" s="278" t="s">
        <v>213</v>
      </c>
      <c r="E36" s="428"/>
      <c r="F36" s="428"/>
      <c r="G36" s="430" t="s">
        <v>205</v>
      </c>
      <c r="H36" s="429" t="s">
        <v>80</v>
      </c>
    </row>
    <row r="37" spans="1:8" s="1" customFormat="1" ht="37.5" x14ac:dyDescent="0.3">
      <c r="A37" s="422"/>
      <c r="B37" s="423" t="s">
        <v>1</v>
      </c>
      <c r="C37" s="451" t="s">
        <v>3</v>
      </c>
      <c r="D37" s="430" t="s">
        <v>214</v>
      </c>
      <c r="E37" s="428"/>
      <c r="F37" s="428"/>
      <c r="G37" s="430" t="s">
        <v>119</v>
      </c>
      <c r="H37" s="429" t="s">
        <v>138</v>
      </c>
    </row>
    <row r="38" spans="1:8" s="1" customFormat="1" ht="37.5" x14ac:dyDescent="0.3">
      <c r="A38" s="422"/>
      <c r="B38" s="349"/>
      <c r="C38" s="451" t="s">
        <v>3</v>
      </c>
      <c r="D38" s="430" t="s">
        <v>215</v>
      </c>
      <c r="E38" s="428"/>
      <c r="F38" s="428"/>
      <c r="G38" s="430" t="s">
        <v>123</v>
      </c>
      <c r="H38" s="430" t="s">
        <v>140</v>
      </c>
    </row>
    <row r="39" spans="1:8" s="1" customFormat="1" ht="18.75" x14ac:dyDescent="0.3">
      <c r="A39" s="422"/>
      <c r="B39" s="349"/>
      <c r="C39" s="451" t="s">
        <v>3</v>
      </c>
      <c r="D39" s="452" t="s">
        <v>201</v>
      </c>
      <c r="E39" s="428"/>
      <c r="F39" s="428"/>
      <c r="G39" s="430" t="s">
        <v>124</v>
      </c>
      <c r="H39" s="429" t="s">
        <v>80</v>
      </c>
    </row>
    <row r="40" spans="1:8" s="1" customFormat="1" ht="25.5" customHeight="1" x14ac:dyDescent="0.3">
      <c r="A40" s="422"/>
      <c r="B40" s="349"/>
      <c r="C40" s="451" t="s">
        <v>3</v>
      </c>
      <c r="D40" s="432" t="s">
        <v>216</v>
      </c>
      <c r="E40" s="428"/>
      <c r="F40" s="428"/>
      <c r="G40" s="430" t="s">
        <v>125</v>
      </c>
      <c r="H40" s="429" t="s">
        <v>142</v>
      </c>
    </row>
    <row r="41" spans="1:8" s="1" customFormat="1" ht="37.5" x14ac:dyDescent="0.3">
      <c r="A41" s="422"/>
      <c r="B41" s="349"/>
      <c r="C41" s="451" t="s">
        <v>3</v>
      </c>
      <c r="D41" s="430" t="s">
        <v>127</v>
      </c>
      <c r="E41" s="428"/>
      <c r="F41" s="428"/>
      <c r="G41" s="430" t="s">
        <v>128</v>
      </c>
      <c r="H41" s="429" t="s">
        <v>80</v>
      </c>
    </row>
    <row r="42" spans="1:8" s="1" customFormat="1" ht="37.5" x14ac:dyDescent="0.3">
      <c r="A42" s="422"/>
      <c r="B42" s="349"/>
      <c r="C42" s="451" t="s">
        <v>3</v>
      </c>
      <c r="D42" s="430" t="s">
        <v>206</v>
      </c>
      <c r="E42" s="428"/>
      <c r="F42" s="428"/>
      <c r="G42" s="430" t="s">
        <v>130</v>
      </c>
      <c r="H42" s="429" t="s">
        <v>80</v>
      </c>
    </row>
    <row r="43" spans="1:8" s="1" customFormat="1" ht="37.5" x14ac:dyDescent="0.3">
      <c r="A43" s="422"/>
      <c r="B43" s="349"/>
      <c r="C43" s="451" t="s">
        <v>3</v>
      </c>
      <c r="D43" s="453" t="s">
        <v>211</v>
      </c>
      <c r="E43" s="428"/>
      <c r="F43" s="428"/>
      <c r="G43" s="430" t="s">
        <v>131</v>
      </c>
      <c r="H43" s="429" t="s">
        <v>80</v>
      </c>
    </row>
    <row r="44" spans="1:8" s="1" customFormat="1" ht="31.5" x14ac:dyDescent="0.3">
      <c r="A44" s="422"/>
      <c r="B44" s="349"/>
      <c r="C44" s="451" t="s">
        <v>3</v>
      </c>
      <c r="D44" s="278" t="s">
        <v>217</v>
      </c>
      <c r="E44" s="428"/>
      <c r="F44" s="428"/>
      <c r="G44" s="430" t="s">
        <v>133</v>
      </c>
      <c r="H44" s="429" t="s">
        <v>80</v>
      </c>
    </row>
    <row r="45" spans="1:8" s="1" customFormat="1" ht="31.5" x14ac:dyDescent="0.3">
      <c r="A45" s="422"/>
      <c r="B45" s="349"/>
      <c r="C45" s="451" t="s">
        <v>3</v>
      </c>
      <c r="D45" s="278" t="s">
        <v>213</v>
      </c>
      <c r="E45" s="428"/>
      <c r="F45" s="428"/>
      <c r="G45" s="430" t="s">
        <v>205</v>
      </c>
      <c r="H45" s="429" t="s">
        <v>80</v>
      </c>
    </row>
    <row r="46" spans="1:8" s="1" customFormat="1" ht="37.5" x14ac:dyDescent="0.3">
      <c r="A46" s="422" t="s">
        <v>572</v>
      </c>
      <c r="B46" s="423" t="s">
        <v>0</v>
      </c>
      <c r="C46" s="451" t="s">
        <v>23</v>
      </c>
      <c r="D46" s="430" t="s">
        <v>218</v>
      </c>
      <c r="E46" s="428"/>
      <c r="F46" s="428"/>
      <c r="G46" s="430" t="s">
        <v>119</v>
      </c>
      <c r="H46" s="429" t="s">
        <v>137</v>
      </c>
    </row>
    <row r="47" spans="1:8" s="1" customFormat="1" ht="37.5" x14ac:dyDescent="0.3">
      <c r="A47" s="422"/>
      <c r="B47" s="349"/>
      <c r="C47" s="451" t="s">
        <v>23</v>
      </c>
      <c r="D47" s="430" t="s">
        <v>200</v>
      </c>
      <c r="E47" s="428"/>
      <c r="F47" s="428"/>
      <c r="G47" s="430" t="s">
        <v>123</v>
      </c>
      <c r="H47" s="429" t="s">
        <v>80</v>
      </c>
    </row>
    <row r="48" spans="1:8" s="1" customFormat="1" ht="18.75" x14ac:dyDescent="0.3">
      <c r="A48" s="422"/>
      <c r="B48" s="349"/>
      <c r="C48" s="451" t="s">
        <v>23</v>
      </c>
      <c r="D48" s="452" t="s">
        <v>201</v>
      </c>
      <c r="E48" s="428"/>
      <c r="F48" s="428"/>
      <c r="G48" s="430" t="s">
        <v>124</v>
      </c>
      <c r="H48" s="429" t="s">
        <v>80</v>
      </c>
    </row>
    <row r="49" spans="1:8" s="1" customFormat="1" ht="56.25" x14ac:dyDescent="0.3">
      <c r="A49" s="422"/>
      <c r="B49" s="349"/>
      <c r="C49" s="451" t="s">
        <v>23</v>
      </c>
      <c r="D49" s="430" t="s">
        <v>219</v>
      </c>
      <c r="E49" s="428"/>
      <c r="F49" s="428"/>
      <c r="G49" s="430" t="s">
        <v>125</v>
      </c>
      <c r="H49" s="429" t="s">
        <v>139</v>
      </c>
    </row>
    <row r="50" spans="1:8" s="1" customFormat="1" ht="37.5" x14ac:dyDescent="0.3">
      <c r="A50" s="422"/>
      <c r="B50" s="349"/>
      <c r="C50" s="451" t="s">
        <v>23</v>
      </c>
      <c r="D50" s="430" t="s">
        <v>202</v>
      </c>
      <c r="E50" s="428"/>
      <c r="F50" s="428"/>
      <c r="G50" s="430" t="s">
        <v>128</v>
      </c>
      <c r="H50" s="429" t="s">
        <v>80</v>
      </c>
    </row>
    <row r="51" spans="1:8" s="1" customFormat="1" ht="37.5" x14ac:dyDescent="0.3">
      <c r="A51" s="422"/>
      <c r="B51" s="349"/>
      <c r="C51" s="451" t="s">
        <v>23</v>
      </c>
      <c r="D51" s="430" t="s">
        <v>129</v>
      </c>
      <c r="E51" s="428"/>
      <c r="F51" s="428"/>
      <c r="G51" s="430" t="s">
        <v>130</v>
      </c>
      <c r="H51" s="429" t="s">
        <v>80</v>
      </c>
    </row>
    <row r="52" spans="1:8" s="1" customFormat="1" ht="37.5" x14ac:dyDescent="0.3">
      <c r="A52" s="422"/>
      <c r="B52" s="349"/>
      <c r="C52" s="451" t="s">
        <v>23</v>
      </c>
      <c r="D52" s="430" t="s">
        <v>207</v>
      </c>
      <c r="E52" s="428"/>
      <c r="F52" s="428"/>
      <c r="G52" s="430" t="s">
        <v>131</v>
      </c>
      <c r="H52" s="429" t="s">
        <v>80</v>
      </c>
    </row>
    <row r="53" spans="1:8" s="1" customFormat="1" ht="31.5" x14ac:dyDescent="0.3">
      <c r="A53" s="422"/>
      <c r="B53" s="349"/>
      <c r="C53" s="451" t="s">
        <v>23</v>
      </c>
      <c r="D53" s="278" t="s">
        <v>203</v>
      </c>
      <c r="E53" s="428"/>
      <c r="F53" s="428"/>
      <c r="G53" s="430" t="s">
        <v>133</v>
      </c>
      <c r="H53" s="429" t="s">
        <v>80</v>
      </c>
    </row>
    <row r="54" spans="1:8" s="1" customFormat="1" ht="31.5" x14ac:dyDescent="0.3">
      <c r="A54" s="422"/>
      <c r="B54" s="349"/>
      <c r="C54" s="451" t="s">
        <v>23</v>
      </c>
      <c r="D54" s="278" t="s">
        <v>204</v>
      </c>
      <c r="E54" s="428"/>
      <c r="F54" s="428"/>
      <c r="G54" s="430" t="s">
        <v>205</v>
      </c>
      <c r="H54" s="429" t="s">
        <v>80</v>
      </c>
    </row>
    <row r="55" spans="1:8" s="3" customFormat="1" ht="37.5" x14ac:dyDescent="0.3">
      <c r="A55" s="422"/>
      <c r="B55" s="423" t="s">
        <v>1</v>
      </c>
      <c r="C55" s="451" t="s">
        <v>3</v>
      </c>
      <c r="D55" s="430" t="s">
        <v>220</v>
      </c>
      <c r="E55" s="428"/>
      <c r="F55" s="428"/>
      <c r="G55" s="430" t="s">
        <v>119</v>
      </c>
      <c r="H55" s="429" t="s">
        <v>80</v>
      </c>
    </row>
    <row r="56" spans="1:8" s="1" customFormat="1" ht="37.5" x14ac:dyDescent="0.3">
      <c r="A56" s="422"/>
      <c r="B56" s="349"/>
      <c r="C56" s="451" t="s">
        <v>3</v>
      </c>
      <c r="D56" s="430" t="s">
        <v>200</v>
      </c>
      <c r="E56" s="428"/>
      <c r="F56" s="428"/>
      <c r="G56" s="430" t="s">
        <v>123</v>
      </c>
      <c r="H56" s="429" t="s">
        <v>80</v>
      </c>
    </row>
    <row r="57" spans="1:8" s="1" customFormat="1" ht="37.5" x14ac:dyDescent="0.3">
      <c r="A57" s="422"/>
      <c r="B57" s="349"/>
      <c r="C57" s="451" t="s">
        <v>3</v>
      </c>
      <c r="D57" s="430" t="s">
        <v>134</v>
      </c>
      <c r="E57" s="428"/>
      <c r="F57" s="428"/>
      <c r="G57" s="430" t="s">
        <v>124</v>
      </c>
      <c r="H57" s="429" t="s">
        <v>135</v>
      </c>
    </row>
    <row r="58" spans="1:8" s="1" customFormat="1" ht="30" customHeight="1" x14ac:dyDescent="0.3">
      <c r="A58" s="422"/>
      <c r="B58" s="349"/>
      <c r="C58" s="451" t="s">
        <v>3</v>
      </c>
      <c r="D58" s="430" t="s">
        <v>219</v>
      </c>
      <c r="E58" s="428"/>
      <c r="F58" s="428"/>
      <c r="G58" s="430" t="s">
        <v>125</v>
      </c>
      <c r="H58" s="430" t="s">
        <v>80</v>
      </c>
    </row>
    <row r="59" spans="1:8" s="1" customFormat="1" ht="37.5" x14ac:dyDescent="0.3">
      <c r="A59" s="422"/>
      <c r="B59" s="349"/>
      <c r="C59" s="451" t="s">
        <v>3</v>
      </c>
      <c r="D59" s="430" t="s">
        <v>202</v>
      </c>
      <c r="E59" s="428"/>
      <c r="F59" s="428"/>
      <c r="G59" s="430" t="s">
        <v>128</v>
      </c>
      <c r="H59" s="429" t="s">
        <v>80</v>
      </c>
    </row>
    <row r="60" spans="1:8" s="1" customFormat="1" ht="37.5" x14ac:dyDescent="0.3">
      <c r="A60" s="422"/>
      <c r="B60" s="349"/>
      <c r="C60" s="451" t="s">
        <v>3</v>
      </c>
      <c r="D60" s="430" t="s">
        <v>129</v>
      </c>
      <c r="E60" s="428"/>
      <c r="F60" s="428"/>
      <c r="G60" s="430" t="s">
        <v>130</v>
      </c>
      <c r="H60" s="429" t="s">
        <v>80</v>
      </c>
    </row>
    <row r="61" spans="1:8" s="1" customFormat="1" ht="37.5" x14ac:dyDescent="0.3">
      <c r="A61" s="422"/>
      <c r="B61" s="349"/>
      <c r="C61" s="451" t="s">
        <v>3</v>
      </c>
      <c r="D61" s="430" t="s">
        <v>207</v>
      </c>
      <c r="E61" s="428"/>
      <c r="F61" s="428"/>
      <c r="G61" s="430" t="s">
        <v>131</v>
      </c>
      <c r="H61" s="429" t="s">
        <v>80</v>
      </c>
    </row>
    <row r="62" spans="1:8" s="1" customFormat="1" ht="37.5" x14ac:dyDescent="0.3">
      <c r="A62" s="422"/>
      <c r="B62" s="349"/>
      <c r="C62" s="451" t="s">
        <v>3</v>
      </c>
      <c r="D62" s="430" t="s">
        <v>132</v>
      </c>
      <c r="E62" s="428"/>
      <c r="F62" s="428"/>
      <c r="G62" s="430" t="s">
        <v>133</v>
      </c>
      <c r="H62" s="429" t="s">
        <v>80</v>
      </c>
    </row>
    <row r="63" spans="1:8" s="1" customFormat="1" ht="31.5" x14ac:dyDescent="0.3">
      <c r="A63" s="422"/>
      <c r="B63" s="349"/>
      <c r="C63" s="451" t="s">
        <v>3</v>
      </c>
      <c r="D63" s="278" t="s">
        <v>204</v>
      </c>
      <c r="E63" s="428"/>
      <c r="F63" s="428"/>
      <c r="G63" s="430" t="s">
        <v>205</v>
      </c>
      <c r="H63" s="429" t="s">
        <v>80</v>
      </c>
    </row>
    <row r="64" spans="1:8" s="3" customFormat="1" ht="37.5" x14ac:dyDescent="0.3">
      <c r="A64" s="422" t="s">
        <v>573</v>
      </c>
      <c r="B64" s="423" t="s">
        <v>0</v>
      </c>
      <c r="C64" s="451" t="s">
        <v>23</v>
      </c>
      <c r="D64" s="430" t="s">
        <v>221</v>
      </c>
      <c r="E64" s="428"/>
      <c r="F64" s="428"/>
      <c r="G64" s="430" t="s">
        <v>119</v>
      </c>
      <c r="H64" s="429" t="s">
        <v>80</v>
      </c>
    </row>
    <row r="65" spans="1:8" s="1" customFormat="1" ht="37.5" x14ac:dyDescent="0.3">
      <c r="A65" s="422"/>
      <c r="B65" s="349"/>
      <c r="C65" s="451" t="s">
        <v>23</v>
      </c>
      <c r="D65" s="430" t="s">
        <v>141</v>
      </c>
      <c r="E65" s="428"/>
      <c r="F65" s="428"/>
      <c r="G65" s="430" t="s">
        <v>123</v>
      </c>
      <c r="H65" s="429" t="s">
        <v>80</v>
      </c>
    </row>
    <row r="66" spans="1:8" s="1" customFormat="1" ht="18.75" x14ac:dyDescent="0.3">
      <c r="A66" s="422"/>
      <c r="B66" s="349"/>
      <c r="C66" s="451" t="s">
        <v>23</v>
      </c>
      <c r="D66" s="452" t="s">
        <v>201</v>
      </c>
      <c r="E66" s="428"/>
      <c r="F66" s="428"/>
      <c r="G66" s="430" t="s">
        <v>124</v>
      </c>
      <c r="H66" s="429" t="s">
        <v>80</v>
      </c>
    </row>
    <row r="67" spans="1:8" s="1" customFormat="1" ht="75" x14ac:dyDescent="0.3">
      <c r="A67" s="422"/>
      <c r="B67" s="349"/>
      <c r="C67" s="451" t="s">
        <v>23</v>
      </c>
      <c r="D67" s="430" t="s">
        <v>222</v>
      </c>
      <c r="E67" s="428"/>
      <c r="F67" s="428"/>
      <c r="G67" s="430" t="s">
        <v>125</v>
      </c>
      <c r="H67" s="429" t="s">
        <v>80</v>
      </c>
    </row>
    <row r="68" spans="1:8" s="1" customFormat="1" ht="37.5" x14ac:dyDescent="0.3">
      <c r="A68" s="422"/>
      <c r="B68" s="349"/>
      <c r="C68" s="451" t="s">
        <v>23</v>
      </c>
      <c r="D68" s="430" t="s">
        <v>223</v>
      </c>
      <c r="E68" s="428"/>
      <c r="F68" s="428"/>
      <c r="G68" s="430" t="s">
        <v>128</v>
      </c>
      <c r="H68" s="429" t="s">
        <v>224</v>
      </c>
    </row>
    <row r="69" spans="1:8" s="1" customFormat="1" ht="37.5" x14ac:dyDescent="0.3">
      <c r="A69" s="422"/>
      <c r="B69" s="349"/>
      <c r="C69" s="451" t="s">
        <v>23</v>
      </c>
      <c r="D69" s="430" t="s">
        <v>364</v>
      </c>
      <c r="E69" s="428"/>
      <c r="F69" s="428"/>
      <c r="G69" s="430" t="s">
        <v>130</v>
      </c>
      <c r="H69" s="429" t="s">
        <v>143</v>
      </c>
    </row>
    <row r="70" spans="1:8" s="1" customFormat="1" ht="22.5" customHeight="1" x14ac:dyDescent="0.3">
      <c r="A70" s="422"/>
      <c r="B70" s="349"/>
      <c r="C70" s="451" t="s">
        <v>23</v>
      </c>
      <c r="D70" s="453" t="s">
        <v>211</v>
      </c>
      <c r="E70" s="428"/>
      <c r="F70" s="428"/>
      <c r="G70" s="430" t="s">
        <v>131</v>
      </c>
      <c r="H70" s="429" t="s">
        <v>80</v>
      </c>
    </row>
    <row r="71" spans="1:8" s="1" customFormat="1" ht="24" customHeight="1" x14ac:dyDescent="0.3">
      <c r="A71" s="422"/>
      <c r="B71" s="349"/>
      <c r="C71" s="451" t="s">
        <v>23</v>
      </c>
      <c r="D71" s="453" t="s">
        <v>225</v>
      </c>
      <c r="E71" s="428"/>
      <c r="F71" s="428"/>
      <c r="G71" s="430" t="s">
        <v>133</v>
      </c>
      <c r="H71" s="429" t="s">
        <v>80</v>
      </c>
    </row>
    <row r="72" spans="1:8" s="1" customFormat="1" ht="19.5" customHeight="1" x14ac:dyDescent="0.3">
      <c r="A72" s="422"/>
      <c r="B72" s="349"/>
      <c r="C72" s="451" t="s">
        <v>23</v>
      </c>
      <c r="D72" s="278" t="s">
        <v>226</v>
      </c>
      <c r="E72" s="428"/>
      <c r="F72" s="428"/>
      <c r="G72" s="430" t="s">
        <v>205</v>
      </c>
      <c r="H72" s="430" t="s">
        <v>80</v>
      </c>
    </row>
    <row r="73" spans="1:8" s="1" customFormat="1" ht="37.5" x14ac:dyDescent="0.3">
      <c r="A73" s="422"/>
      <c r="B73" s="423" t="s">
        <v>1</v>
      </c>
      <c r="C73" s="451" t="s">
        <v>3</v>
      </c>
      <c r="D73" s="430" t="s">
        <v>221</v>
      </c>
      <c r="E73" s="428"/>
      <c r="F73" s="428"/>
      <c r="G73" s="430" t="s">
        <v>119</v>
      </c>
      <c r="H73" s="429" t="s">
        <v>80</v>
      </c>
    </row>
    <row r="74" spans="1:8" s="1" customFormat="1" ht="37.5" x14ac:dyDescent="0.3">
      <c r="A74" s="422"/>
      <c r="B74" s="349"/>
      <c r="C74" s="451" t="s">
        <v>3</v>
      </c>
      <c r="D74" s="430" t="s">
        <v>141</v>
      </c>
      <c r="E74" s="428"/>
      <c r="F74" s="428"/>
      <c r="G74" s="430" t="s">
        <v>123</v>
      </c>
      <c r="H74" s="429" t="s">
        <v>80</v>
      </c>
    </row>
    <row r="75" spans="1:8" s="1" customFormat="1" ht="37.5" x14ac:dyDescent="0.3">
      <c r="A75" s="422"/>
      <c r="B75" s="349"/>
      <c r="C75" s="451" t="s">
        <v>3</v>
      </c>
      <c r="D75" s="430" t="s">
        <v>227</v>
      </c>
      <c r="E75" s="428"/>
      <c r="F75" s="428"/>
      <c r="G75" s="430" t="s">
        <v>124</v>
      </c>
      <c r="H75" s="430" t="s">
        <v>80</v>
      </c>
    </row>
    <row r="76" spans="1:8" s="1" customFormat="1" ht="35.25" customHeight="1" x14ac:dyDescent="0.3">
      <c r="A76" s="422"/>
      <c r="B76" s="349"/>
      <c r="C76" s="451" t="s">
        <v>3</v>
      </c>
      <c r="D76" s="430" t="s">
        <v>228</v>
      </c>
      <c r="E76" s="428"/>
      <c r="F76" s="428"/>
      <c r="G76" s="430" t="s">
        <v>125</v>
      </c>
      <c r="H76" s="429" t="s">
        <v>144</v>
      </c>
    </row>
    <row r="77" spans="1:8" s="1" customFormat="1" ht="37.5" x14ac:dyDescent="0.3">
      <c r="A77" s="422"/>
      <c r="B77" s="349"/>
      <c r="C77" s="451" t="s">
        <v>3</v>
      </c>
      <c r="D77" s="430" t="s">
        <v>223</v>
      </c>
      <c r="E77" s="428"/>
      <c r="F77" s="428"/>
      <c r="G77" s="430" t="s">
        <v>128</v>
      </c>
      <c r="H77" s="429" t="s">
        <v>224</v>
      </c>
    </row>
    <row r="78" spans="1:8" s="1" customFormat="1" ht="37.5" x14ac:dyDescent="0.3">
      <c r="A78" s="422"/>
      <c r="B78" s="349"/>
      <c r="C78" s="451" t="s">
        <v>3</v>
      </c>
      <c r="D78" s="430" t="s">
        <v>229</v>
      </c>
      <c r="E78" s="428"/>
      <c r="F78" s="428"/>
      <c r="G78" s="430" t="s">
        <v>130</v>
      </c>
      <c r="H78" s="429" t="s">
        <v>138</v>
      </c>
    </row>
    <row r="79" spans="1:8" s="1" customFormat="1" ht="37.5" x14ac:dyDescent="0.3">
      <c r="A79" s="422"/>
      <c r="B79" s="349"/>
      <c r="C79" s="451" t="s">
        <v>3</v>
      </c>
      <c r="D79" s="453" t="s">
        <v>211</v>
      </c>
      <c r="E79" s="428"/>
      <c r="F79" s="428"/>
      <c r="G79" s="430" t="s">
        <v>131</v>
      </c>
      <c r="H79" s="429" t="s">
        <v>80</v>
      </c>
    </row>
    <row r="80" spans="1:8" s="1" customFormat="1" ht="31.5" x14ac:dyDescent="0.3">
      <c r="A80" s="422"/>
      <c r="B80" s="349"/>
      <c r="C80" s="451" t="s">
        <v>3</v>
      </c>
      <c r="D80" s="278" t="s">
        <v>217</v>
      </c>
      <c r="E80" s="428"/>
      <c r="F80" s="428"/>
      <c r="G80" s="430" t="s">
        <v>133</v>
      </c>
      <c r="H80" s="429" t="s">
        <v>80</v>
      </c>
    </row>
    <row r="81" spans="1:8" s="1" customFormat="1" ht="31.5" x14ac:dyDescent="0.3">
      <c r="A81" s="422"/>
      <c r="B81" s="349"/>
      <c r="C81" s="451" t="s">
        <v>3</v>
      </c>
      <c r="D81" s="278" t="s">
        <v>230</v>
      </c>
      <c r="E81" s="428"/>
      <c r="F81" s="428"/>
      <c r="G81" s="430" t="s">
        <v>205</v>
      </c>
      <c r="H81" s="430" t="s">
        <v>80</v>
      </c>
    </row>
    <row r="82" spans="1:8" s="1" customFormat="1" ht="37.5" x14ac:dyDescent="0.3">
      <c r="A82" s="422" t="s">
        <v>574</v>
      </c>
      <c r="B82" s="423" t="s">
        <v>0</v>
      </c>
      <c r="C82" s="451" t="s">
        <v>23</v>
      </c>
      <c r="D82" s="430" t="s">
        <v>221</v>
      </c>
      <c r="E82" s="428"/>
      <c r="F82" s="428"/>
      <c r="G82" s="430" t="s">
        <v>119</v>
      </c>
      <c r="H82" s="429" t="s">
        <v>80</v>
      </c>
    </row>
    <row r="83" spans="1:8" s="1" customFormat="1" ht="23.25" customHeight="1" x14ac:dyDescent="0.3">
      <c r="A83" s="422"/>
      <c r="B83" s="349"/>
      <c r="C83" s="451" t="s">
        <v>23</v>
      </c>
      <c r="D83" s="430" t="s">
        <v>215</v>
      </c>
      <c r="E83" s="428"/>
      <c r="F83" s="428"/>
      <c r="G83" s="430" t="s">
        <v>123</v>
      </c>
      <c r="H83" s="429" t="s">
        <v>316</v>
      </c>
    </row>
    <row r="84" spans="1:8" s="1" customFormat="1" ht="37.5" x14ac:dyDescent="0.3">
      <c r="A84" s="422"/>
      <c r="B84" s="349"/>
      <c r="C84" s="451" t="s">
        <v>23</v>
      </c>
      <c r="D84" s="430" t="s">
        <v>317</v>
      </c>
      <c r="E84" s="428"/>
      <c r="F84" s="428"/>
      <c r="G84" s="430" t="s">
        <v>124</v>
      </c>
      <c r="H84" s="429" t="s">
        <v>318</v>
      </c>
    </row>
    <row r="85" spans="1:8" s="1" customFormat="1" ht="56.25" x14ac:dyDescent="0.3">
      <c r="A85" s="422"/>
      <c r="B85" s="349"/>
      <c r="C85" s="451" t="s">
        <v>23</v>
      </c>
      <c r="D85" s="430" t="s">
        <v>319</v>
      </c>
      <c r="E85" s="428"/>
      <c r="F85" s="428"/>
      <c r="G85" s="430" t="s">
        <v>125</v>
      </c>
      <c r="H85" s="429" t="s">
        <v>139</v>
      </c>
    </row>
    <row r="86" spans="1:8" s="1" customFormat="1" ht="37.5" x14ac:dyDescent="0.3">
      <c r="A86" s="422"/>
      <c r="B86" s="349"/>
      <c r="C86" s="451" t="s">
        <v>23</v>
      </c>
      <c r="D86" s="430" t="s">
        <v>223</v>
      </c>
      <c r="E86" s="428"/>
      <c r="F86" s="428"/>
      <c r="G86" s="430" t="s">
        <v>128</v>
      </c>
      <c r="H86" s="429" t="s">
        <v>224</v>
      </c>
    </row>
    <row r="87" spans="1:8" s="1" customFormat="1" ht="37.5" x14ac:dyDescent="0.3">
      <c r="A87" s="422"/>
      <c r="B87" s="349"/>
      <c r="C87" s="451" t="s">
        <v>23</v>
      </c>
      <c r="D87" s="430" t="s">
        <v>320</v>
      </c>
      <c r="E87" s="428"/>
      <c r="F87" s="428"/>
      <c r="G87" s="430" t="s">
        <v>130</v>
      </c>
      <c r="H87" s="429" t="s">
        <v>80</v>
      </c>
    </row>
    <row r="88" spans="1:8" s="1" customFormat="1" ht="75" x14ac:dyDescent="0.3">
      <c r="A88" s="422"/>
      <c r="B88" s="349"/>
      <c r="C88" s="451" t="s">
        <v>23</v>
      </c>
      <c r="D88" s="430" t="s">
        <v>321</v>
      </c>
      <c r="E88" s="428"/>
      <c r="F88" s="428"/>
      <c r="G88" s="430" t="s">
        <v>131</v>
      </c>
      <c r="H88" s="429" t="s">
        <v>80</v>
      </c>
    </row>
    <row r="89" spans="1:8" s="1" customFormat="1" ht="56.25" x14ac:dyDescent="0.3">
      <c r="A89" s="422"/>
      <c r="B89" s="349"/>
      <c r="C89" s="451" t="s">
        <v>23</v>
      </c>
      <c r="D89" s="430" t="s">
        <v>575</v>
      </c>
      <c r="E89" s="428"/>
      <c r="F89" s="428"/>
      <c r="G89" s="430" t="s">
        <v>133</v>
      </c>
      <c r="H89" s="429" t="s">
        <v>322</v>
      </c>
    </row>
    <row r="90" spans="1:8" s="1" customFormat="1" ht="31.5" x14ac:dyDescent="0.3">
      <c r="A90" s="422"/>
      <c r="B90" s="349"/>
      <c r="C90" s="451" t="s">
        <v>23</v>
      </c>
      <c r="D90" s="278" t="s">
        <v>204</v>
      </c>
      <c r="E90" s="428"/>
      <c r="F90" s="428"/>
      <c r="G90" s="430" t="s">
        <v>205</v>
      </c>
      <c r="H90" s="429" t="s">
        <v>80</v>
      </c>
    </row>
    <row r="91" spans="1:8" s="3" customFormat="1" ht="37.5" x14ac:dyDescent="0.3">
      <c r="A91" s="422"/>
      <c r="B91" s="423" t="s">
        <v>1</v>
      </c>
      <c r="C91" s="451" t="s">
        <v>3</v>
      </c>
      <c r="D91" s="430" t="s">
        <v>221</v>
      </c>
      <c r="E91" s="428"/>
      <c r="F91" s="428"/>
      <c r="G91" s="430" t="s">
        <v>119</v>
      </c>
      <c r="H91" s="429" t="s">
        <v>80</v>
      </c>
    </row>
    <row r="92" spans="1:8" s="1" customFormat="1" ht="37.5" x14ac:dyDescent="0.3">
      <c r="A92" s="422"/>
      <c r="B92" s="349"/>
      <c r="C92" s="451" t="s">
        <v>3</v>
      </c>
      <c r="D92" s="430" t="s">
        <v>215</v>
      </c>
      <c r="E92" s="428"/>
      <c r="F92" s="428"/>
      <c r="G92" s="430" t="s">
        <v>123</v>
      </c>
      <c r="H92" s="429" t="s">
        <v>80</v>
      </c>
    </row>
    <row r="93" spans="1:8" s="1" customFormat="1" ht="31.5" x14ac:dyDescent="0.3">
      <c r="A93" s="422"/>
      <c r="B93" s="349"/>
      <c r="C93" s="451" t="s">
        <v>3</v>
      </c>
      <c r="D93" s="454" t="s">
        <v>323</v>
      </c>
      <c r="E93" s="428"/>
      <c r="F93" s="428"/>
      <c r="G93" s="430" t="s">
        <v>124</v>
      </c>
      <c r="H93" s="429" t="s">
        <v>80</v>
      </c>
    </row>
    <row r="94" spans="1:8" s="1" customFormat="1" ht="56.25" x14ac:dyDescent="0.3">
      <c r="A94" s="422"/>
      <c r="B94" s="349"/>
      <c r="C94" s="451" t="s">
        <v>3</v>
      </c>
      <c r="D94" s="430" t="s">
        <v>324</v>
      </c>
      <c r="E94" s="428"/>
      <c r="F94" s="428"/>
      <c r="G94" s="430" t="s">
        <v>125</v>
      </c>
      <c r="H94" s="429" t="s">
        <v>139</v>
      </c>
    </row>
    <row r="95" spans="1:8" s="1" customFormat="1" ht="37.5" x14ac:dyDescent="0.3">
      <c r="A95" s="422"/>
      <c r="B95" s="349"/>
      <c r="C95" s="451" t="s">
        <v>3</v>
      </c>
      <c r="D95" s="430" t="s">
        <v>223</v>
      </c>
      <c r="E95" s="428"/>
      <c r="F95" s="428"/>
      <c r="G95" s="430" t="s">
        <v>128</v>
      </c>
      <c r="H95" s="429" t="s">
        <v>224</v>
      </c>
    </row>
    <row r="96" spans="1:8" s="1" customFormat="1" ht="37.5" x14ac:dyDescent="0.3">
      <c r="A96" s="422"/>
      <c r="B96" s="349"/>
      <c r="C96" s="451" t="s">
        <v>3</v>
      </c>
      <c r="D96" s="430" t="s">
        <v>320</v>
      </c>
      <c r="E96" s="428"/>
      <c r="F96" s="428"/>
      <c r="G96" s="430" t="s">
        <v>130</v>
      </c>
      <c r="H96" s="429" t="s">
        <v>80</v>
      </c>
    </row>
    <row r="97" spans="1:8" s="1" customFormat="1" ht="37.5" x14ac:dyDescent="0.3">
      <c r="A97" s="422"/>
      <c r="B97" s="349"/>
      <c r="C97" s="451" t="s">
        <v>3</v>
      </c>
      <c r="D97" s="453" t="s">
        <v>211</v>
      </c>
      <c r="E97" s="428"/>
      <c r="F97" s="428"/>
      <c r="G97" s="430" t="s">
        <v>131</v>
      </c>
      <c r="H97" s="429" t="s">
        <v>80</v>
      </c>
    </row>
    <row r="98" spans="1:8" s="1" customFormat="1" ht="23.25" customHeight="1" x14ac:dyDescent="0.3">
      <c r="A98" s="422"/>
      <c r="B98" s="349"/>
      <c r="C98" s="451" t="s">
        <v>3</v>
      </c>
      <c r="D98" s="453" t="s">
        <v>332</v>
      </c>
      <c r="E98" s="428"/>
      <c r="F98" s="428"/>
      <c r="G98" s="430" t="s">
        <v>133</v>
      </c>
      <c r="H98" s="429" t="s">
        <v>136</v>
      </c>
    </row>
    <row r="99" spans="1:8" s="1" customFormat="1" ht="23.25" customHeight="1" x14ac:dyDescent="0.3">
      <c r="A99" s="422"/>
      <c r="B99" s="349"/>
      <c r="C99" s="451" t="s">
        <v>3</v>
      </c>
      <c r="D99" s="278" t="s">
        <v>204</v>
      </c>
      <c r="E99" s="428"/>
      <c r="F99" s="428"/>
      <c r="G99" s="430" t="s">
        <v>205</v>
      </c>
      <c r="H99" s="429" t="s">
        <v>80</v>
      </c>
    </row>
    <row r="100" spans="1:8" s="1" customFormat="1" ht="45.75" customHeight="1" x14ac:dyDescent="0.3">
      <c r="A100" s="381" t="s">
        <v>576</v>
      </c>
      <c r="B100" s="423" t="s">
        <v>0</v>
      </c>
      <c r="C100" s="455" t="s">
        <v>23</v>
      </c>
      <c r="D100" s="430" t="s">
        <v>325</v>
      </c>
      <c r="E100" s="428"/>
      <c r="F100" s="428"/>
      <c r="G100" s="430" t="s">
        <v>119</v>
      </c>
      <c r="H100" s="429" t="s">
        <v>80</v>
      </c>
    </row>
    <row r="101" spans="1:8" s="1" customFormat="1" ht="18.75" x14ac:dyDescent="0.3">
      <c r="A101" s="381"/>
      <c r="B101" s="349"/>
      <c r="C101" s="455"/>
      <c r="D101" s="429"/>
      <c r="E101" s="428"/>
      <c r="F101" s="428"/>
      <c r="G101" s="430" t="s">
        <v>123</v>
      </c>
      <c r="H101" s="429" t="s">
        <v>80</v>
      </c>
    </row>
    <row r="102" spans="1:8" s="1" customFormat="1" ht="18.75" x14ac:dyDescent="0.3">
      <c r="A102" s="381"/>
      <c r="B102" s="349"/>
      <c r="C102" s="455"/>
      <c r="D102" s="429"/>
      <c r="E102" s="428"/>
      <c r="F102" s="428"/>
      <c r="G102" s="430" t="s">
        <v>124</v>
      </c>
      <c r="H102" s="429" t="s">
        <v>80</v>
      </c>
    </row>
    <row r="103" spans="1:8" s="1" customFormat="1" ht="18.75" x14ac:dyDescent="0.3">
      <c r="A103" s="381"/>
      <c r="B103" s="349"/>
      <c r="C103" s="455"/>
      <c r="D103" s="430"/>
      <c r="E103" s="428"/>
      <c r="F103" s="428"/>
      <c r="G103" s="430" t="s">
        <v>125</v>
      </c>
      <c r="H103" s="429" t="s">
        <v>80</v>
      </c>
    </row>
    <row r="104" spans="1:8" s="1" customFormat="1" ht="18.75" x14ac:dyDescent="0.3">
      <c r="A104" s="381"/>
      <c r="B104" s="349"/>
      <c r="C104" s="455"/>
      <c r="D104" s="429"/>
      <c r="E104" s="428"/>
      <c r="F104" s="428"/>
      <c r="G104" s="430" t="s">
        <v>126</v>
      </c>
      <c r="H104" s="429" t="s">
        <v>80</v>
      </c>
    </row>
    <row r="105" spans="1:8" s="1" customFormat="1" ht="18.75" x14ac:dyDescent="0.3">
      <c r="A105" s="381"/>
      <c r="B105" s="349"/>
      <c r="C105" s="455"/>
      <c r="D105" s="429"/>
      <c r="E105" s="428"/>
      <c r="F105" s="428"/>
      <c r="G105" s="430" t="s">
        <v>128</v>
      </c>
      <c r="H105" s="429" t="s">
        <v>80</v>
      </c>
    </row>
    <row r="106" spans="1:8" s="1" customFormat="1" ht="18.75" x14ac:dyDescent="0.3">
      <c r="A106" s="381"/>
      <c r="B106" s="349"/>
      <c r="C106" s="455"/>
      <c r="D106" s="429"/>
      <c r="E106" s="428"/>
      <c r="F106" s="428"/>
      <c r="G106" s="430" t="s">
        <v>130</v>
      </c>
      <c r="H106" s="429" t="s">
        <v>80</v>
      </c>
    </row>
    <row r="107" spans="1:8" s="1" customFormat="1" ht="18.75" x14ac:dyDescent="0.3">
      <c r="A107" s="381"/>
      <c r="B107" s="350"/>
      <c r="C107" s="455"/>
      <c r="D107" s="429"/>
      <c r="E107" s="428"/>
      <c r="F107" s="428"/>
      <c r="G107" s="430" t="s">
        <v>131</v>
      </c>
      <c r="H107" s="429" t="s">
        <v>80</v>
      </c>
    </row>
    <row r="108" spans="1:8" s="1" customFormat="1" ht="18.75" x14ac:dyDescent="0.3">
      <c r="A108" s="422"/>
      <c r="B108" s="291"/>
      <c r="C108" s="451"/>
      <c r="D108" s="429"/>
      <c r="E108" s="428"/>
      <c r="F108" s="428"/>
      <c r="G108" s="430" t="s">
        <v>133</v>
      </c>
      <c r="H108" s="429" t="s">
        <v>80</v>
      </c>
    </row>
    <row r="109" spans="1:8" s="1" customFormat="1" ht="18.75" x14ac:dyDescent="0.3">
      <c r="A109" s="422"/>
      <c r="B109" s="291"/>
      <c r="C109" s="451"/>
      <c r="D109" s="429"/>
      <c r="E109" s="428"/>
      <c r="F109" s="428"/>
      <c r="G109" s="430" t="s">
        <v>205</v>
      </c>
      <c r="H109" s="429" t="s">
        <v>80</v>
      </c>
    </row>
    <row r="110" spans="1:8" s="1" customFormat="1" ht="18.75" x14ac:dyDescent="0.3">
      <c r="A110" s="353" t="s">
        <v>2</v>
      </c>
      <c r="B110" s="353"/>
      <c r="C110" s="353"/>
      <c r="D110" s="6"/>
      <c r="E110" s="330" t="s">
        <v>51</v>
      </c>
      <c r="F110" s="330"/>
      <c r="G110" s="330"/>
      <c r="H110" s="330"/>
    </row>
    <row r="111" spans="1:8" s="1" customFormat="1" ht="18.75" x14ac:dyDescent="0.3">
      <c r="A111" s="351" t="s">
        <v>52</v>
      </c>
      <c r="B111" s="351"/>
      <c r="C111" s="352"/>
      <c r="D111" s="6"/>
      <c r="E111" s="283"/>
      <c r="F111" s="283"/>
      <c r="G111" s="60"/>
      <c r="H111" s="8"/>
    </row>
    <row r="112" spans="1:8" s="1" customFormat="1" ht="18.75" x14ac:dyDescent="0.3">
      <c r="C112" s="32"/>
      <c r="D112" s="6"/>
      <c r="E112" s="283"/>
      <c r="F112" s="283"/>
      <c r="G112" s="60"/>
      <c r="H112" s="8"/>
    </row>
    <row r="113" spans="3:8" s="1" customFormat="1" ht="18.75" x14ac:dyDescent="0.3">
      <c r="C113" s="32"/>
      <c r="D113" s="6"/>
      <c r="E113" s="327" t="s">
        <v>53</v>
      </c>
      <c r="F113" s="327"/>
      <c r="G113" s="327"/>
      <c r="H113" s="327"/>
    </row>
    <row r="114" spans="3:8" s="1" customFormat="1" ht="18.75" x14ac:dyDescent="0.3">
      <c r="C114" s="32"/>
      <c r="D114" s="6"/>
      <c r="E114" s="327" t="s">
        <v>53</v>
      </c>
      <c r="F114" s="327"/>
      <c r="G114" s="327"/>
      <c r="H114" s="327"/>
    </row>
    <row r="115" spans="3:8" s="1" customFormat="1" ht="18.75" x14ac:dyDescent="0.3">
      <c r="C115" s="32"/>
      <c r="D115" s="6"/>
      <c r="E115" s="32"/>
      <c r="F115" s="32"/>
      <c r="G115" s="61"/>
      <c r="H115" s="6"/>
    </row>
  </sheetData>
  <mergeCells count="27">
    <mergeCell ref="E114:H114"/>
    <mergeCell ref="B37:B45"/>
    <mergeCell ref="A46:A63"/>
    <mergeCell ref="B46:B54"/>
    <mergeCell ref="B55:B63"/>
    <mergeCell ref="A64:A81"/>
    <mergeCell ref="B64:B72"/>
    <mergeCell ref="B73:B81"/>
    <mergeCell ref="A111:C111"/>
    <mergeCell ref="A82:A99"/>
    <mergeCell ref="B82:B90"/>
    <mergeCell ref="B91:B99"/>
    <mergeCell ref="B100:B107"/>
    <mergeCell ref="A100:A109"/>
    <mergeCell ref="A110:C110"/>
    <mergeCell ref="E110:H110"/>
    <mergeCell ref="E113:H113"/>
    <mergeCell ref="A28:A45"/>
    <mergeCell ref="B28:B36"/>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0" sqref="E10"/>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85</v>
      </c>
      <c r="G1" s="49" t="s">
        <v>70</v>
      </c>
    </row>
    <row r="2" spans="1:9" x14ac:dyDescent="0.25">
      <c r="A2" s="11" t="s">
        <v>86</v>
      </c>
      <c r="G2" s="45" t="s">
        <v>72</v>
      </c>
    </row>
    <row r="3" spans="1:9" s="130" customFormat="1" ht="18.75" x14ac:dyDescent="0.25">
      <c r="A3" s="395" t="s">
        <v>598</v>
      </c>
      <c r="B3" s="395"/>
      <c r="C3" s="395"/>
      <c r="D3" s="395"/>
      <c r="E3" s="395"/>
      <c r="F3" s="395"/>
      <c r="G3" s="395"/>
      <c r="H3" s="395"/>
      <c r="I3" s="395"/>
    </row>
    <row r="4" spans="1:9" s="131" customFormat="1" ht="18.75" x14ac:dyDescent="0.25">
      <c r="A4" s="396" t="s">
        <v>545</v>
      </c>
      <c r="B4" s="396"/>
      <c r="C4" s="396"/>
      <c r="D4" s="396"/>
      <c r="E4" s="396"/>
      <c r="F4" s="396"/>
      <c r="G4" s="396"/>
      <c r="H4" s="396"/>
      <c r="I4" s="396"/>
    </row>
    <row r="5" spans="1:9" s="133" customFormat="1" ht="19.5" x14ac:dyDescent="0.35">
      <c r="A5" s="175"/>
      <c r="B5" s="175"/>
      <c r="C5" s="175"/>
      <c r="D5" s="176"/>
      <c r="E5" s="176"/>
      <c r="F5" s="132"/>
      <c r="G5" s="132"/>
    </row>
    <row r="6" spans="1:9" s="134" customFormat="1" x14ac:dyDescent="0.25">
      <c r="A6" s="397" t="s">
        <v>5</v>
      </c>
      <c r="B6" s="397" t="s">
        <v>6</v>
      </c>
      <c r="C6" s="397"/>
      <c r="D6" s="397" t="s">
        <v>148</v>
      </c>
      <c r="E6" s="397"/>
      <c r="F6" s="397"/>
      <c r="G6" s="397"/>
      <c r="H6" s="397"/>
      <c r="I6" s="397"/>
    </row>
    <row r="7" spans="1:9" s="134" customFormat="1" ht="37.5" customHeight="1" x14ac:dyDescent="0.25">
      <c r="A7" s="397"/>
      <c r="B7" s="397"/>
      <c r="C7" s="397"/>
      <c r="D7" s="398" t="s">
        <v>258</v>
      </c>
      <c r="E7" s="398"/>
      <c r="F7" s="398"/>
      <c r="G7" s="398" t="s">
        <v>259</v>
      </c>
      <c r="H7" s="398"/>
      <c r="I7" s="398"/>
    </row>
    <row r="8" spans="1:9" s="134" customFormat="1" x14ac:dyDescent="0.25">
      <c r="A8" s="397"/>
      <c r="B8" s="397"/>
      <c r="C8" s="397"/>
      <c r="D8" s="298" t="s">
        <v>7</v>
      </c>
      <c r="E8" s="298" t="s">
        <v>9</v>
      </c>
      <c r="F8" s="298" t="s">
        <v>11</v>
      </c>
      <c r="G8" s="298" t="s">
        <v>7</v>
      </c>
      <c r="H8" s="298" t="s">
        <v>9</v>
      </c>
      <c r="I8" s="298" t="s">
        <v>11</v>
      </c>
    </row>
    <row r="9" spans="1:9" s="131" customFormat="1" ht="110.25" x14ac:dyDescent="0.25">
      <c r="A9" s="475" t="s">
        <v>599</v>
      </c>
      <c r="B9" s="476" t="s">
        <v>0</v>
      </c>
      <c r="C9" s="476" t="s">
        <v>23</v>
      </c>
      <c r="D9" s="477" t="s">
        <v>600</v>
      </c>
      <c r="E9" s="478" t="s">
        <v>601</v>
      </c>
      <c r="F9" s="479" t="s">
        <v>601</v>
      </c>
      <c r="G9" s="472" t="s">
        <v>602</v>
      </c>
      <c r="H9" s="473" t="s">
        <v>333</v>
      </c>
      <c r="I9" s="473" t="s">
        <v>603</v>
      </c>
    </row>
    <row r="10" spans="1:9" s="131" customFormat="1" ht="63" x14ac:dyDescent="0.25">
      <c r="A10" s="388"/>
      <c r="B10" s="297" t="s">
        <v>1</v>
      </c>
      <c r="C10" s="297" t="s">
        <v>3</v>
      </c>
      <c r="D10" s="191" t="s">
        <v>604</v>
      </c>
      <c r="E10" s="192" t="s">
        <v>605</v>
      </c>
      <c r="F10" s="193" t="s">
        <v>605</v>
      </c>
      <c r="G10" s="472" t="s">
        <v>606</v>
      </c>
      <c r="H10" s="190" t="s">
        <v>607</v>
      </c>
      <c r="I10" s="190" t="s">
        <v>149</v>
      </c>
    </row>
    <row r="11" spans="1:9" s="131" customFormat="1" ht="63" x14ac:dyDescent="0.25">
      <c r="A11" s="388" t="s">
        <v>608</v>
      </c>
      <c r="B11" s="297" t="s">
        <v>0</v>
      </c>
      <c r="C11" s="297" t="s">
        <v>23</v>
      </c>
      <c r="D11" s="191" t="s">
        <v>609</v>
      </c>
      <c r="E11" s="192" t="s">
        <v>328</v>
      </c>
      <c r="F11" s="194" t="s">
        <v>328</v>
      </c>
      <c r="G11" s="189" t="s">
        <v>610</v>
      </c>
      <c r="H11" s="190" t="s">
        <v>149</v>
      </c>
      <c r="I11" s="190" t="s">
        <v>149</v>
      </c>
    </row>
    <row r="12" spans="1:9" s="131" customFormat="1" ht="63" x14ac:dyDescent="0.25">
      <c r="A12" s="388"/>
      <c r="B12" s="297" t="s">
        <v>1</v>
      </c>
      <c r="C12" s="297" t="s">
        <v>3</v>
      </c>
      <c r="D12" s="191" t="s">
        <v>611</v>
      </c>
      <c r="E12" s="192" t="s">
        <v>612</v>
      </c>
      <c r="F12" s="194" t="s">
        <v>612</v>
      </c>
      <c r="G12" s="195" t="s">
        <v>613</v>
      </c>
      <c r="H12" s="190" t="s">
        <v>614</v>
      </c>
      <c r="I12" s="190" t="s">
        <v>615</v>
      </c>
    </row>
    <row r="13" spans="1:9" s="131" customFormat="1" ht="63" x14ac:dyDescent="0.25">
      <c r="A13" s="388" t="s">
        <v>616</v>
      </c>
      <c r="B13" s="297" t="s">
        <v>0</v>
      </c>
      <c r="C13" s="297" t="s">
        <v>23</v>
      </c>
      <c r="D13" s="195" t="s">
        <v>617</v>
      </c>
      <c r="E13" s="193" t="s">
        <v>618</v>
      </c>
      <c r="F13" s="193" t="s">
        <v>618</v>
      </c>
      <c r="G13" s="195" t="s">
        <v>619</v>
      </c>
      <c r="H13" s="190" t="s">
        <v>329</v>
      </c>
      <c r="I13" s="190" t="s">
        <v>305</v>
      </c>
    </row>
    <row r="14" spans="1:9" s="131" customFormat="1" ht="63" x14ac:dyDescent="0.25">
      <c r="A14" s="388"/>
      <c r="B14" s="297" t="s">
        <v>1</v>
      </c>
      <c r="C14" s="297" t="s">
        <v>3</v>
      </c>
      <c r="D14" s="195" t="s">
        <v>620</v>
      </c>
      <c r="E14" s="193" t="s">
        <v>621</v>
      </c>
      <c r="F14" s="193" t="s">
        <v>621</v>
      </c>
      <c r="G14" s="195" t="s">
        <v>619</v>
      </c>
      <c r="H14" s="190" t="s">
        <v>329</v>
      </c>
      <c r="I14" s="190" t="s">
        <v>305</v>
      </c>
    </row>
    <row r="15" spans="1:9" s="131" customFormat="1" ht="47.25" x14ac:dyDescent="0.25">
      <c r="A15" s="388" t="s">
        <v>622</v>
      </c>
      <c r="B15" s="297" t="s">
        <v>0</v>
      </c>
      <c r="C15" s="297" t="s">
        <v>23</v>
      </c>
      <c r="D15" s="195" t="s">
        <v>623</v>
      </c>
      <c r="E15" s="193" t="s">
        <v>621</v>
      </c>
      <c r="F15" s="193" t="s">
        <v>621</v>
      </c>
      <c r="G15" s="195" t="s">
        <v>624</v>
      </c>
      <c r="H15" s="190" t="s">
        <v>614</v>
      </c>
      <c r="I15" s="190" t="s">
        <v>615</v>
      </c>
    </row>
    <row r="16" spans="1:9" s="131" customFormat="1" ht="31.5" x14ac:dyDescent="0.25">
      <c r="A16" s="388"/>
      <c r="B16" s="297" t="s">
        <v>1</v>
      </c>
      <c r="C16" s="297" t="s">
        <v>3</v>
      </c>
      <c r="D16" s="195" t="s">
        <v>623</v>
      </c>
      <c r="E16" s="193" t="s">
        <v>601</v>
      </c>
      <c r="F16" s="193" t="s">
        <v>601</v>
      </c>
      <c r="G16" s="195" t="s">
        <v>625</v>
      </c>
      <c r="H16" s="190" t="s">
        <v>149</v>
      </c>
      <c r="I16" s="190" t="s">
        <v>149</v>
      </c>
    </row>
    <row r="17" spans="1:9" s="131" customFormat="1" ht="94.5" x14ac:dyDescent="0.25">
      <c r="A17" s="388" t="s">
        <v>626</v>
      </c>
      <c r="B17" s="297" t="s">
        <v>0</v>
      </c>
      <c r="C17" s="297" t="s">
        <v>23</v>
      </c>
      <c r="D17" s="195" t="s">
        <v>627</v>
      </c>
      <c r="E17" s="194" t="s">
        <v>628</v>
      </c>
      <c r="F17" s="193" t="s">
        <v>628</v>
      </c>
      <c r="G17" s="195" t="s">
        <v>629</v>
      </c>
      <c r="H17" s="190" t="s">
        <v>630</v>
      </c>
      <c r="I17" s="190" t="s">
        <v>631</v>
      </c>
    </row>
    <row r="18" spans="1:9" s="131" customFormat="1" ht="94.5" x14ac:dyDescent="0.25">
      <c r="A18" s="388"/>
      <c r="B18" s="297" t="s">
        <v>1</v>
      </c>
      <c r="C18" s="297" t="s">
        <v>3</v>
      </c>
      <c r="D18" s="195" t="s">
        <v>627</v>
      </c>
      <c r="E18" s="194" t="s">
        <v>628</v>
      </c>
      <c r="F18" s="193" t="s">
        <v>628</v>
      </c>
      <c r="G18" s="195" t="s">
        <v>632</v>
      </c>
      <c r="H18" s="190" t="s">
        <v>633</v>
      </c>
      <c r="I18" s="190" t="s">
        <v>634</v>
      </c>
    </row>
    <row r="19" spans="1:9" s="131" customFormat="1" x14ac:dyDescent="0.25">
      <c r="A19" s="337" t="s">
        <v>635</v>
      </c>
      <c r="B19" s="285" t="s">
        <v>0</v>
      </c>
      <c r="C19" s="196" t="s">
        <v>23</v>
      </c>
      <c r="D19" s="389" t="s">
        <v>272</v>
      </c>
      <c r="E19" s="391"/>
      <c r="F19" s="393"/>
      <c r="G19" s="383" t="s">
        <v>273</v>
      </c>
      <c r="H19" s="385" t="s">
        <v>274</v>
      </c>
      <c r="I19" s="385" t="s">
        <v>275</v>
      </c>
    </row>
    <row r="20" spans="1:9" s="131" customFormat="1" x14ac:dyDescent="0.25">
      <c r="A20" s="338"/>
      <c r="B20" s="288" t="s">
        <v>1</v>
      </c>
      <c r="C20" s="197" t="s">
        <v>3</v>
      </c>
      <c r="D20" s="390"/>
      <c r="E20" s="392"/>
      <c r="F20" s="394"/>
      <c r="G20" s="384"/>
      <c r="H20" s="474"/>
      <c r="I20" s="474"/>
    </row>
    <row r="21" spans="1:9" s="131" customFormat="1" x14ac:dyDescent="0.25">
      <c r="A21" s="177"/>
      <c r="B21" s="177"/>
      <c r="C21" s="135"/>
      <c r="D21" s="173"/>
      <c r="E21" s="129"/>
      <c r="F21" s="174"/>
      <c r="G21" s="173"/>
      <c r="H21" s="129"/>
      <c r="I21" s="129"/>
    </row>
    <row r="22" spans="1:9" s="131" customFormat="1" x14ac:dyDescent="0.25">
      <c r="A22" s="198" t="s">
        <v>278</v>
      </c>
      <c r="B22" s="177"/>
      <c r="C22" s="135"/>
      <c r="D22" s="173"/>
      <c r="E22" s="129"/>
      <c r="F22" s="174"/>
      <c r="G22" s="173"/>
      <c r="H22" s="129"/>
      <c r="I22" s="174"/>
    </row>
    <row r="23" spans="1:9" s="131" customFormat="1" x14ac:dyDescent="0.25">
      <c r="A23" s="199" t="s">
        <v>279</v>
      </c>
      <c r="B23" s="199"/>
      <c r="C23" s="199"/>
      <c r="D23" s="199"/>
      <c r="E23" s="199"/>
      <c r="F23" s="199"/>
    </row>
    <row r="24" spans="1:9" s="131" customFormat="1" x14ac:dyDescent="0.25">
      <c r="A24" s="386" t="s">
        <v>280</v>
      </c>
      <c r="B24" s="386"/>
      <c r="C24" s="386"/>
      <c r="D24" s="386"/>
      <c r="E24" s="386"/>
      <c r="F24" s="386"/>
    </row>
    <row r="25" spans="1:9" s="131" customFormat="1" x14ac:dyDescent="0.25">
      <c r="A25" s="300"/>
      <c r="B25" s="300"/>
      <c r="C25" s="300"/>
      <c r="D25" s="300"/>
      <c r="E25" s="300"/>
      <c r="F25" s="300"/>
    </row>
    <row r="26" spans="1:9" s="133" customFormat="1" ht="19.5" x14ac:dyDescent="0.35">
      <c r="A26" s="387" t="s">
        <v>2</v>
      </c>
      <c r="B26" s="387"/>
      <c r="C26" s="387"/>
      <c r="D26" s="136"/>
      <c r="E26" s="200" t="s">
        <v>281</v>
      </c>
      <c r="F26" s="132"/>
      <c r="G26" s="132"/>
      <c r="H26" s="201" t="s">
        <v>51</v>
      </c>
    </row>
    <row r="27" spans="1:9" s="133" customFormat="1" ht="18.75" x14ac:dyDescent="0.3">
      <c r="A27" s="382" t="s">
        <v>282</v>
      </c>
      <c r="B27" s="382"/>
      <c r="C27" s="382"/>
      <c r="D27" s="200"/>
      <c r="E27" s="136"/>
      <c r="F27" s="132"/>
      <c r="G27" s="132"/>
      <c r="H27" s="202"/>
    </row>
    <row r="28" spans="1:9" s="133" customFormat="1" ht="18.75" x14ac:dyDescent="0.3">
      <c r="A28" s="299" t="s">
        <v>283</v>
      </c>
      <c r="B28" s="299"/>
      <c r="C28" s="299"/>
      <c r="D28" s="200"/>
      <c r="E28" s="136"/>
      <c r="F28" s="132"/>
      <c r="G28" s="132"/>
      <c r="H28" s="202"/>
    </row>
    <row r="29" spans="1:9" s="133" customFormat="1" ht="18.75" x14ac:dyDescent="0.3">
      <c r="A29" s="299" t="s">
        <v>284</v>
      </c>
      <c r="B29" s="299"/>
      <c r="C29" s="299"/>
      <c r="D29" s="200"/>
      <c r="E29" s="136"/>
      <c r="F29" s="132"/>
      <c r="G29" s="132"/>
      <c r="H29" s="202"/>
    </row>
    <row r="30" spans="1:9" s="133" customFormat="1" ht="18.75" x14ac:dyDescent="0.3">
      <c r="A30" s="299" t="s">
        <v>285</v>
      </c>
      <c r="B30" s="299"/>
      <c r="C30" s="299"/>
      <c r="D30" s="200"/>
      <c r="E30" s="136"/>
      <c r="F30" s="132"/>
      <c r="G30" s="132"/>
      <c r="H30" s="202"/>
    </row>
    <row r="31" spans="1:9" s="133" customFormat="1" ht="18.75" x14ac:dyDescent="0.3">
      <c r="A31" s="132"/>
      <c r="B31" s="132"/>
      <c r="C31" s="132"/>
      <c r="D31" s="203"/>
      <c r="E31" s="136"/>
      <c r="F31" s="132"/>
      <c r="G31" s="132"/>
      <c r="H31" s="201" t="s">
        <v>92</v>
      </c>
    </row>
    <row r="32" spans="1:9" s="133" customFormat="1" ht="18.75" x14ac:dyDescent="0.3">
      <c r="A32" s="163"/>
      <c r="B32" s="163"/>
      <c r="C32" s="163"/>
      <c r="D32" s="165"/>
      <c r="E32" s="165"/>
      <c r="F32" s="163"/>
      <c r="G32" s="163"/>
      <c r="H32" s="164"/>
      <c r="I32" s="164"/>
    </row>
    <row r="33" spans="1:7" s="133" customFormat="1" ht="18.75" x14ac:dyDescent="0.3">
      <c r="A33" s="132"/>
      <c r="B33" s="132"/>
      <c r="C33" s="132"/>
      <c r="D33" s="136"/>
      <c r="E33" s="136"/>
      <c r="F33" s="132"/>
      <c r="G33" s="132"/>
    </row>
    <row r="34" spans="1:7" s="133" customFormat="1" ht="18.75" x14ac:dyDescent="0.3">
      <c r="A34" s="132"/>
      <c r="B34" s="132"/>
      <c r="C34" s="132"/>
      <c r="D34" s="136"/>
      <c r="E34" s="136"/>
      <c r="F34" s="132"/>
      <c r="G34" s="132"/>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85</v>
      </c>
      <c r="G1" s="49" t="s">
        <v>70</v>
      </c>
    </row>
    <row r="2" spans="1:9" x14ac:dyDescent="0.25">
      <c r="A2" s="11" t="s">
        <v>103</v>
      </c>
      <c r="G2" s="45" t="s">
        <v>72</v>
      </c>
    </row>
    <row r="4" spans="1:9" s="46" customFormat="1" x14ac:dyDescent="0.25">
      <c r="A4" s="399" t="s">
        <v>87</v>
      </c>
      <c r="B4" s="399"/>
      <c r="C4" s="399"/>
      <c r="D4" s="399"/>
      <c r="E4" s="399"/>
      <c r="F4" s="399"/>
      <c r="G4" s="399"/>
      <c r="H4" s="399"/>
      <c r="I4" s="399"/>
    </row>
    <row r="5" spans="1:9" s="47" customFormat="1" x14ac:dyDescent="0.25">
      <c r="A5" s="400" t="s">
        <v>167</v>
      </c>
      <c r="B5" s="400"/>
      <c r="C5" s="400"/>
      <c r="D5" s="400"/>
      <c r="E5" s="400"/>
      <c r="F5" s="400"/>
      <c r="G5" s="400"/>
      <c r="H5" s="400"/>
      <c r="I5" s="400"/>
    </row>
    <row r="7" spans="1:9" s="52" customFormat="1" ht="30.75" customHeight="1" x14ac:dyDescent="0.2">
      <c r="A7" s="401" t="s">
        <v>88</v>
      </c>
      <c r="B7" s="401" t="s">
        <v>89</v>
      </c>
      <c r="C7" s="401" t="s">
        <v>168</v>
      </c>
      <c r="D7" s="403" t="s">
        <v>90</v>
      </c>
      <c r="E7" s="403"/>
      <c r="F7" s="403"/>
      <c r="G7" s="403"/>
      <c r="H7" s="403"/>
      <c r="I7" s="403"/>
    </row>
    <row r="8" spans="1:9" s="52" customFormat="1" ht="45" customHeight="1" x14ac:dyDescent="0.2">
      <c r="A8" s="402"/>
      <c r="B8" s="402"/>
      <c r="C8" s="402"/>
      <c r="D8" s="81" t="s">
        <v>104</v>
      </c>
      <c r="E8" s="81" t="s">
        <v>105</v>
      </c>
      <c r="F8" s="81" t="s">
        <v>106</v>
      </c>
      <c r="G8" s="81" t="s">
        <v>107</v>
      </c>
      <c r="H8" s="81" t="s">
        <v>108</v>
      </c>
      <c r="I8" s="81" t="s">
        <v>109</v>
      </c>
    </row>
    <row r="9" spans="1:9" s="52" customFormat="1" ht="255" x14ac:dyDescent="0.2">
      <c r="A9" s="103" t="s">
        <v>110</v>
      </c>
      <c r="B9" s="103" t="s">
        <v>111</v>
      </c>
      <c r="C9" s="104"/>
      <c r="D9" s="105" t="s">
        <v>169</v>
      </c>
      <c r="E9" s="105" t="s">
        <v>170</v>
      </c>
      <c r="F9" s="105" t="s">
        <v>171</v>
      </c>
      <c r="G9" s="105" t="s">
        <v>172</v>
      </c>
      <c r="H9" s="106" t="s">
        <v>173</v>
      </c>
      <c r="I9" s="105" t="s">
        <v>174</v>
      </c>
    </row>
    <row r="10" spans="1:9" s="52" customFormat="1" ht="120" x14ac:dyDescent="0.2">
      <c r="A10" s="107" t="s">
        <v>112</v>
      </c>
      <c r="B10" s="103" t="s">
        <v>111</v>
      </c>
      <c r="C10" s="104"/>
      <c r="D10" s="107" t="s">
        <v>175</v>
      </c>
      <c r="E10" s="107" t="s">
        <v>176</v>
      </c>
      <c r="F10" s="107" t="s">
        <v>177</v>
      </c>
      <c r="G10" s="107" t="s">
        <v>178</v>
      </c>
      <c r="H10" s="107" t="s">
        <v>179</v>
      </c>
      <c r="I10" s="108" t="s">
        <v>180</v>
      </c>
    </row>
    <row r="11" spans="1:9" s="52" customFormat="1" ht="127.5" customHeight="1" x14ac:dyDescent="0.2">
      <c r="A11" s="107" t="s">
        <v>113</v>
      </c>
      <c r="B11" s="103" t="s">
        <v>111</v>
      </c>
      <c r="C11" s="109"/>
      <c r="D11" s="107" t="s">
        <v>181</v>
      </c>
      <c r="E11" s="110" t="s">
        <v>182</v>
      </c>
      <c r="F11" s="107" t="s">
        <v>183</v>
      </c>
      <c r="G11" s="107" t="s">
        <v>184</v>
      </c>
      <c r="H11" s="110" t="s">
        <v>185</v>
      </c>
      <c r="I11" s="107" t="s">
        <v>186</v>
      </c>
    </row>
    <row r="12" spans="1:9" s="48" customFormat="1" ht="159.75" customHeight="1" x14ac:dyDescent="0.25">
      <c r="A12" s="107" t="s">
        <v>187</v>
      </c>
      <c r="B12" s="103" t="s">
        <v>111</v>
      </c>
      <c r="C12" s="109"/>
      <c r="D12" s="107" t="s">
        <v>188</v>
      </c>
      <c r="E12" s="110" t="s">
        <v>189</v>
      </c>
      <c r="F12" s="107" t="s">
        <v>190</v>
      </c>
      <c r="G12" s="107" t="s">
        <v>191</v>
      </c>
      <c r="H12" s="110" t="s">
        <v>192</v>
      </c>
      <c r="I12" s="107" t="s">
        <v>193</v>
      </c>
    </row>
    <row r="13" spans="1:9" s="43" customFormat="1" ht="15" x14ac:dyDescent="0.25">
      <c r="A13" s="43" t="s">
        <v>114</v>
      </c>
    </row>
    <row r="14" spans="1:9" s="43" customFormat="1" ht="15" x14ac:dyDescent="0.25"/>
    <row r="15" spans="1:9" s="12" customFormat="1" x14ac:dyDescent="0.25"/>
    <row r="16" spans="1:9" s="12" customFormat="1" x14ac:dyDescent="0.25">
      <c r="E16" s="26"/>
      <c r="H16" s="26" t="s">
        <v>91</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92</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A4" sqref="A4:XFD124"/>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23" t="s">
        <v>47</v>
      </c>
      <c r="B1" s="323"/>
      <c r="C1" s="323"/>
      <c r="D1" s="323"/>
      <c r="E1" s="323"/>
      <c r="F1" s="323"/>
      <c r="G1" s="323"/>
      <c r="H1" s="323"/>
      <c r="I1" s="323"/>
      <c r="J1" s="323"/>
      <c r="K1" s="323"/>
      <c r="L1" s="323"/>
    </row>
    <row r="2" spans="1:12" s="24" customFormat="1" ht="15.75" x14ac:dyDescent="0.25">
      <c r="A2" s="323" t="s">
        <v>67</v>
      </c>
      <c r="B2" s="323"/>
      <c r="C2" s="323"/>
      <c r="D2" s="323"/>
      <c r="E2" s="323"/>
      <c r="F2" s="323"/>
      <c r="G2" s="323"/>
      <c r="H2" s="323"/>
      <c r="I2" s="323"/>
      <c r="J2" s="323"/>
      <c r="K2" s="323"/>
      <c r="L2" s="323"/>
    </row>
    <row r="3" spans="1:12" s="33" customFormat="1" ht="21" customHeight="1" x14ac:dyDescent="0.2">
      <c r="A3" s="360"/>
      <c r="B3" s="360"/>
      <c r="C3" s="360"/>
      <c r="D3" s="360"/>
      <c r="E3" s="360"/>
      <c r="F3" s="360"/>
      <c r="G3" s="360"/>
    </row>
    <row r="4" spans="1:12" s="34" customFormat="1" ht="22.5" customHeight="1" x14ac:dyDescent="0.2">
      <c r="A4" s="415" t="s">
        <v>378</v>
      </c>
      <c r="B4" s="416"/>
      <c r="C4" s="416"/>
      <c r="D4" s="416"/>
      <c r="E4" s="416"/>
      <c r="F4" s="416"/>
      <c r="G4" s="416"/>
    </row>
    <row r="5" spans="1:12" s="34" customFormat="1" ht="21" customHeight="1" x14ac:dyDescent="0.2">
      <c r="A5" s="417" t="s">
        <v>399</v>
      </c>
      <c r="B5" s="360"/>
      <c r="C5" s="360"/>
      <c r="D5" s="360"/>
      <c r="E5" s="360"/>
      <c r="F5" s="360"/>
      <c r="G5" s="360"/>
    </row>
    <row r="6" spans="1:12" s="34" customFormat="1" ht="37.5" customHeight="1" x14ac:dyDescent="0.2">
      <c r="A6" s="179" t="s">
        <v>55</v>
      </c>
      <c r="B6" s="404" t="s">
        <v>56</v>
      </c>
      <c r="C6" s="404"/>
      <c r="D6" s="179" t="s">
        <v>57</v>
      </c>
      <c r="E6" s="179" t="s">
        <v>50</v>
      </c>
      <c r="F6" s="179" t="s">
        <v>58</v>
      </c>
      <c r="G6" s="179" t="s">
        <v>59</v>
      </c>
    </row>
    <row r="7" spans="1:12" s="34" customFormat="1" ht="33.75" customHeight="1" x14ac:dyDescent="0.2">
      <c r="A7" s="404" t="s">
        <v>60</v>
      </c>
      <c r="B7" s="404" t="s">
        <v>0</v>
      </c>
      <c r="C7" s="404"/>
      <c r="D7" s="146" t="str">
        <f>'[1]DŨNG T'!D8</f>
        <v xml:space="preserve">Làm việc tại văn phòng </v>
      </c>
      <c r="E7" s="147" t="str">
        <f>'[1]DŨNG T'!E8</f>
        <v>Ban QLDA</v>
      </c>
      <c r="F7" s="405" t="s">
        <v>400</v>
      </c>
      <c r="G7" s="405"/>
    </row>
    <row r="8" spans="1:12" s="24" customFormat="1" ht="32.25" customHeight="1" x14ac:dyDescent="0.25">
      <c r="A8" s="404"/>
      <c r="B8" s="404" t="s">
        <v>1</v>
      </c>
      <c r="C8" s="404"/>
      <c r="D8" s="146" t="str">
        <f>'[1]DŨNG T'!D9</f>
        <v>Kiểm tra công trường đường TT Yên Viên</v>
      </c>
      <c r="E8" s="147" t="str">
        <f>'[1]DŨNG T'!E9</f>
        <v>TT Yên Viên</v>
      </c>
      <c r="F8" s="406"/>
      <c r="G8" s="406"/>
    </row>
    <row r="9" spans="1:12" s="34" customFormat="1" ht="42.75" customHeight="1" x14ac:dyDescent="0.2">
      <c r="A9" s="404" t="s">
        <v>61</v>
      </c>
      <c r="B9" s="404" t="s">
        <v>0</v>
      </c>
      <c r="C9" s="404"/>
      <c r="D9" s="146" t="str">
        <f>'[1]DŨNG T'!D10</f>
        <v>Kiểm tra công trường: Cải dạo đường dạo dọc kè sông Giàng xã Đặng Xá, huyện Gia Lâm</v>
      </c>
      <c r="E9" s="147" t="str">
        <f>'[1]DŨNG T'!E10</f>
        <v>Xã Đặng Xá</v>
      </c>
      <c r="F9" s="406"/>
      <c r="G9" s="406"/>
    </row>
    <row r="10" spans="1:12" s="24" customFormat="1" ht="21.95" customHeight="1" x14ac:dyDescent="0.25">
      <c r="A10" s="404"/>
      <c r="B10" s="404" t="s">
        <v>1</v>
      </c>
      <c r="C10" s="404"/>
      <c r="D10" s="146" t="str">
        <f>'[1]DŨNG T'!D11</f>
        <v xml:space="preserve">Làm việc tại văn phòng </v>
      </c>
      <c r="E10" s="147" t="str">
        <f>'[1]DŨNG T'!E11</f>
        <v>BQLDA</v>
      </c>
      <c r="F10" s="406"/>
      <c r="G10" s="406"/>
    </row>
    <row r="11" spans="1:12" s="34" customFormat="1" ht="21.95" customHeight="1" x14ac:dyDescent="0.2">
      <c r="A11" s="404" t="s">
        <v>62</v>
      </c>
      <c r="B11" s="404" t="s">
        <v>0</v>
      </c>
      <c r="C11" s="404"/>
      <c r="D11" s="146" t="str">
        <f>'[1]DŨNG T'!D12</f>
        <v>Kiểm tra công trường đường xã Yên Viên, Yên Thường</v>
      </c>
      <c r="E11" s="147" t="str">
        <f>'[1]DŨNG T'!E12</f>
        <v>xã Yên Viên, Yên Thường</v>
      </c>
      <c r="F11" s="406"/>
      <c r="G11" s="406"/>
    </row>
    <row r="12" spans="1:12" s="24" customFormat="1" ht="21.95" customHeight="1" x14ac:dyDescent="0.25">
      <c r="A12" s="404"/>
      <c r="B12" s="404" t="s">
        <v>1</v>
      </c>
      <c r="C12" s="404"/>
      <c r="D12" s="146" t="str">
        <f>'[1]DŨNG T'!D12</f>
        <v>Kiểm tra công trường đường xã Yên Viên, Yên Thường</v>
      </c>
      <c r="E12" s="147" t="str">
        <f>'[1]DŨNG T'!E13</f>
        <v>BQLDA</v>
      </c>
      <c r="F12" s="406"/>
      <c r="G12" s="406"/>
    </row>
    <row r="13" spans="1:12" s="34" customFormat="1" ht="21.95" customHeight="1" x14ac:dyDescent="0.2">
      <c r="A13" s="411" t="s">
        <v>63</v>
      </c>
      <c r="B13" s="404" t="s">
        <v>0</v>
      </c>
      <c r="C13" s="404"/>
      <c r="D13" s="216" t="str">
        <f>'[1]DŨNG T'!D14</f>
        <v>Kiểm tra công trường dự án chiếu sáng các xã Dương Xá, Phú Thị,Lệ Chi , Kim Sơn và Dương Quang.</v>
      </c>
      <c r="E13" s="217" t="str">
        <f>'[1]DŨNG T'!E14</f>
        <v>các xã Dương Xá, Phú Thị,Lệ Chi , Kim Sơn và Dương Quang.</v>
      </c>
      <c r="F13" s="406"/>
      <c r="G13" s="406"/>
    </row>
    <row r="14" spans="1:12" s="24" customFormat="1" ht="39.75" customHeight="1" x14ac:dyDescent="0.25">
      <c r="A14" s="412"/>
      <c r="B14" s="404" t="s">
        <v>1</v>
      </c>
      <c r="C14" s="404"/>
      <c r="D14" s="146" t="str">
        <f>'[1]DŨNG T'!D15</f>
        <v xml:space="preserve">Làm việc tại văn phòng </v>
      </c>
      <c r="E14" s="147" t="str">
        <f>'[1]DŨNG T'!E15</f>
        <v>Ban QLDA</v>
      </c>
      <c r="F14" s="406"/>
      <c r="G14" s="406"/>
    </row>
    <row r="15" spans="1:12" s="34" customFormat="1" ht="21.95" customHeight="1" x14ac:dyDescent="0.2">
      <c r="A15" s="404" t="s">
        <v>64</v>
      </c>
      <c r="B15" s="404" t="s">
        <v>0</v>
      </c>
      <c r="C15" s="404"/>
      <c r="D15" s="146" t="str">
        <f>'[1]DŨNG T'!D16</f>
        <v>Kiểm tra công trường dự án chiếu sáng các xã Kim Lan, Văn Đức, Đa Tốn, và Bát Tràng.</v>
      </c>
      <c r="E15" s="147" t="str">
        <f>'[1]DŨNG T'!E15</f>
        <v>Ban QLDA</v>
      </c>
      <c r="F15" s="406"/>
      <c r="G15" s="406"/>
    </row>
    <row r="16" spans="1:12" s="24" customFormat="1" ht="21.95" customHeight="1" x14ac:dyDescent="0.25">
      <c r="A16" s="404"/>
      <c r="B16" s="404" t="s">
        <v>1</v>
      </c>
      <c r="C16" s="404"/>
      <c r="D16" s="146" t="str">
        <f>'[1]DŨNG T'!D17</f>
        <v xml:space="preserve">Làm việc tại văn phòng </v>
      </c>
      <c r="E16" s="147" t="str">
        <f>'[1]DŨNG T'!E17</f>
        <v>BQLDA</v>
      </c>
      <c r="F16" s="406"/>
      <c r="G16" s="406"/>
    </row>
    <row r="17" spans="1:7" s="34" customFormat="1" ht="21.95" customHeight="1" x14ac:dyDescent="0.2">
      <c r="A17" s="404" t="s">
        <v>65</v>
      </c>
      <c r="B17" s="404" t="s">
        <v>0</v>
      </c>
      <c r="C17" s="404"/>
      <c r="D17" s="146" t="str">
        <f>'[1]DŨNG T'!D18</f>
        <v>Kiểm tra công trường TT Yên Viên</v>
      </c>
      <c r="E17" s="147" t="str">
        <f>'[1]DŨNG T'!E18</f>
        <v>TT Yên Viên</v>
      </c>
      <c r="F17" s="406"/>
      <c r="G17" s="406"/>
    </row>
    <row r="18" spans="1:7" s="24" customFormat="1" ht="21.95" customHeight="1" x14ac:dyDescent="0.25">
      <c r="A18" s="404"/>
      <c r="B18" s="404" t="s">
        <v>1</v>
      </c>
      <c r="C18" s="404"/>
      <c r="D18" s="148" t="s">
        <v>66</v>
      </c>
      <c r="E18" s="147"/>
      <c r="F18" s="407"/>
      <c r="G18" s="407"/>
    </row>
    <row r="19" spans="1:7" s="24" customFormat="1" ht="9.9499999999999993" customHeight="1" x14ac:dyDescent="0.25">
      <c r="A19" s="408"/>
      <c r="B19" s="409"/>
      <c r="C19" s="409"/>
      <c r="D19" s="409"/>
      <c r="E19" s="409"/>
      <c r="F19" s="409"/>
      <c r="G19" s="410"/>
    </row>
    <row r="20" spans="1:7" s="36" customFormat="1" ht="35.25" customHeight="1" x14ac:dyDescent="0.25">
      <c r="A20" s="404" t="s">
        <v>60</v>
      </c>
      <c r="B20" s="404" t="s">
        <v>0</v>
      </c>
      <c r="C20" s="404"/>
      <c r="D20" s="146" t="s">
        <v>255</v>
      </c>
      <c r="E20" s="147" t="str">
        <f>[1]VIỆT!E8</f>
        <v>BQLDA</v>
      </c>
      <c r="F20" s="405" t="s">
        <v>150</v>
      </c>
      <c r="G20" s="405"/>
    </row>
    <row r="21" spans="1:7" s="36" customFormat="1" ht="33" customHeight="1" x14ac:dyDescent="0.25">
      <c r="A21" s="404"/>
      <c r="B21" s="404" t="s">
        <v>1</v>
      </c>
      <c r="C21" s="404"/>
      <c r="D21" s="146" t="s">
        <v>257</v>
      </c>
      <c r="E21" s="147" t="str">
        <f>[1]VIỆT!E9</f>
        <v>xã Kim Sơn, xã Lệ Chi</v>
      </c>
      <c r="F21" s="406"/>
      <c r="G21" s="406"/>
    </row>
    <row r="22" spans="1:7" s="36" customFormat="1" ht="30.75" customHeight="1" x14ac:dyDescent="0.25">
      <c r="A22" s="404" t="s">
        <v>61</v>
      </c>
      <c r="B22" s="404" t="s">
        <v>0</v>
      </c>
      <c r="C22" s="404"/>
      <c r="D22" s="218" t="s">
        <v>401</v>
      </c>
      <c r="E22" s="180" t="str">
        <f>[1]VIỆT!E10</f>
        <v>BQLDA</v>
      </c>
      <c r="F22" s="406"/>
      <c r="G22" s="406"/>
    </row>
    <row r="23" spans="1:7" s="36" customFormat="1" ht="30.75" customHeight="1" x14ac:dyDescent="0.25">
      <c r="A23" s="404"/>
      <c r="B23" s="404" t="s">
        <v>1</v>
      </c>
      <c r="C23" s="404"/>
      <c r="D23" s="146" t="s">
        <v>292</v>
      </c>
      <c r="E23" s="147" t="str">
        <f>[1]VIỆT!E11</f>
        <v>Xã  Dương Xá và TT. Trâu Quỳ</v>
      </c>
      <c r="F23" s="406"/>
      <c r="G23" s="406"/>
    </row>
    <row r="24" spans="1:7" s="36" customFormat="1" ht="30" customHeight="1" x14ac:dyDescent="0.25">
      <c r="A24" s="404" t="s">
        <v>62</v>
      </c>
      <c r="B24" s="404" t="s">
        <v>0</v>
      </c>
      <c r="C24" s="404"/>
      <c r="D24" s="162" t="s">
        <v>293</v>
      </c>
      <c r="E24" s="180" t="str">
        <f>[1]VIỆT!E12</f>
        <v>Xã Phù Đổng</v>
      </c>
      <c r="F24" s="406"/>
      <c r="G24" s="406"/>
    </row>
    <row r="25" spans="1:7" s="36" customFormat="1" ht="30" customHeight="1" x14ac:dyDescent="0.25">
      <c r="A25" s="404"/>
      <c r="B25" s="404" t="s">
        <v>1</v>
      </c>
      <c r="C25" s="404"/>
      <c r="D25" s="146" t="s">
        <v>255</v>
      </c>
      <c r="E25" s="147" t="str">
        <f>[1]VIỆT!E13</f>
        <v>Xã  Đa Tốn</v>
      </c>
      <c r="F25" s="406"/>
      <c r="G25" s="406"/>
    </row>
    <row r="26" spans="1:7" s="34" customFormat="1" ht="36.75" customHeight="1" x14ac:dyDescent="0.2">
      <c r="A26" s="411" t="s">
        <v>63</v>
      </c>
      <c r="B26" s="404" t="s">
        <v>0</v>
      </c>
      <c r="C26" s="404"/>
      <c r="D26" s="146" t="s">
        <v>255</v>
      </c>
      <c r="E26" s="147" t="str">
        <f>[1]VIỆT!E14</f>
        <v>BQLDA</v>
      </c>
      <c r="F26" s="406"/>
      <c r="G26" s="406"/>
    </row>
    <row r="27" spans="1:7" s="34" customFormat="1" ht="35.25" customHeight="1" x14ac:dyDescent="0.2">
      <c r="A27" s="412"/>
      <c r="B27" s="404" t="s">
        <v>1</v>
      </c>
      <c r="C27" s="404"/>
      <c r="D27" s="146" t="s">
        <v>255</v>
      </c>
      <c r="E27" s="147" t="str">
        <f>[1]VIỆT!E15</f>
        <v>BQLDA</v>
      </c>
      <c r="F27" s="406"/>
      <c r="G27" s="406"/>
    </row>
    <row r="28" spans="1:7" s="34" customFormat="1" ht="30" customHeight="1" x14ac:dyDescent="0.2">
      <c r="A28" s="404" t="s">
        <v>64</v>
      </c>
      <c r="B28" s="404" t="s">
        <v>0</v>
      </c>
      <c r="C28" s="404"/>
      <c r="D28" s="146" t="s">
        <v>294</v>
      </c>
      <c r="E28" s="147" t="str">
        <f>[1]VIỆT!E16</f>
        <v>Xã  Đa Tốn</v>
      </c>
      <c r="F28" s="406"/>
      <c r="G28" s="406"/>
    </row>
    <row r="29" spans="1:7" s="34" customFormat="1" ht="30" customHeight="1" x14ac:dyDescent="0.2">
      <c r="A29" s="404"/>
      <c r="B29" s="404" t="s">
        <v>1</v>
      </c>
      <c r="C29" s="404"/>
      <c r="D29" s="146" t="s">
        <v>257</v>
      </c>
      <c r="E29" s="147" t="str">
        <f>[1]VIỆT!E17</f>
        <v>xã Kim Sơn, xã Lệ Chi</v>
      </c>
      <c r="F29" s="406"/>
      <c r="G29" s="406"/>
    </row>
    <row r="30" spans="1:7" s="34" customFormat="1" ht="30.75" customHeight="1" x14ac:dyDescent="0.2">
      <c r="A30" s="404" t="s">
        <v>65</v>
      </c>
      <c r="B30" s="404" t="s">
        <v>0</v>
      </c>
      <c r="C30" s="404"/>
      <c r="D30" s="146" t="s">
        <v>255</v>
      </c>
      <c r="E30" s="147" t="str">
        <f>[1]VIỆT!E18</f>
        <v>BQLDA</v>
      </c>
      <c r="F30" s="406"/>
      <c r="G30" s="406"/>
    </row>
    <row r="31" spans="1:7" s="34" customFormat="1" ht="20.100000000000001" customHeight="1" x14ac:dyDescent="0.2">
      <c r="A31" s="404"/>
      <c r="B31" s="404" t="s">
        <v>1</v>
      </c>
      <c r="C31" s="404"/>
      <c r="D31" s="148" t="s">
        <v>66</v>
      </c>
      <c r="E31" s="147"/>
      <c r="F31" s="407"/>
      <c r="G31" s="407"/>
    </row>
    <row r="32" spans="1:7" s="24" customFormat="1" ht="9.9499999999999993" customHeight="1" x14ac:dyDescent="0.25">
      <c r="A32" s="408"/>
      <c r="B32" s="409"/>
      <c r="C32" s="409"/>
      <c r="D32" s="409"/>
      <c r="E32" s="409"/>
      <c r="F32" s="409"/>
      <c r="G32" s="410"/>
    </row>
    <row r="33" spans="1:7" s="34" customFormat="1" ht="24.95" customHeight="1" x14ac:dyDescent="0.2">
      <c r="A33" s="404" t="s">
        <v>60</v>
      </c>
      <c r="B33" s="404" t="s">
        <v>0</v>
      </c>
      <c r="C33" s="404"/>
      <c r="D33" s="219" t="str">
        <f>[1]Thắng!D8</f>
        <v>Kiểm tra hiện tường Dự án: Xây dựng tuyến đường gom dô thị song hành</v>
      </c>
      <c r="E33" s="142" t="str">
        <f>[1]Thắng!E8</f>
        <v xml:space="preserve">Tại hiện trường dự án </v>
      </c>
      <c r="F33" s="405" t="s">
        <v>151</v>
      </c>
      <c r="G33" s="405"/>
    </row>
    <row r="34" spans="1:7" s="34" customFormat="1" ht="31.5" customHeight="1" x14ac:dyDescent="0.2">
      <c r="A34" s="404"/>
      <c r="B34" s="404" t="s">
        <v>1</v>
      </c>
      <c r="C34" s="404"/>
      <c r="D34" s="141" t="str">
        <f>[1]Thắng!D9</f>
        <v xml:space="preserve">Làm việc tại văn phòng </v>
      </c>
      <c r="E34" s="142" t="str">
        <f>[1]Thắng!E9</f>
        <v>BQLDA</v>
      </c>
      <c r="F34" s="406"/>
      <c r="G34" s="406"/>
    </row>
    <row r="35" spans="1:7" s="34" customFormat="1" ht="39" customHeight="1" x14ac:dyDescent="0.2">
      <c r="A35" s="404" t="s">
        <v>61</v>
      </c>
      <c r="B35" s="404" t="s">
        <v>0</v>
      </c>
      <c r="C35" s="404"/>
      <c r="D35" s="141" t="str">
        <f>[1]Thắng!D10</f>
        <v>Kiểm tra hiện trường dự án: Cải tạo chỉnh trang các tuyến đường liên thôn, trục chính thôn Phù Dực 1, Phù Dực 2 ( Tuyến 4)</v>
      </c>
      <c r="E35" s="142" t="str">
        <f>[1]Thắng!E10</f>
        <v xml:space="preserve">xã Phù Đổng </v>
      </c>
      <c r="F35" s="406"/>
      <c r="G35" s="406"/>
    </row>
    <row r="36" spans="1:7" s="34" customFormat="1" ht="35.25" customHeight="1" x14ac:dyDescent="0.2">
      <c r="A36" s="404"/>
      <c r="B36" s="404" t="s">
        <v>1</v>
      </c>
      <c r="C36" s="404"/>
      <c r="D36" s="141" t="str">
        <f>[1]Thắng!D11</f>
        <v>Kiểm tra công trường DA:  Xây dựng tuyến đường gom từ cầu Thanh trì đến cầu vượt Phú Thị</v>
      </c>
      <c r="E36" s="142" t="str">
        <f>[1]Thắng!E11</f>
        <v>Thị Trấn Trâu Quỳ, xã Dương Xá</v>
      </c>
      <c r="F36" s="406"/>
      <c r="G36" s="406"/>
    </row>
    <row r="37" spans="1:7" s="34" customFormat="1" ht="33.75" customHeight="1" x14ac:dyDescent="0.2">
      <c r="A37" s="404" t="s">
        <v>62</v>
      </c>
      <c r="B37" s="404" t="s">
        <v>0</v>
      </c>
      <c r="C37" s="404"/>
      <c r="D37" s="141" t="str">
        <f>[1]Thắng!D12</f>
        <v>Bàn giao mặt bằng với BQL duy tu HTGT, Cty CTGTHN dự án: Xây dựng tuyến đường gom từ cầu Thanh trì đến cầu vượt Phú Thị</v>
      </c>
      <c r="E37" s="142" t="str">
        <f>[1]Thắng!E12</f>
        <v>TT Trâu Quỳ</v>
      </c>
      <c r="F37" s="406"/>
      <c r="G37" s="406"/>
    </row>
    <row r="38" spans="1:7" s="34" customFormat="1" ht="32.25" customHeight="1" x14ac:dyDescent="0.2">
      <c r="A38" s="404"/>
      <c r="B38" s="404" t="s">
        <v>1</v>
      </c>
      <c r="C38" s="404"/>
      <c r="D38" s="141" t="str">
        <f>[1]Thắng!D13</f>
        <v xml:space="preserve">Làm việc tại văn phòng </v>
      </c>
      <c r="E38" s="142" t="str">
        <f>[1]Thắng!E13</f>
        <v>BQLDA</v>
      </c>
      <c r="F38" s="406"/>
      <c r="G38" s="406"/>
    </row>
    <row r="39" spans="1:7" s="34" customFormat="1" ht="31.5" x14ac:dyDescent="0.2">
      <c r="A39" s="411" t="s">
        <v>63</v>
      </c>
      <c r="B39" s="404" t="s">
        <v>0</v>
      </c>
      <c r="C39" s="404"/>
      <c r="D39" s="141" t="str">
        <f>[1]Thắng!D14</f>
        <v>Kiểm tra công trường DA:  Xây dựng tuyến đường gom từ cầu Thanh trì đến cầu vượt Phú Thị</v>
      </c>
      <c r="E39" s="142" t="str">
        <f>[1]Thắng!E14</f>
        <v xml:space="preserve">xã Dương Xá </v>
      </c>
      <c r="F39" s="406"/>
      <c r="G39" s="406"/>
    </row>
    <row r="40" spans="1:7" s="34" customFormat="1" ht="34.5" customHeight="1" x14ac:dyDescent="0.2">
      <c r="A40" s="412"/>
      <c r="B40" s="404" t="s">
        <v>1</v>
      </c>
      <c r="C40" s="404"/>
      <c r="D40" s="220" t="str">
        <f>[1]Thắng!D15</f>
        <v>Kiểm tra công trường dự án: Xây dựng tuyến đường 13,5m từ thôn Hoàng Long đến đường Ỷ Lan</v>
      </c>
      <c r="E40" s="142" t="str">
        <f>[1]Thắng!E15</f>
        <v>Xã Đặng Xá</v>
      </c>
      <c r="F40" s="406"/>
      <c r="G40" s="406"/>
    </row>
    <row r="41" spans="1:7" s="34" customFormat="1" ht="24.95" customHeight="1" x14ac:dyDescent="0.2">
      <c r="A41" s="404" t="s">
        <v>64</v>
      </c>
      <c r="B41" s="404" t="s">
        <v>0</v>
      </c>
      <c r="C41" s="404"/>
      <c r="D41" s="141" t="str">
        <f>[1]Thắng!D16</f>
        <v xml:space="preserve">Làm việc tại văn phòng </v>
      </c>
      <c r="E41" s="142" t="str">
        <f>[1]Thắng!E16</f>
        <v>BQLDA</v>
      </c>
      <c r="F41" s="406"/>
      <c r="G41" s="406"/>
    </row>
    <row r="42" spans="1:7" s="34" customFormat="1" ht="42.75" customHeight="1" x14ac:dyDescent="0.2">
      <c r="A42" s="404"/>
      <c r="B42" s="404" t="s">
        <v>1</v>
      </c>
      <c r="C42" s="404"/>
      <c r="D42" s="141" t="str">
        <f>[1]Thắng!D17</f>
        <v xml:space="preserve">Làm việc tại văn phòng </v>
      </c>
      <c r="E42" s="142" t="str">
        <f>[1]Thắng!E17</f>
        <v>BQLDA</v>
      </c>
      <c r="F42" s="406"/>
      <c r="G42" s="406"/>
    </row>
    <row r="43" spans="1:7" s="34" customFormat="1" ht="33.75" customHeight="1" x14ac:dyDescent="0.2">
      <c r="A43" s="404" t="s">
        <v>65</v>
      </c>
      <c r="B43" s="404" t="s">
        <v>0</v>
      </c>
      <c r="C43" s="404"/>
      <c r="D43" s="141" t="str">
        <f>[1]Thắng!D18</f>
        <v>Kiểm tra công trường DA:  Xây dựng tuyến đường gom từ cầu Thanh trì đến cầu vượt Phú Thị</v>
      </c>
      <c r="E43" s="142" t="str">
        <f>[1]Thắng!E18</f>
        <v>TT Trâu Quỳ</v>
      </c>
      <c r="F43" s="406"/>
      <c r="G43" s="406"/>
    </row>
    <row r="44" spans="1:7" s="34" customFormat="1" ht="24.95" customHeight="1" x14ac:dyDescent="0.2">
      <c r="A44" s="404"/>
      <c r="B44" s="404" t="s">
        <v>1</v>
      </c>
      <c r="C44" s="404"/>
      <c r="D44" s="148" t="s">
        <v>66</v>
      </c>
      <c r="E44" s="147"/>
      <c r="F44" s="407"/>
      <c r="G44" s="407"/>
    </row>
    <row r="45" spans="1:7" s="34" customFormat="1" ht="9.9499999999999993" customHeight="1" x14ac:dyDescent="0.2">
      <c r="A45" s="408"/>
      <c r="B45" s="409"/>
      <c r="C45" s="409"/>
      <c r="D45" s="409"/>
      <c r="E45" s="409"/>
      <c r="F45" s="409"/>
      <c r="G45" s="410"/>
    </row>
    <row r="46" spans="1:7" s="34" customFormat="1" ht="30" customHeight="1" x14ac:dyDescent="0.2">
      <c r="A46" s="404" t="s">
        <v>60</v>
      </c>
      <c r="B46" s="404" t="s">
        <v>0</v>
      </c>
      <c r="C46" s="404"/>
      <c r="D46" s="149" t="str">
        <f>[1]Tình!D8</f>
        <v>Kiểm tra công trình: Kè hồ, làm đường dạo chống lấn chiếm hồ Vực xã Đình Xuyên, huyện Gia Lâm.</v>
      </c>
      <c r="E46" s="147" t="str">
        <f>[1]Tình!E8</f>
        <v>Tại hiện trường</v>
      </c>
      <c r="F46" s="405" t="s">
        <v>152</v>
      </c>
      <c r="G46" s="405"/>
    </row>
    <row r="47" spans="1:7" s="34" customFormat="1" ht="28.5" customHeight="1" x14ac:dyDescent="0.2">
      <c r="A47" s="404"/>
      <c r="B47" s="404" t="s">
        <v>1</v>
      </c>
      <c r="C47" s="404"/>
      <c r="D47" s="146" t="str">
        <f>[1]Tình!D9</f>
        <v>Làm việc tại văn phòng</v>
      </c>
      <c r="E47" s="147" t="str">
        <f>[1]Tình!E9</f>
        <v>BQLDA</v>
      </c>
      <c r="F47" s="406"/>
      <c r="G47" s="406"/>
    </row>
    <row r="48" spans="1:7" s="34" customFormat="1" ht="33" customHeight="1" x14ac:dyDescent="0.2">
      <c r="A48" s="404" t="s">
        <v>61</v>
      </c>
      <c r="B48" s="404" t="s">
        <v>0</v>
      </c>
      <c r="C48" s="404"/>
      <c r="D48" s="149" t="str">
        <f>[1]Tình!D10</f>
        <v xml:space="preserve">Kiểm tra công trình: XD đường đê tả Đuống đoạn từ cầu Đuống đến cầu Phù Đổng </v>
      </c>
      <c r="E48" s="147" t="str">
        <f>[1]Tình!E10</f>
        <v>Tại hiện trường</v>
      </c>
      <c r="F48" s="406"/>
      <c r="G48" s="406"/>
    </row>
    <row r="49" spans="1:9" s="34" customFormat="1" ht="21.95" customHeight="1" x14ac:dyDescent="0.2">
      <c r="A49" s="404"/>
      <c r="B49" s="404" t="s">
        <v>1</v>
      </c>
      <c r="C49" s="404"/>
      <c r="D49" s="146" t="str">
        <f>[1]Tình!D11</f>
        <v>Làm việc tại văn phòng</v>
      </c>
      <c r="E49" s="147" t="str">
        <f>[1]Tình!E11</f>
        <v>BQLDA</v>
      </c>
      <c r="F49" s="406"/>
      <c r="G49" s="406"/>
    </row>
    <row r="50" spans="1:9" s="34" customFormat="1" ht="30.75" customHeight="1" x14ac:dyDescent="0.2">
      <c r="A50" s="404" t="s">
        <v>62</v>
      </c>
      <c r="B50" s="404" t="s">
        <v>0</v>
      </c>
      <c r="C50" s="404"/>
      <c r="D50" s="146" t="str">
        <f>[1]Tình!D12</f>
        <v xml:space="preserve">Kiểm tra công trình: XD tuyến đường theo quy hoạch 24,5m từ đê Sông Đuống đến đường Dốc Lã-Ninh Hiệp. </v>
      </c>
      <c r="E50" s="147" t="str">
        <f>[1]Tình!E12</f>
        <v>Tại hiện trường</v>
      </c>
      <c r="F50" s="406"/>
      <c r="G50" s="406"/>
    </row>
    <row r="51" spans="1:9" s="34" customFormat="1" ht="34.5" customHeight="1" x14ac:dyDescent="0.2">
      <c r="A51" s="404"/>
      <c r="B51" s="404" t="s">
        <v>1</v>
      </c>
      <c r="C51" s="404"/>
      <c r="D51" s="146" t="str">
        <f>[1]Tình!D13</f>
        <v>Kiểm tra công trường dự án: Xây dựng tuyến đường theo quy hoạch qua cổng trường mầm non Dương Hà và THCS Dương Hà</v>
      </c>
      <c r="E51" s="147" t="str">
        <f>[1]Tình!E13</f>
        <v>Tại hiện trường</v>
      </c>
      <c r="F51" s="406"/>
      <c r="G51" s="406"/>
    </row>
    <row r="52" spans="1:9" s="34" customFormat="1" ht="32.25" customHeight="1" x14ac:dyDescent="0.2">
      <c r="A52" s="411" t="s">
        <v>63</v>
      </c>
      <c r="B52" s="404" t="s">
        <v>0</v>
      </c>
      <c r="C52" s="404"/>
      <c r="D52" s="146" t="str">
        <f>[1]Tình!D14</f>
        <v>Làm việc tại văn phòng</v>
      </c>
      <c r="E52" s="147" t="str">
        <f>[1]Tình!E14</f>
        <v>BQLDA</v>
      </c>
      <c r="F52" s="406"/>
      <c r="G52" s="406"/>
    </row>
    <row r="53" spans="1:9" s="34" customFormat="1" ht="21.95" customHeight="1" x14ac:dyDescent="0.2">
      <c r="A53" s="412"/>
      <c r="B53" s="404" t="s">
        <v>1</v>
      </c>
      <c r="C53" s="404"/>
      <c r="D53" s="146" t="str">
        <f>[1]Tình!D15</f>
        <v>Kiểm tra công trình: Cải tạo, chỉnh trang các tuyến đường nội đồng khu vực trong đê xã Phù Đổng, huyện Gia Lâm.</v>
      </c>
      <c r="E53" s="147" t="str">
        <f>[1]Tình!E15</f>
        <v>Tại hiện trường</v>
      </c>
      <c r="F53" s="406"/>
      <c r="G53" s="406"/>
    </row>
    <row r="54" spans="1:9" s="34" customFormat="1" ht="27" customHeight="1" x14ac:dyDescent="0.2">
      <c r="A54" s="404" t="s">
        <v>64</v>
      </c>
      <c r="B54" s="404" t="s">
        <v>0</v>
      </c>
      <c r="C54" s="404"/>
      <c r="D54" s="149" t="str">
        <f>[1]Tình!D16</f>
        <v>Làm việc tại văn phòng</v>
      </c>
      <c r="E54" s="147" t="str">
        <f>[1]Tình!E16</f>
        <v>BQLDA</v>
      </c>
      <c r="F54" s="406"/>
      <c r="G54" s="406"/>
    </row>
    <row r="55" spans="1:9" s="34" customFormat="1" ht="31.5" customHeight="1" x14ac:dyDescent="0.2">
      <c r="A55" s="404"/>
      <c r="B55" s="404" t="s">
        <v>1</v>
      </c>
      <c r="C55" s="404"/>
      <c r="D55" s="146" t="str">
        <f>[1]Tình!D17</f>
        <v>Kiểm tra công trình: Kè hồ, làm đường dạo chống lấn chiếm hồ Vực xã Đình Xuyên, huyện Gia Lâm.</v>
      </c>
      <c r="E55" s="147" t="str">
        <f>[1]Tình!E17</f>
        <v>Tại hiện trường</v>
      </c>
      <c r="F55" s="406"/>
      <c r="G55" s="406"/>
    </row>
    <row r="56" spans="1:9" s="34" customFormat="1" ht="32.25" customHeight="1" x14ac:dyDescent="0.2">
      <c r="A56" s="404" t="s">
        <v>65</v>
      </c>
      <c r="B56" s="404" t="s">
        <v>0</v>
      </c>
      <c r="C56" s="404"/>
      <c r="D56" s="146" t="str">
        <f>[1]Tình!D18</f>
        <v xml:space="preserve">Kiểm tra công trình: XD đường đê tả Đuống đoạn từ cầu Đuống đến cầu Phù Đổng </v>
      </c>
      <c r="E56" s="147" t="str">
        <f>[1]Tình!E18</f>
        <v>Tại hiện trường</v>
      </c>
      <c r="F56" s="406"/>
      <c r="G56" s="406"/>
    </row>
    <row r="57" spans="1:9" s="34" customFormat="1" ht="21.95" customHeight="1" x14ac:dyDescent="0.2">
      <c r="A57" s="404"/>
      <c r="B57" s="404" t="s">
        <v>1</v>
      </c>
      <c r="C57" s="404"/>
      <c r="D57" s="148" t="s">
        <v>66</v>
      </c>
      <c r="E57" s="147"/>
      <c r="F57" s="407"/>
      <c r="G57" s="407"/>
    </row>
    <row r="58" spans="1:9" s="34" customFormat="1" ht="9.9499999999999993" customHeight="1" x14ac:dyDescent="0.2">
      <c r="A58" s="408"/>
      <c r="B58" s="409"/>
      <c r="C58" s="409"/>
      <c r="D58" s="409"/>
      <c r="E58" s="409"/>
      <c r="F58" s="409"/>
      <c r="G58" s="410"/>
    </row>
    <row r="59" spans="1:9" s="34" customFormat="1" ht="15.75" x14ac:dyDescent="0.2">
      <c r="A59" s="404" t="s">
        <v>60</v>
      </c>
      <c r="B59" s="404" t="s">
        <v>0</v>
      </c>
      <c r="C59" s="404"/>
      <c r="D59" s="146" t="str">
        <f>[1]Tùng!D8</f>
        <v>Làm việc tại Ban</v>
      </c>
      <c r="E59" s="221" t="str">
        <f>[1]Tùng!E8</f>
        <v xml:space="preserve">UBND xã </v>
      </c>
      <c r="F59" s="405" t="s">
        <v>153</v>
      </c>
      <c r="G59" s="405"/>
    </row>
    <row r="60" spans="1:9" s="34" customFormat="1" ht="31.5" x14ac:dyDescent="0.2">
      <c r="A60" s="404"/>
      <c r="B60" s="404" t="s">
        <v>1</v>
      </c>
      <c r="C60" s="404"/>
      <c r="D60" s="146" t="str">
        <f>[1]Tùng!D9</f>
        <v>Kiểm tra hiện trường dự án: Xây dựng đường đê tả Đuống đoạn từ cầu Đuống đến cầu Phù Đổng</v>
      </c>
      <c r="E60" s="147" t="str">
        <f>[1]Tùng!E9</f>
        <v>Tại hiện trường dự án</v>
      </c>
      <c r="F60" s="406"/>
      <c r="G60" s="406"/>
    </row>
    <row r="61" spans="1:9" s="34" customFormat="1" ht="15.75" x14ac:dyDescent="0.2">
      <c r="A61" s="404" t="s">
        <v>61</v>
      </c>
      <c r="B61" s="404" t="s">
        <v>0</v>
      </c>
      <c r="C61" s="404"/>
      <c r="D61" s="146" t="str">
        <f>[1]Tùng!D10</f>
        <v>Làm việc tại Ban</v>
      </c>
      <c r="E61" s="147" t="str">
        <f>[1]Tùng!E10</f>
        <v>Tại hiện trường dự án</v>
      </c>
      <c r="F61" s="406"/>
      <c r="G61" s="406"/>
      <c r="I61" s="34">
        <v>448</v>
      </c>
    </row>
    <row r="62" spans="1:9" s="34" customFormat="1" ht="15.75" x14ac:dyDescent="0.2">
      <c r="A62" s="404"/>
      <c r="B62" s="404" t="s">
        <v>1</v>
      </c>
      <c r="C62" s="404"/>
      <c r="D62" s="222" t="str">
        <f>[1]Tùng!D11</f>
        <v>Kiểm tra dự án kè Hồ Vực</v>
      </c>
      <c r="E62" s="221" t="str">
        <f>[1]Tùng!E11</f>
        <v>Tại hiện trường dự án</v>
      </c>
      <c r="F62" s="406"/>
      <c r="G62" s="406"/>
      <c r="I62" s="34">
        <f>I61*0.6</f>
        <v>268.8</v>
      </c>
    </row>
    <row r="63" spans="1:9" s="34" customFormat="1" ht="15.75" x14ac:dyDescent="0.2">
      <c r="A63" s="404" t="s">
        <v>62</v>
      </c>
      <c r="B63" s="404" t="s">
        <v>0</v>
      </c>
      <c r="C63" s="404"/>
      <c r="D63" s="146" t="str">
        <f>[1]Tùng!D12</f>
        <v>Làm việc tại Ban</v>
      </c>
      <c r="E63" s="147" t="str">
        <f>[1]Tùng!E12</f>
        <v>Tại hiện trường dự án</v>
      </c>
      <c r="F63" s="406"/>
      <c r="G63" s="406"/>
    </row>
    <row r="64" spans="1:9" s="34" customFormat="1" ht="15.75" x14ac:dyDescent="0.2">
      <c r="A64" s="404"/>
      <c r="B64" s="404" t="s">
        <v>1</v>
      </c>
      <c r="C64" s="404"/>
      <c r="D64" s="146" t="str">
        <f>[1]Tùng!D13</f>
        <v>Kiểm tra hiện trường dự án:Hạ tầng cụm công nghiệp Phú Thị</v>
      </c>
      <c r="E64" s="147" t="str">
        <f>[1]Tùng!E13</f>
        <v>Tại hiện trường dự án</v>
      </c>
      <c r="F64" s="406"/>
      <c r="G64" s="406"/>
    </row>
    <row r="65" spans="1:7" s="34" customFormat="1" ht="31.5" x14ac:dyDescent="0.2">
      <c r="A65" s="411" t="s">
        <v>63</v>
      </c>
      <c r="B65" s="404" t="s">
        <v>0</v>
      </c>
      <c r="C65" s="404"/>
      <c r="D65" s="222" t="str">
        <f>[1]Tùng!D14</f>
        <v>Kiểm tra công trường dự án: Xây dựng tuyến đường theo quy hoạch từ Khu đô thị Trâu Quỳ đến ga Phú thị</v>
      </c>
      <c r="E65" s="221" t="str">
        <f>[1]Tùng!E14</f>
        <v>Tại hiện trường dự án</v>
      </c>
      <c r="F65" s="406"/>
      <c r="G65" s="406"/>
    </row>
    <row r="66" spans="1:7" s="34" customFormat="1" ht="31.5" x14ac:dyDescent="0.2">
      <c r="A66" s="412"/>
      <c r="B66" s="404" t="s">
        <v>1</v>
      </c>
      <c r="C66" s="404"/>
      <c r="D66" s="222" t="str">
        <f>[1]Tùng!D15</f>
        <v>Kiểm tra công trường dự án: Xây dựng tuyến đường đê từ Dốc Lời - Lệ Chi</v>
      </c>
      <c r="E66" s="221" t="str">
        <f>[1]Tùng!E15</f>
        <v>Tại hiện trường dự án</v>
      </c>
      <c r="F66" s="406"/>
      <c r="G66" s="406"/>
    </row>
    <row r="67" spans="1:7" s="34" customFormat="1" ht="31.5" x14ac:dyDescent="0.2">
      <c r="A67" s="404" t="s">
        <v>64</v>
      </c>
      <c r="B67" s="404" t="s">
        <v>0</v>
      </c>
      <c r="C67" s="404"/>
      <c r="D67" s="146" t="str">
        <f>[1]Tùng!D16</f>
        <v>Kiểm tra công trường dự án: Xây dựng tuyến đường đê từ Dốc Lời - Lệ Chi</v>
      </c>
      <c r="E67" s="147" t="str">
        <f>[1]Tùng!E16</f>
        <v>BQLDA</v>
      </c>
      <c r="F67" s="406"/>
      <c r="G67" s="406"/>
    </row>
    <row r="68" spans="1:7" s="34" customFormat="1" ht="42" customHeight="1" x14ac:dyDescent="0.2">
      <c r="A68" s="404"/>
      <c r="B68" s="404" t="s">
        <v>1</v>
      </c>
      <c r="C68" s="404"/>
      <c r="D68" s="222" t="str">
        <f>[1]Tùng!D17</f>
        <v>Kiểm tra hiện trường dự án: Đường đô thị song hành</v>
      </c>
      <c r="E68" s="221" t="str">
        <f>[1]Tùng!E17</f>
        <v>Tại hiện trường dự án</v>
      </c>
      <c r="F68" s="406"/>
      <c r="G68" s="406"/>
    </row>
    <row r="69" spans="1:7" s="34" customFormat="1" ht="15.75" x14ac:dyDescent="0.2">
      <c r="A69" s="404" t="s">
        <v>65</v>
      </c>
      <c r="B69" s="404" t="s">
        <v>0</v>
      </c>
      <c r="C69" s="404"/>
      <c r="D69" s="222" t="str">
        <f>[1]Tùng!D18</f>
        <v>Làm việc tại Ban</v>
      </c>
      <c r="E69" s="223">
        <f>[1]Tùng!E18</f>
        <v>0</v>
      </c>
      <c r="F69" s="406"/>
      <c r="G69" s="406"/>
    </row>
    <row r="70" spans="1:7" s="34" customFormat="1" ht="15.75" x14ac:dyDescent="0.2">
      <c r="A70" s="404"/>
      <c r="B70" s="404" t="s">
        <v>1</v>
      </c>
      <c r="C70" s="404"/>
      <c r="D70" s="148" t="s">
        <v>66</v>
      </c>
      <c r="E70" s="147"/>
      <c r="F70" s="407"/>
      <c r="G70" s="407"/>
    </row>
    <row r="71" spans="1:7" s="34" customFormat="1" ht="9.9499999999999993" customHeight="1" x14ac:dyDescent="0.2">
      <c r="A71" s="413"/>
      <c r="B71" s="413"/>
      <c r="C71" s="413"/>
      <c r="D71" s="413"/>
      <c r="E71" s="413"/>
      <c r="F71" s="413"/>
      <c r="G71" s="413"/>
    </row>
    <row r="72" spans="1:7" s="34" customFormat="1" ht="15.75" x14ac:dyDescent="0.2">
      <c r="A72" s="404" t="s">
        <v>60</v>
      </c>
      <c r="B72" s="404" t="s">
        <v>0</v>
      </c>
      <c r="C72" s="404"/>
      <c r="D72" s="146" t="str">
        <f>'[1]Ngọc Anh '!D8</f>
        <v xml:space="preserve">Làm việc tại văn phòng </v>
      </c>
      <c r="E72" s="147" t="str">
        <f>'[1]Ngọc Anh '!E8</f>
        <v>BQLDA</v>
      </c>
      <c r="F72" s="405" t="s">
        <v>154</v>
      </c>
      <c r="G72" s="405"/>
    </row>
    <row r="73" spans="1:7" s="34" customFormat="1" ht="40.5" customHeight="1" x14ac:dyDescent="0.2">
      <c r="A73" s="404"/>
      <c r="B73" s="404" t="s">
        <v>1</v>
      </c>
      <c r="C73" s="404"/>
      <c r="D73" s="146" t="str">
        <f>'[1]Ngọc Anh '!D9</f>
        <v>Kiểm tra công trường DA: Xây dựng tuyến đường Yên Viên - Đình Xuyên - Phù Đổng đến hết địa bàn Gia Lâm</v>
      </c>
      <c r="E73" s="147" t="str">
        <f>'[1]Ngọc Anh '!E9</f>
        <v>Xã Yên Viên</v>
      </c>
      <c r="F73" s="406"/>
      <c r="G73" s="406"/>
    </row>
    <row r="74" spans="1:7" s="34" customFormat="1" ht="30.75" customHeight="1" x14ac:dyDescent="0.2">
      <c r="A74" s="404" t="s">
        <v>61</v>
      </c>
      <c r="B74" s="404" t="s">
        <v>0</v>
      </c>
      <c r="C74" s="404"/>
      <c r="D74" s="146" t="str">
        <f>'[1]Ngọc Anh '!D10</f>
        <v>Kiểm tra hiện trường dự án: Xây dựng đường đê hữu Đuống đoạn Dốc Lời - Đặng Xá đến xã Lệ Chi, huyện Gia Lâm</v>
      </c>
      <c r="E74" s="147" t="str">
        <f>'[1]Ngọc Anh '!E10</f>
        <v xml:space="preserve">Tại hiện trường dự án </v>
      </c>
      <c r="F74" s="406"/>
      <c r="G74" s="406"/>
    </row>
    <row r="75" spans="1:7" s="34" customFormat="1" ht="30.75" customHeight="1" x14ac:dyDescent="0.2">
      <c r="A75" s="404"/>
      <c r="B75" s="404" t="s">
        <v>1</v>
      </c>
      <c r="C75" s="404"/>
      <c r="D75" s="224" t="str">
        <f>'[1]Ngọc Anh '!D11</f>
        <v xml:space="preserve">Làm việc tại văn phòng </v>
      </c>
      <c r="E75" s="147" t="str">
        <f>'[1]Ngọc Anh '!E11</f>
        <v>BQLDA</v>
      </c>
      <c r="F75" s="406"/>
      <c r="G75" s="406"/>
    </row>
    <row r="76" spans="1:7" s="34" customFormat="1" ht="39.75" customHeight="1" x14ac:dyDescent="0.2">
      <c r="A76" s="404" t="s">
        <v>62</v>
      </c>
      <c r="B76" s="404" t="s">
        <v>0</v>
      </c>
      <c r="C76" s="404"/>
      <c r="D76" s="146" t="str">
        <f>'[1]Ngọc Anh '!D12</f>
        <v xml:space="preserve">Làm việc tại văn phòng </v>
      </c>
      <c r="E76" s="147" t="str">
        <f>'[1]Ngọc Anh '!E12</f>
        <v>BQLDA</v>
      </c>
      <c r="F76" s="406"/>
      <c r="G76" s="406"/>
    </row>
    <row r="77" spans="1:7" s="34" customFormat="1" ht="23.25" customHeight="1" x14ac:dyDescent="0.2">
      <c r="A77" s="404"/>
      <c r="B77" s="404" t="s">
        <v>1</v>
      </c>
      <c r="C77" s="404"/>
      <c r="D77" s="224" t="str">
        <f>'[1]Ngọc Anh '!D13</f>
        <v>Kiểm tra hiện trường dự án: Xây dựng đường đê hữu Đuống đoạn Dốc Lời - Đặng Xá đến xã Lệ Chi, huyện Gia Lâm</v>
      </c>
      <c r="E77" s="147" t="str">
        <f>'[1]Ngọc Anh '!E13</f>
        <v>xã Phú Thị</v>
      </c>
      <c r="F77" s="406"/>
      <c r="G77" s="406"/>
    </row>
    <row r="78" spans="1:7" s="34" customFormat="1" ht="31.5" customHeight="1" x14ac:dyDescent="0.2">
      <c r="A78" s="411" t="s">
        <v>63</v>
      </c>
      <c r="B78" s="404" t="s">
        <v>0</v>
      </c>
      <c r="C78" s="404"/>
      <c r="D78" s="146" t="str">
        <f>'[1]Ngọc Anh '!D14</f>
        <v>Kiểm tra công trường DA: Chỉnh trang và lát vỉa hè đường hành lang chân đê Đông Dư-Bát Tràng</v>
      </c>
      <c r="E78" s="147" t="str">
        <f>'[1]Ngọc Anh '!E14</f>
        <v>Xã Đông Dư</v>
      </c>
      <c r="F78" s="406"/>
      <c r="G78" s="406"/>
    </row>
    <row r="79" spans="1:7" s="34" customFormat="1" ht="15.75" x14ac:dyDescent="0.2">
      <c r="A79" s="412"/>
      <c r="B79" s="404" t="s">
        <v>1</v>
      </c>
      <c r="C79" s="404"/>
      <c r="D79" s="146" t="str">
        <f>'[1]Ngọc Anh '!D15</f>
        <v xml:space="preserve">Làm việc tại văn phòng </v>
      </c>
      <c r="E79" s="147" t="str">
        <f>'[1]Ngọc Anh '!E15</f>
        <v>BQLDA</v>
      </c>
      <c r="F79" s="406"/>
      <c r="G79" s="406"/>
    </row>
    <row r="80" spans="1:7" s="34" customFormat="1" ht="33" customHeight="1" x14ac:dyDescent="0.2">
      <c r="A80" s="404" t="s">
        <v>64</v>
      </c>
      <c r="B80" s="404" t="s">
        <v>0</v>
      </c>
      <c r="C80" s="404"/>
      <c r="D80" s="146" t="str">
        <f>'[1]Ngọc Anh '!D16</f>
        <v xml:space="preserve">Làm việc tại văn phòng </v>
      </c>
      <c r="E80" s="147" t="str">
        <f>'[1]Ngọc Anh '!E16</f>
        <v>BQLDA</v>
      </c>
      <c r="F80" s="406"/>
      <c r="G80" s="406"/>
    </row>
    <row r="81" spans="1:7" s="34" customFormat="1" ht="30.75" customHeight="1" x14ac:dyDescent="0.2">
      <c r="A81" s="404"/>
      <c r="B81" s="404" t="s">
        <v>1</v>
      </c>
      <c r="C81" s="404"/>
      <c r="D81" s="224" t="str">
        <f>'[1]Ngọc Anh '!D17</f>
        <v>Kiểm tra công trường DA: Chỉnh trang và lát vỉa hè đường hành lang chân đê Đông Dư-Bát Tràng</v>
      </c>
      <c r="E81" s="147" t="str">
        <f>'[1]Ngọc Anh '!E17</f>
        <v xml:space="preserve">Xã Bát tràng </v>
      </c>
      <c r="F81" s="406"/>
      <c r="G81" s="406"/>
    </row>
    <row r="82" spans="1:7" s="34" customFormat="1" ht="24.95" customHeight="1" x14ac:dyDescent="0.2">
      <c r="A82" s="404" t="s">
        <v>65</v>
      </c>
      <c r="B82" s="404" t="s">
        <v>0</v>
      </c>
      <c r="C82" s="404"/>
      <c r="D82" s="146" t="str">
        <f>'[1]Ngọc Anh '!D18</f>
        <v xml:space="preserve">Làm việc tại văn phòng </v>
      </c>
      <c r="E82" s="147" t="str">
        <f>'[1]Ngọc Anh '!E18</f>
        <v>BQLDA</v>
      </c>
      <c r="F82" s="406"/>
      <c r="G82" s="406"/>
    </row>
    <row r="83" spans="1:7" s="34" customFormat="1" ht="18" customHeight="1" x14ac:dyDescent="0.2">
      <c r="A83" s="404"/>
      <c r="B83" s="404" t="s">
        <v>1</v>
      </c>
      <c r="C83" s="404"/>
      <c r="D83" s="148" t="s">
        <v>66</v>
      </c>
      <c r="E83" s="147"/>
      <c r="F83" s="407"/>
      <c r="G83" s="407"/>
    </row>
    <row r="84" spans="1:7" s="34" customFormat="1" ht="9.75" customHeight="1" x14ac:dyDescent="0.2">
      <c r="A84" s="413"/>
      <c r="B84" s="413"/>
      <c r="C84" s="413"/>
      <c r="D84" s="413"/>
      <c r="E84" s="413"/>
      <c r="F84" s="413"/>
      <c r="G84" s="413"/>
    </row>
    <row r="85" spans="1:7" s="34" customFormat="1" ht="33" customHeight="1" x14ac:dyDescent="0.2">
      <c r="A85" s="404" t="s">
        <v>60</v>
      </c>
      <c r="B85" s="404" t="s">
        <v>0</v>
      </c>
      <c r="C85" s="404"/>
      <c r="D85" s="146" t="str">
        <f>[1]Quân!D8</f>
        <v>Làm việc tại ban</v>
      </c>
      <c r="E85" s="147" t="str">
        <f>[1]Quân!E8</f>
        <v>BQLDA</v>
      </c>
      <c r="F85" s="405" t="s">
        <v>155</v>
      </c>
      <c r="G85" s="405"/>
    </row>
    <row r="86" spans="1:7" s="34" customFormat="1" ht="31.5" x14ac:dyDescent="0.2">
      <c r="A86" s="404"/>
      <c r="B86" s="404" t="s">
        <v>1</v>
      </c>
      <c r="C86" s="404"/>
      <c r="D86" s="146" t="str">
        <f>[1]Quân!D9</f>
        <v>Kiểm tra công trường dự án: Xây dựng khớp nối hạ tầng cụm công nghiệp Phú Thị, Dương Xá</v>
      </c>
      <c r="E86" s="147" t="str">
        <f>[1]Quân!E9</f>
        <v>xã Phú Thị, Dương Xá</v>
      </c>
      <c r="F86" s="406"/>
      <c r="G86" s="406"/>
    </row>
    <row r="87" spans="1:7" s="34" customFormat="1" ht="31.5" x14ac:dyDescent="0.2">
      <c r="A87" s="404" t="s">
        <v>61</v>
      </c>
      <c r="B87" s="404" t="s">
        <v>0</v>
      </c>
      <c r="C87" s="404"/>
      <c r="D87" s="150" t="str">
        <f>[1]Quân!D10</f>
        <v>Kiểm tra công trường dự án: Xây dựng tuyến đường đô thi song hành với đường cao tốc Hà Nội - Hải Phòng, huyện Gia Lâm;</v>
      </c>
      <c r="E87" s="147" t="str">
        <f>[1]Quân!E10</f>
        <v>TT Trâu Quỳ, Đa Tốn, Kiêu Kỵ</v>
      </c>
      <c r="F87" s="406"/>
      <c r="G87" s="406"/>
    </row>
    <row r="88" spans="1:7" s="34" customFormat="1" ht="31.5" x14ac:dyDescent="0.2">
      <c r="A88" s="404"/>
      <c r="B88" s="404" t="s">
        <v>1</v>
      </c>
      <c r="C88" s="404"/>
      <c r="D88" s="146" t="str">
        <f>[1]Quân!D11</f>
        <v>Làm với học viện nông nghiệp và các hộ dân thống nhất phương án hỗ chợ di chuyển cây trồng dự án đường song hành.</v>
      </c>
      <c r="E88" s="147" t="str">
        <f>[1]Quân!E11</f>
        <v>xã Đông Dư</v>
      </c>
      <c r="F88" s="406"/>
      <c r="G88" s="406"/>
    </row>
    <row r="89" spans="1:7" s="34" customFormat="1" ht="15.75" x14ac:dyDescent="0.2">
      <c r="A89" s="404" t="s">
        <v>62</v>
      </c>
      <c r="B89" s="404" t="s">
        <v>0</v>
      </c>
      <c r="C89" s="404"/>
      <c r="D89" s="146" t="str">
        <f>[1]Quân!D12</f>
        <v>Làm việc tại ban</v>
      </c>
      <c r="E89" s="147" t="str">
        <f>[1]Quân!E12</f>
        <v>BQLDA</v>
      </c>
      <c r="F89" s="406"/>
      <c r="G89" s="406"/>
    </row>
    <row r="90" spans="1:7" s="34" customFormat="1" ht="30" x14ac:dyDescent="0.2">
      <c r="A90" s="404"/>
      <c r="B90" s="404" t="s">
        <v>1</v>
      </c>
      <c r="C90" s="404"/>
      <c r="D90" s="151" t="str">
        <f>[1]Quân!D13</f>
        <v>Kiểm tra hiện trường DA Yên viên đình xuyên phù đổng đến hết địa bàn huyện Gia Lâm</v>
      </c>
      <c r="E90" s="147" t="str">
        <f>[1]Quân!E13</f>
        <v>BQLDA</v>
      </c>
      <c r="F90" s="406"/>
      <c r="G90" s="406"/>
    </row>
    <row r="91" spans="1:7" s="34" customFormat="1" ht="47.25" x14ac:dyDescent="0.2">
      <c r="A91" s="411" t="s">
        <v>63</v>
      </c>
      <c r="B91" s="404" t="s">
        <v>0</v>
      </c>
      <c r="C91" s="404"/>
      <c r="D91" s="152" t="str">
        <f>[1]Quân!D14</f>
        <v>Kiểm tra hiện trường DA: Cải tạo nâng cấp các tuyến đường liên thôn trục chính thôn 1,2,3,4,5,6,7,8 Kim Lan; Dự án nội đồng xã Văn Đức</v>
      </c>
      <c r="E91" s="147" t="str">
        <f>[1]Quân!E14</f>
        <v>Xã Kim Lan; Văn Đức</v>
      </c>
      <c r="F91" s="406"/>
      <c r="G91" s="406"/>
    </row>
    <row r="92" spans="1:7" s="34" customFormat="1" ht="30" customHeight="1" x14ac:dyDescent="0.2">
      <c r="A92" s="412"/>
      <c r="B92" s="404" t="s">
        <v>1</v>
      </c>
      <c r="C92" s="404"/>
      <c r="D92" s="146" t="str">
        <f>[1]Quân!D15</f>
        <v>Làm việc tại ban</v>
      </c>
      <c r="E92" s="147" t="str">
        <f>[1]Quân!E15</f>
        <v>BQLDA</v>
      </c>
      <c r="F92" s="406"/>
      <c r="G92" s="406"/>
    </row>
    <row r="93" spans="1:7" s="34" customFormat="1" ht="31.5" x14ac:dyDescent="0.2">
      <c r="A93" s="404" t="s">
        <v>64</v>
      </c>
      <c r="B93" s="404" t="s">
        <v>0</v>
      </c>
      <c r="C93" s="404"/>
      <c r="D93" s="146" t="str">
        <f>[1]Quân!D16</f>
        <v>Kiểm tra công trường dự án: Xây dựng tuyến đường đô thi song hành với đường cao tốc Hà Nội - Hải Phòng, huyện Gia Lâm;</v>
      </c>
      <c r="E93" s="147" t="str">
        <f>[1]Quân!E16</f>
        <v>BQLDA</v>
      </c>
      <c r="F93" s="406"/>
      <c r="G93" s="406"/>
    </row>
    <row r="94" spans="1:7" s="34" customFormat="1" ht="31.5" x14ac:dyDescent="0.2">
      <c r="A94" s="404"/>
      <c r="B94" s="404" t="s">
        <v>1</v>
      </c>
      <c r="C94" s="404"/>
      <c r="D94" s="146" t="str">
        <f>[1]Quân!D17</f>
        <v>Làm việc tại ban</v>
      </c>
      <c r="E94" s="147" t="str">
        <f>[1]Quân!E17</f>
        <v>TT Trâu Quỳ, Đa Tốn, Kiêu Kỵ</v>
      </c>
      <c r="F94" s="406"/>
      <c r="G94" s="406"/>
    </row>
    <row r="95" spans="1:7" s="34" customFormat="1" ht="30" customHeight="1" x14ac:dyDescent="0.2">
      <c r="A95" s="404" t="s">
        <v>65</v>
      </c>
      <c r="B95" s="404" t="s">
        <v>0</v>
      </c>
      <c r="C95" s="404"/>
      <c r="D95" s="146" t="str">
        <f>[1]Quân!D18</f>
        <v>Làm việc tại ban</v>
      </c>
      <c r="E95" s="147" t="str">
        <f>[1]Quân!E18</f>
        <v>BQLDA</v>
      </c>
      <c r="F95" s="406"/>
      <c r="G95" s="406"/>
    </row>
    <row r="96" spans="1:7" s="34" customFormat="1" ht="15.75" x14ac:dyDescent="0.2">
      <c r="A96" s="404"/>
      <c r="B96" s="404" t="s">
        <v>1</v>
      </c>
      <c r="C96" s="404"/>
      <c r="D96" s="148" t="s">
        <v>66</v>
      </c>
      <c r="E96" s="147"/>
      <c r="F96" s="407"/>
      <c r="G96" s="407"/>
    </row>
    <row r="97" spans="1:7" s="34" customFormat="1" x14ac:dyDescent="0.2">
      <c r="A97" s="413"/>
      <c r="B97" s="413"/>
      <c r="C97" s="413"/>
      <c r="D97" s="413"/>
      <c r="E97" s="413"/>
      <c r="F97" s="413"/>
      <c r="G97" s="413"/>
    </row>
    <row r="98" spans="1:7" s="34" customFormat="1" ht="15.75" x14ac:dyDescent="0.2">
      <c r="A98" s="404" t="s">
        <v>60</v>
      </c>
      <c r="B98" s="404" t="s">
        <v>0</v>
      </c>
      <c r="C98" s="404"/>
      <c r="D98" s="146" t="str">
        <f>[1]Minh!D8</f>
        <v>Làm việc tại văn phòng</v>
      </c>
      <c r="E98" s="147" t="str">
        <f>[1]Minh!E8</f>
        <v>BQLDA</v>
      </c>
      <c r="F98" s="414" t="s">
        <v>120</v>
      </c>
      <c r="G98" s="405"/>
    </row>
    <row r="99" spans="1:7" s="34" customFormat="1" ht="31.5" x14ac:dyDescent="0.2">
      <c r="A99" s="404"/>
      <c r="B99" s="404" t="s">
        <v>1</v>
      </c>
      <c r="C99" s="404"/>
      <c r="D99" s="146" t="str">
        <f>[1]Minh!D9</f>
        <v>Kiểm tra hiện trường dự án: Xây dựng tuyến đường quy hoạch 17,5m nối từ ô đất TQ5 ra đường Đông Dư - Dương Xá</v>
      </c>
      <c r="E99" s="147" t="str">
        <f>[1]Minh!E9</f>
        <v>Tại hiện trường dự án</v>
      </c>
      <c r="F99" s="406"/>
      <c r="G99" s="406"/>
    </row>
    <row r="100" spans="1:7" s="34" customFormat="1" ht="31.5" x14ac:dyDescent="0.2">
      <c r="A100" s="404" t="s">
        <v>61</v>
      </c>
      <c r="B100" s="404" t="s">
        <v>0</v>
      </c>
      <c r="C100" s="404"/>
      <c r="D100" s="146" t="str">
        <f>[1]Minh!D10</f>
        <v>Kiểm tra hiện trường dự án: Xây dựng tuyến đường đê hữu đuống đoạn Dốc Lời xã Đặng Xá đến xã Lệ Chi, huyện Gia Lâm</v>
      </c>
      <c r="E100" s="147" t="str">
        <f>[1]Minh!E10</f>
        <v>Xã Cổ Bi, Đặng Xá</v>
      </c>
      <c r="F100" s="406"/>
      <c r="G100" s="406"/>
    </row>
    <row r="101" spans="1:7" s="34" customFormat="1" ht="15.75" x14ac:dyDescent="0.2">
      <c r="A101" s="404"/>
      <c r="B101" s="404" t="s">
        <v>1</v>
      </c>
      <c r="C101" s="404"/>
      <c r="D101" s="146" t="str">
        <f>[1]Minh!D11</f>
        <v>Làm việc tại văn phòng</v>
      </c>
      <c r="E101" s="147" t="str">
        <f>[1]Minh!E11</f>
        <v>BQLDA</v>
      </c>
      <c r="F101" s="406"/>
      <c r="G101" s="406"/>
    </row>
    <row r="102" spans="1:7" s="34" customFormat="1" ht="31.5" x14ac:dyDescent="0.2">
      <c r="A102" s="404" t="s">
        <v>62</v>
      </c>
      <c r="B102" s="404" t="s">
        <v>0</v>
      </c>
      <c r="C102" s="404"/>
      <c r="D102" s="146" t="str">
        <f>[1]Minh!D12</f>
        <v>Kiểm tra hiện trường dự án: Cải tạo chỉnh trang đường liên thôn, trục chính thôn Vàng xã Cổ Bi, huyện Gia Lâm</v>
      </c>
      <c r="E102" s="147" t="str">
        <f>[1]Minh!E12</f>
        <v>Tại hiện trường dự án</v>
      </c>
      <c r="F102" s="406"/>
      <c r="G102" s="406"/>
    </row>
    <row r="103" spans="1:7" s="34" customFormat="1" ht="15.75" x14ac:dyDescent="0.2">
      <c r="A103" s="404"/>
      <c r="B103" s="404" t="s">
        <v>1</v>
      </c>
      <c r="C103" s="404"/>
      <c r="D103" s="146" t="str">
        <f>[1]Minh!D13</f>
        <v>Làm việc tại văn phòng</v>
      </c>
      <c r="E103" s="147" t="str">
        <f>[1]Minh!E13</f>
        <v>BQLDA</v>
      </c>
      <c r="F103" s="406"/>
      <c r="G103" s="406"/>
    </row>
    <row r="104" spans="1:7" s="34" customFormat="1" ht="15.75" x14ac:dyDescent="0.2">
      <c r="A104" s="411" t="s">
        <v>63</v>
      </c>
      <c r="B104" s="404" t="s">
        <v>0</v>
      </c>
      <c r="C104" s="404"/>
      <c r="D104" s="146" t="str">
        <f>[1]Minh!D14</f>
        <v>Kiểm tra công trường dự án Kè hồ Vực</v>
      </c>
      <c r="E104" s="147" t="str">
        <f>[1]Minh!E14</f>
        <v>tại hiện trường dự án</v>
      </c>
      <c r="F104" s="406"/>
      <c r="G104" s="406"/>
    </row>
    <row r="105" spans="1:7" s="34" customFormat="1" ht="31.5" x14ac:dyDescent="0.2">
      <c r="A105" s="412"/>
      <c r="B105" s="404" t="s">
        <v>1</v>
      </c>
      <c r="C105" s="404"/>
      <c r="D105" s="146" t="str">
        <f>[1]Minh!D15</f>
        <v>Kiểm tra hiện trường dự án: Xây dựng tuyến đường từ đường Đặng Phúc Thông vào khu đấu giá X5</v>
      </c>
      <c r="E105" s="147" t="str">
        <f>[1]Minh!E15</f>
        <v xml:space="preserve">Tại hiện trường dự án </v>
      </c>
      <c r="F105" s="406"/>
      <c r="G105" s="406"/>
    </row>
    <row r="106" spans="1:7" s="34" customFormat="1" ht="31.5" x14ac:dyDescent="0.2">
      <c r="A106" s="404" t="s">
        <v>64</v>
      </c>
      <c r="B106" s="404" t="s">
        <v>0</v>
      </c>
      <c r="C106" s="404"/>
      <c r="D106" s="146" t="str">
        <f>[1]Minh!D16</f>
        <v>Kiểm tra công trường đường Yên Viên - Đình Xuyên - Phù Đổng đến hết địa bàn Gia lâm</v>
      </c>
      <c r="E106" s="147" t="str">
        <f>[1]Minh!E16</f>
        <v>Tại hiện trường dự án</v>
      </c>
      <c r="F106" s="406"/>
      <c r="G106" s="406"/>
    </row>
    <row r="107" spans="1:7" s="34" customFormat="1" ht="31.5" x14ac:dyDescent="0.2">
      <c r="A107" s="404"/>
      <c r="B107" s="404" t="s">
        <v>1</v>
      </c>
      <c r="C107" s="404"/>
      <c r="D107" s="146" t="str">
        <f>[1]Minh!D17</f>
        <v>Kiểm tra công trường dự án: Xây dựng khớp nối hạ tầng cụm công nghiệp Phú Thị, Dương Xá</v>
      </c>
      <c r="E107" s="147" t="str">
        <f>[1]Minh!E17</f>
        <v>Tại hiện trường dự án</v>
      </c>
      <c r="F107" s="406"/>
      <c r="G107" s="406"/>
    </row>
    <row r="108" spans="1:7" s="34" customFormat="1" ht="15.75" x14ac:dyDescent="0.2">
      <c r="A108" s="404" t="s">
        <v>65</v>
      </c>
      <c r="B108" s="404" t="s">
        <v>0</v>
      </c>
      <c r="C108" s="404"/>
      <c r="D108" s="146" t="str">
        <f>[1]Minh!D18</f>
        <v>Làm việc tại văn phòng</v>
      </c>
      <c r="E108" s="147" t="str">
        <f>[1]Minh!E18</f>
        <v>BQLDA</v>
      </c>
      <c r="F108" s="406"/>
      <c r="G108" s="406"/>
    </row>
    <row r="109" spans="1:7" s="34" customFormat="1" ht="15.75" x14ac:dyDescent="0.2">
      <c r="A109" s="404"/>
      <c r="B109" s="404" t="s">
        <v>1</v>
      </c>
      <c r="C109" s="404"/>
      <c r="D109" s="148" t="s">
        <v>66</v>
      </c>
      <c r="E109" s="147"/>
      <c r="F109" s="407"/>
      <c r="G109" s="407"/>
    </row>
    <row r="110" spans="1:7" s="34" customFormat="1" x14ac:dyDescent="0.2">
      <c r="E110" s="143"/>
    </row>
    <row r="111" spans="1:7" s="34" customFormat="1" x14ac:dyDescent="0.2">
      <c r="E111" s="143"/>
    </row>
    <row r="112" spans="1:7" s="34" customFormat="1" x14ac:dyDescent="0.2">
      <c r="E112" s="143"/>
    </row>
    <row r="113" spans="5:5" s="34" customFormat="1" x14ac:dyDescent="0.2">
      <c r="E113" s="143"/>
    </row>
    <row r="114" spans="5:5" s="34" customFormat="1" x14ac:dyDescent="0.2">
      <c r="E114" s="143"/>
    </row>
    <row r="115" spans="5:5" s="34" customFormat="1" x14ac:dyDescent="0.2">
      <c r="E115" s="143"/>
    </row>
    <row r="116" spans="5:5" s="34" customFormat="1" x14ac:dyDescent="0.2">
      <c r="E116" s="143"/>
    </row>
    <row r="117" spans="5:5" s="34" customFormat="1" x14ac:dyDescent="0.2">
      <c r="E117" s="143"/>
    </row>
    <row r="118" spans="5:5" s="34" customFormat="1" x14ac:dyDescent="0.2">
      <c r="E118" s="143"/>
    </row>
    <row r="119" spans="5:5" s="34" customFormat="1" x14ac:dyDescent="0.2">
      <c r="E119" s="143"/>
    </row>
    <row r="120" spans="5:5" s="34" customFormat="1" x14ac:dyDescent="0.2">
      <c r="E120" s="143"/>
    </row>
    <row r="121" spans="5:5" s="34" customFormat="1" x14ac:dyDescent="0.2">
      <c r="E121" s="143"/>
    </row>
    <row r="122" spans="5:5" s="34" customFormat="1" x14ac:dyDescent="0.2">
      <c r="E122" s="143"/>
    </row>
    <row r="123" spans="5:5" s="34" customFormat="1" x14ac:dyDescent="0.2">
      <c r="E123" s="143"/>
    </row>
    <row r="124" spans="5:5" s="34" customFormat="1" x14ac:dyDescent="0.2">
      <c r="E124" s="143"/>
    </row>
    <row r="125" spans="5:5" s="34" customFormat="1" x14ac:dyDescent="0.2">
      <c r="E125" s="143"/>
    </row>
    <row r="126" spans="5:5" s="34" customFormat="1" x14ac:dyDescent="0.2">
      <c r="E126" s="143"/>
    </row>
    <row r="127" spans="5:5" s="34" customFormat="1" x14ac:dyDescent="0.2">
      <c r="E127" s="143"/>
    </row>
    <row r="128" spans="5:5" s="34" customFormat="1" x14ac:dyDescent="0.2">
      <c r="E128" s="143"/>
    </row>
    <row r="129" spans="5:5" s="34" customFormat="1" x14ac:dyDescent="0.2">
      <c r="E129" s="143"/>
    </row>
    <row r="130" spans="5:5" s="34" customFormat="1" x14ac:dyDescent="0.2">
      <c r="E130" s="143"/>
    </row>
    <row r="131" spans="5:5" s="34" customFormat="1" x14ac:dyDescent="0.2">
      <c r="E131" s="143"/>
    </row>
    <row r="132" spans="5:5" s="34" customFormat="1" x14ac:dyDescent="0.2">
      <c r="E132" s="143"/>
    </row>
    <row r="133" spans="5:5" s="34" customFormat="1" x14ac:dyDescent="0.2">
      <c r="E133" s="143"/>
    </row>
    <row r="134" spans="5:5" s="34" customFormat="1" x14ac:dyDescent="0.2">
      <c r="E134" s="143"/>
    </row>
    <row r="135" spans="5:5" s="34" customFormat="1" x14ac:dyDescent="0.2">
      <c r="E135" s="143"/>
    </row>
    <row r="136" spans="5:5" s="34" customFormat="1" x14ac:dyDescent="0.2">
      <c r="E136" s="143"/>
    </row>
    <row r="137" spans="5:5" s="34" customFormat="1" x14ac:dyDescent="0.2">
      <c r="E137" s="143"/>
    </row>
    <row r="138" spans="5:5" s="34" customFormat="1" x14ac:dyDescent="0.2">
      <c r="E138" s="143"/>
    </row>
    <row r="139" spans="5:5" s="34" customFormat="1" x14ac:dyDescent="0.2">
      <c r="E139" s="143"/>
    </row>
    <row r="140" spans="5:5" s="34" customFormat="1" x14ac:dyDescent="0.2">
      <c r="E140" s="143"/>
    </row>
    <row r="141" spans="5:5" s="34" customFormat="1" x14ac:dyDescent="0.2">
      <c r="E141" s="143"/>
    </row>
    <row r="142" spans="5:5" s="34" customFormat="1" x14ac:dyDescent="0.2">
      <c r="E142" s="143"/>
    </row>
    <row r="143" spans="5:5" s="34" customFormat="1" x14ac:dyDescent="0.2">
      <c r="E143" s="143"/>
    </row>
    <row r="144" spans="5:5" s="34" customFormat="1" x14ac:dyDescent="0.2">
      <c r="E144" s="143"/>
    </row>
    <row r="145" spans="5:5" s="34" customFormat="1" x14ac:dyDescent="0.2">
      <c r="E145" s="143"/>
    </row>
    <row r="146" spans="5:5" s="34" customFormat="1" x14ac:dyDescent="0.2">
      <c r="E146" s="143"/>
    </row>
    <row r="147" spans="5:5" s="34" customFormat="1" x14ac:dyDescent="0.2">
      <c r="E147" s="143"/>
    </row>
  </sheetData>
  <mergeCells count="173">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2021-04-16T09:57:27Z</dcterms:modified>
</cp:coreProperties>
</file>