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7700" windowHeight="4605"/>
  </bookViews>
  <sheets>
    <sheet name="TH Lịch chung" sheetId="1" r:id="rId1"/>
    <sheet name="BP KHTH" sheetId="2" r:id="rId2"/>
    <sheet name="BP TĐNB" sheetId="3" r:id="rId3"/>
    <sheet name="BP CBĐTXD DD" sheetId="4" r:id="rId4"/>
    <sheet name="BPCBĐTXDGTHTKT" sheetId="5" r:id="rId5"/>
    <sheet name="BP DTDT" sheetId="6" r:id="rId6"/>
    <sheet name="THDA XD DD" sheetId="8" r:id="rId7"/>
    <sheet name="Tổ GPMB" sheetId="9" r:id="rId8"/>
    <sheet name="Tổ QHĐG" sheetId="10" r:id="rId9"/>
    <sheet name="THDA XDGT" sheetId="11" r:id="rId10"/>
  </sheets>
  <externalReferences>
    <externalReference r:id="rId11"/>
  </externalReferences>
  <definedNames>
    <definedName name="_xlnm.Print_Titles" localSheetId="0">'TH Lịch chung'!$7:$8</definedName>
  </definedNames>
  <calcPr calcId="144525"/>
</workbook>
</file>

<file path=xl/calcChain.xml><?xml version="1.0" encoding="utf-8"?>
<calcChain xmlns="http://schemas.openxmlformats.org/spreadsheetml/2006/main">
  <c r="I62" i="5" l="1"/>
  <c r="D55" i="5"/>
  <c r="E54" i="5"/>
  <c r="D54" i="5"/>
  <c r="E51" i="5"/>
  <c r="E50" i="5"/>
  <c r="D50" i="5"/>
  <c r="E108" i="11" l="1"/>
  <c r="D108" i="11"/>
  <c r="E107" i="11"/>
  <c r="D107" i="11"/>
  <c r="E106" i="11"/>
  <c r="D106" i="11"/>
  <c r="E105" i="11"/>
  <c r="D105" i="11"/>
  <c r="E104" i="11"/>
  <c r="D104" i="11"/>
  <c r="E103" i="11"/>
  <c r="D103" i="11"/>
  <c r="E102" i="11"/>
  <c r="D102" i="11"/>
  <c r="E101" i="11"/>
  <c r="D101" i="11"/>
  <c r="E100" i="11"/>
  <c r="D100" i="11"/>
  <c r="E99" i="11"/>
  <c r="D99" i="11"/>
  <c r="E98" i="11"/>
  <c r="D98" i="11"/>
  <c r="E95" i="11"/>
  <c r="D95" i="11"/>
  <c r="E94" i="11"/>
  <c r="D94" i="11"/>
  <c r="E93" i="11"/>
  <c r="D93" i="11"/>
  <c r="E92" i="11"/>
  <c r="D92" i="11"/>
  <c r="E91" i="11"/>
  <c r="D91" i="11"/>
  <c r="E90" i="11"/>
  <c r="D90" i="11"/>
  <c r="E89" i="11"/>
  <c r="D89" i="11"/>
  <c r="E88" i="11"/>
  <c r="D88" i="11"/>
  <c r="E87" i="11"/>
  <c r="D87" i="11"/>
  <c r="E86" i="11"/>
  <c r="D86" i="11"/>
  <c r="E85" i="11"/>
  <c r="D85" i="11"/>
  <c r="E82" i="11"/>
  <c r="D82" i="11"/>
  <c r="E81" i="11"/>
  <c r="D81" i="11"/>
  <c r="E80" i="11"/>
  <c r="D80" i="11"/>
  <c r="E79" i="11"/>
  <c r="D79" i="11"/>
  <c r="E78" i="11"/>
  <c r="D78" i="11"/>
  <c r="E77" i="11"/>
  <c r="D77" i="11"/>
  <c r="E76" i="11"/>
  <c r="D76" i="11"/>
  <c r="E75" i="11"/>
  <c r="D75" i="11"/>
  <c r="E74" i="11"/>
  <c r="D74" i="11"/>
  <c r="E73" i="11"/>
  <c r="D73" i="11"/>
  <c r="E72" i="11"/>
  <c r="D72" i="11"/>
  <c r="E69" i="11"/>
  <c r="D69" i="11"/>
  <c r="E68" i="11"/>
  <c r="D68" i="11"/>
  <c r="E67" i="11"/>
  <c r="D67" i="11"/>
  <c r="E66" i="11"/>
  <c r="D66" i="11"/>
  <c r="E65" i="11"/>
  <c r="D65" i="11"/>
  <c r="E64" i="11"/>
  <c r="D64" i="11"/>
  <c r="E63" i="11"/>
  <c r="D63" i="11"/>
  <c r="I62" i="11"/>
  <c r="E62" i="11"/>
  <c r="D62" i="11"/>
  <c r="E61" i="11"/>
  <c r="D61" i="11"/>
  <c r="E60" i="11"/>
  <c r="D60" i="11"/>
  <c r="E59" i="11"/>
  <c r="D59" i="11"/>
  <c r="E56" i="11"/>
  <c r="D56" i="11"/>
  <c r="E55" i="11"/>
  <c r="D55" i="11"/>
  <c r="E54" i="11"/>
  <c r="D54" i="11"/>
  <c r="E53" i="11"/>
  <c r="D53" i="11"/>
  <c r="E52" i="11"/>
  <c r="D52" i="11"/>
  <c r="E51" i="11"/>
  <c r="D51" i="11"/>
  <c r="E50" i="11"/>
  <c r="D50" i="11"/>
  <c r="E49" i="11"/>
  <c r="D49" i="11"/>
  <c r="E48" i="11"/>
  <c r="D48" i="11"/>
  <c r="E47" i="11"/>
  <c r="D47" i="11"/>
  <c r="E46" i="11"/>
  <c r="D46" i="11"/>
  <c r="E43" i="11"/>
  <c r="D43" i="11"/>
  <c r="E42" i="11"/>
  <c r="D42" i="11"/>
  <c r="E41" i="11"/>
  <c r="D41" i="11"/>
  <c r="E40" i="11"/>
  <c r="D40" i="11"/>
  <c r="E39" i="11"/>
  <c r="D39" i="11"/>
  <c r="E38" i="11"/>
  <c r="D38" i="11"/>
  <c r="E37" i="11"/>
  <c r="D37" i="11"/>
  <c r="E36" i="11"/>
  <c r="D36" i="11"/>
  <c r="E35" i="11"/>
  <c r="D35" i="11"/>
  <c r="E34" i="11"/>
  <c r="D34" i="11"/>
  <c r="E33" i="11"/>
  <c r="D33" i="11"/>
  <c r="E30" i="11"/>
  <c r="E29" i="11"/>
  <c r="E28" i="11"/>
  <c r="E27" i="11"/>
  <c r="E26" i="11"/>
  <c r="E25" i="11"/>
  <c r="E24" i="11"/>
  <c r="E23" i="11"/>
  <c r="E22" i="11"/>
  <c r="E21" i="11"/>
  <c r="E20" i="11"/>
  <c r="E17" i="11"/>
  <c r="D17" i="11"/>
  <c r="E16" i="11"/>
  <c r="D16" i="11"/>
  <c r="E15" i="11"/>
  <c r="D15" i="11"/>
  <c r="E14" i="11"/>
  <c r="D14" i="11"/>
  <c r="E13" i="11"/>
  <c r="D13" i="11"/>
  <c r="E12" i="11"/>
  <c r="D12" i="11"/>
  <c r="E11" i="11"/>
  <c r="D11" i="11"/>
  <c r="E10" i="11"/>
  <c r="D10" i="11"/>
  <c r="E9" i="11"/>
  <c r="D9" i="11"/>
  <c r="E8" i="11"/>
  <c r="D8" i="11"/>
  <c r="E7" i="11"/>
  <c r="D7" i="11"/>
  <c r="C61" i="3"/>
  <c r="C56" i="3"/>
  <c r="C51" i="3"/>
  <c r="C46" i="3"/>
  <c r="C41" i="3"/>
  <c r="C36" i="3"/>
  <c r="C31" i="3"/>
  <c r="C26" i="3"/>
  <c r="C21" i="3"/>
  <c r="C16" i="3"/>
  <c r="C17" i="3" s="1"/>
  <c r="R15" i="3"/>
  <c r="R16" i="3" s="1"/>
  <c r="C11" i="3"/>
  <c r="H97" i="4" l="1"/>
  <c r="D66" i="4"/>
  <c r="I58" i="4"/>
  <c r="D34" i="4"/>
  <c r="C10" i="4"/>
</calcChain>
</file>

<file path=xl/sharedStrings.xml><?xml version="1.0" encoding="utf-8"?>
<sst xmlns="http://schemas.openxmlformats.org/spreadsheetml/2006/main" count="2324" uniqueCount="639">
  <si>
    <t>Sáng</t>
  </si>
  <si>
    <t>Chiều</t>
  </si>
  <si>
    <t>Nơi nhận:</t>
  </si>
  <si>
    <t>14h00</t>
  </si>
  <si>
    <t>Đ/c Hân</t>
  </si>
  <si>
    <t>THỨ NGÀY</t>
  </si>
  <si>
    <t>THỜI GIAN</t>
  </si>
  <si>
    <t>NỘI DUNG</t>
  </si>
  <si>
    <t>LÃNH ĐẠO BAN</t>
  </si>
  <si>
    <t>THÀNH PHẦN</t>
  </si>
  <si>
    <t>CÁN BỘ CHUẨN BỊ</t>
  </si>
  <si>
    <t>ĐỊA ĐIỂM</t>
  </si>
  <si>
    <t>Giám đốc</t>
  </si>
  <si>
    <t>Đ/c Vân</t>
  </si>
  <si>
    <t>Đ/c Dương</t>
  </si>
  <si>
    <t>GIÁM ĐỐC</t>
  </si>
  <si>
    <t>Đào Đức Minh</t>
  </si>
  <si>
    <t xml:space="preserve"> - Cổng thông tin ĐT H GL;</t>
  </si>
  <si>
    <t xml:space="preserve"> - Các bộ phận trong Ban;</t>
  </si>
  <si>
    <t xml:space="preserve"> - Lưu: KHTH.</t>
  </si>
  <si>
    <t>- UBND huyện;</t>
  </si>
  <si>
    <t>8h30</t>
  </si>
  <si>
    <t>x</t>
  </si>
  <si>
    <t>8h00</t>
  </si>
  <si>
    <t>08h00</t>
  </si>
  <si>
    <t>Hiện trường</t>
  </si>
  <si>
    <t xml:space="preserve"> </t>
  </si>
  <si>
    <t xml:space="preserve">Đ/c Đào Đức Minh - GĐ chủ trì </t>
  </si>
  <si>
    <t>Phòng GĐ</t>
  </si>
  <si>
    <t>8h00-17h00</t>
  </si>
  <si>
    <t>Phòng làm việc</t>
  </si>
  <si>
    <t>13h30</t>
  </si>
  <si>
    <t>BAN QLDA ĐẦU TƯ XÂY DỰNG                                          CỘNG HÒA XÃ HỘI CHỦ NGHĨA VIỆT NAM</t>
  </si>
  <si>
    <t>Dịu</t>
  </si>
  <si>
    <t>Dịu, Liên</t>
  </si>
  <si>
    <t>Điều chỉnh Lịch công tác</t>
  </si>
  <si>
    <t>BỘ PHẬN KẾ HOẠCH, TH- HÀNH CHÍNH                                           Độc lập - Tự do - Hạnh phúc</t>
  </si>
  <si>
    <t>BỘ PHẬN THẨM ĐỊNH</t>
  </si>
  <si>
    <t>Hồng Anh</t>
  </si>
  <si>
    <t>Dung</t>
  </si>
  <si>
    <t>Phước</t>
  </si>
  <si>
    <t xml:space="preserve">Tùng </t>
  </si>
  <si>
    <t>Thìn</t>
  </si>
  <si>
    <t>Ban QLDA</t>
  </si>
  <si>
    <t>TĐ</t>
  </si>
  <si>
    <t xml:space="preserve">Ban QLDA </t>
  </si>
  <si>
    <t>14h</t>
  </si>
  <si>
    <t>BAN QLDA ĐẦU TƯ XÂY DỰNG                                              CỘNG HÒA XÃ HỘI CHỦ NGHĨA VIỆT NAM</t>
  </si>
  <si>
    <t xml:space="preserve">Nội dung công việc </t>
  </si>
  <si>
    <t>Cán bộ chuẩn bị</t>
  </si>
  <si>
    <t>Địa điểm</t>
  </si>
  <si>
    <t>PHÓ GIÁM ĐỐC</t>
  </si>
  <si>
    <t>- UBND huyện;
- Đ/c Giám đốc;
- Lưu VT.</t>
  </si>
  <si>
    <t>Nguyễn Văn Hân</t>
  </si>
  <si>
    <t>BỘ PHẬN XD DÂN DỤNG                                                                           Độc lập - Tự do - Hạnh phúc</t>
  </si>
  <si>
    <t>Thứ ngày</t>
  </si>
  <si>
    <t>Thời gian</t>
  </si>
  <si>
    <t>Nội dung</t>
  </si>
  <si>
    <t>Cán bộ phụ trách</t>
  </si>
  <si>
    <t>Ghi chú</t>
  </si>
  <si>
    <t xml:space="preserve">
HAI
</t>
  </si>
  <si>
    <t xml:space="preserve">
BA
</t>
  </si>
  <si>
    <t xml:space="preserve">
TƯ
</t>
  </si>
  <si>
    <t xml:space="preserve">
NĂM
</t>
  </si>
  <si>
    <t xml:space="preserve">
SÁU
</t>
  </si>
  <si>
    <t xml:space="preserve">
BẢY
</t>
  </si>
  <si>
    <t>Nghỉ</t>
  </si>
  <si>
    <t>BỘ PHẬN THDA XDGTHTKT                                                                Độc lập - Tự do - Hạnh phúc</t>
  </si>
  <si>
    <t>Thành phần</t>
  </si>
  <si>
    <t>Hương</t>
  </si>
  <si>
    <t>CỘNG HÒA XÃ HỘI CHỦ NGHĨA VIỆT NAM</t>
  </si>
  <si>
    <t>BAN QUẢN LÝ DỰ ÁN ĐẦU TƯ XD</t>
  </si>
  <si>
    <t>Độc lập - Tự do - Hạnh phúc</t>
  </si>
  <si>
    <t>TỔ THỰC HIỆN DỰ ÁN XÂY DỰNG DÂN DỤNG</t>
  </si>
  <si>
    <t>Hiền</t>
  </si>
  <si>
    <t>Lan</t>
  </si>
  <si>
    <t>Đông</t>
  </si>
  <si>
    <t>Hiếu</t>
  </si>
  <si>
    <t>Quân</t>
  </si>
  <si>
    <t>Hằng</t>
  </si>
  <si>
    <t>Ban QLDA ĐTXD</t>
  </si>
  <si>
    <t>Phòng QLĐT</t>
  </si>
  <si>
    <t xml:space="preserve">Kiểm tra, giám sát công tác DTDT vệ sinh môi trường, chiếu sáng, thoát nước; Ký xác nhận Lệnh vận chuyển rác; </t>
  </si>
  <si>
    <t>CCN Phú Thị</t>
  </si>
  <si>
    <t>CCN Bát Tràng</t>
  </si>
  <si>
    <t>BAN QUẢN LÝ DỰ ÁN ĐTXD</t>
  </si>
  <si>
    <t xml:space="preserve">                TỔ GPMB</t>
  </si>
  <si>
    <t>LỊCH CÔNG TÁC TUẦN</t>
  </si>
  <si>
    <t>Họ và tên cán bộ</t>
  </si>
  <si>
    <t>Phân công nhiệm vụ</t>
  </si>
  <si>
    <t>Nội dung công việc</t>
  </si>
  <si>
    <t>LÃNH ĐẠO PHỤ TRÁCH</t>
  </si>
  <si>
    <t>Nguyễn Thị Thanh Vân</t>
  </si>
  <si>
    <t xml:space="preserve">UBND HUYỆN GIA LÂM                                         </t>
  </si>
  <si>
    <t xml:space="preserve"> CỘNG HÒA XÃ HỘI CHỦ NGHĨA VIỆT NAM</t>
  </si>
  <si>
    <t xml:space="preserve">BAN QLDA ĐẦU TƯ XÂY DỰNG                                           </t>
  </si>
  <si>
    <t>BQLDA</t>
  </si>
  <si>
    <t>Vũ Xuân Tùng</t>
  </si>
  <si>
    <t>Làm việc tại phòng: làm báo cáo, thủ tục các dự án</t>
  </si>
  <si>
    <t>Đào Thế Tiến</t>
  </si>
  <si>
    <t>Đỗ Xuân Quý</t>
  </si>
  <si>
    <t>Đinh Quốc Tuấn</t>
  </si>
  <si>
    <t>Vũ Ngọc Thành</t>
  </si>
  <si>
    <t>QUY HOẠCH - ĐẤU GIÁ</t>
  </si>
  <si>
    <t>Thứ 2</t>
  </si>
  <si>
    <t>Thứ 3</t>
  </si>
  <si>
    <t>Thứ 4</t>
  </si>
  <si>
    <t>Thứ 5</t>
  </si>
  <si>
    <t>Thứ 6</t>
  </si>
  <si>
    <t>Thứ 7</t>
  </si>
  <si>
    <t>Lê Văn Cường</t>
  </si>
  <si>
    <t>QH-ĐG</t>
  </si>
  <si>
    <t>Lê Đức Thọ</t>
  </si>
  <si>
    <t>Nguyễn Hải Hậu</t>
  </si>
  <si>
    <t>Lưu ý: Ngoài những nội dung trên, các đồng chí cán bộ trong tổ có thể được giao việc đột xuất thực hiện theo chỉ đạo của lãnh đạo Huyện, Giám đốc Ban</t>
  </si>
  <si>
    <t>BỘ PHẬN CBĐT XDGTHTKT                                                                Độc lập - Tự do - Hạnh phúc</t>
  </si>
  <si>
    <t>Đ/c Lâm Ngọc Dương - PGĐ;</t>
  </si>
  <si>
    <t>Xử lý văn bản đi và đến trên PMTN; VB giấy; Lịch báo cáo đột xuất</t>
  </si>
  <si>
    <t>9h00</t>
  </si>
  <si>
    <t>Mạnh</t>
  </si>
  <si>
    <t>LÊ TÙNG MINH</t>
  </si>
  <si>
    <t>TỔ THỰC HIỆN XÂY DỰNG DÂN DỤNG</t>
  </si>
  <si>
    <t>Lãnh đạo ban</t>
  </si>
  <si>
    <t>Kiên</t>
  </si>
  <si>
    <t>Vũ</t>
  </si>
  <si>
    <t>Tiến Dũng</t>
  </si>
  <si>
    <t>Thạo</t>
  </si>
  <si>
    <t>Kiểm tra hồ sơ công trình TH Đình Xuyên</t>
  </si>
  <si>
    <t>Vân</t>
  </si>
  <si>
    <t>Kiểm tra hồ sơ công trình UBND xã Ninh Hiệp</t>
  </si>
  <si>
    <t>Chiến</t>
  </si>
  <si>
    <t>Sơn</t>
  </si>
  <si>
    <t>Kiểm tra hồ sơ công trình THCS Văn Đức</t>
  </si>
  <si>
    <t>Sinh</t>
  </si>
  <si>
    <t>Kiểm tra công trình Tiểu học Dương Xá</t>
  </si>
  <si>
    <t>TH Dương Xá</t>
  </si>
  <si>
    <t>Xã Trung Mầu</t>
  </si>
  <si>
    <t>Xã Kim Sơn</t>
  </si>
  <si>
    <t>Xã Đình Xuyên</t>
  </si>
  <si>
    <t>Xã Phù Đổng</t>
  </si>
  <si>
    <t>Xã Đa Tốn</t>
  </si>
  <si>
    <t>Kiểm tra hồ sơ công trình UBND xã Kiêu Kỵ</t>
  </si>
  <si>
    <t>Xã Đặng Xá</t>
  </si>
  <si>
    <t>Xã Ninh Hiệp</t>
  </si>
  <si>
    <t>Xã Dương Quang</t>
  </si>
  <si>
    <t>Viện QH</t>
  </si>
  <si>
    <t>Đ/c Lâm Ngọc Dương - PGĐ</t>
  </si>
  <si>
    <t>Đ/c Lê</t>
  </si>
  <si>
    <t>CÁN BỘ THỰC HIỆN</t>
  </si>
  <si>
    <t>Ban QLDAĐTXD</t>
  </si>
  <si>
    <t>PHẠM HOÀNG VIỆT</t>
  </si>
  <si>
    <t>LÊ XUÂN THẮNG</t>
  </si>
  <si>
    <t>NGUYỄN VĂN TÌNH</t>
  </si>
  <si>
    <t>TRIỆU THANH TÙNG</t>
  </si>
  <si>
    <t>LÊ NGỌC ANH</t>
  </si>
  <si>
    <t>NGUYỄN HỮU QUÂN</t>
  </si>
  <si>
    <t>Công việc thường xuyên</t>
  </si>
  <si>
    <t xml:space="preserve"> PHÓ GIÁM ĐỐC</t>
  </si>
  <si>
    <t>- Đ/c Giám đốc Ban QLDA ĐTXD (đề chỉ đạo);</t>
  </si>
  <si>
    <t>- Bộ phận KTHT Ban QLDA ĐTXD;</t>
  </si>
  <si>
    <t>- Các đ/c trong tổ DTDT-CCN (để th/h);</t>
  </si>
  <si>
    <t xml:space="preserve"> - Lưu: DTDT-CCN.</t>
  </si>
  <si>
    <t>Rà soát hồ sơ dự án quyết toán</t>
  </si>
  <si>
    <t>Kiểm tra hồ sơ công trình THCS Đình Xuyên</t>
  </si>
  <si>
    <t>Xã Lệ Chi</t>
  </si>
  <si>
    <t>Xây dựng Lịch công tác; Đôn đốc một số văn bản chậm tiến độ</t>
  </si>
  <si>
    <t>Nguyễn Hữu Trình</t>
  </si>
  <si>
    <t>TUẦN 7/2020 (TỪ NGÀY 10/2/2020 ĐẾN NGÀY 15/2/2020)</t>
  </si>
  <si>
    <t>Những việc chưa hoàn thành trong tuần 6</t>
  </si>
  <si>
    <t xml:space="preserve">- Sáng Làm việc tại phòng: 
+ Hoàn thiện NVQHCT trình QLĐT thẩm định (02 dự án khu LC1, LC3 - xã Lệ Chi; 
- Chiều: Làm việc tại phòng lập các dự án mới;  Đi hiện trường xác định ranh giới mở rộng cùng tư vấn dự án LC4; </t>
  </si>
  <si>
    <t>- Sáng: Làm việc tại phòng:
+ Hoàn chỉnh pháp lý trình phê duyệt NVTK, NVKS DA: Phá dỡ, chuẩn bị mặt bằng phục vụ đấu giá quyền sử dụng đất các điểm trường mầm non không sử dụng tại các xã Phù Đổng,  Trung Mầu, Đặng Xá, Lệ Chi, Dương Quang, Kim Lan, Văn Đức
+ Làm hoàn thiện thủ tục pháp lý thanh toán tiền cho các nhà thầu tư vấn Khảo sát, CGĐĐ; 
- Chiều: Làm việc tại phòng; Phối hợp với địa chính các xã xác định ranh giới DA các xã Lệ Chi, Phú Thị</t>
  </si>
  <si>
    <t xml:space="preserve">- Sáng: Làm việc tại phòng:
+ Hoàn chỉnh Chỉnh TMB trình thẩm định QLĐT DA GPMB Theo Quy hoạch ô đất C19 xã Đa Tốn. 
+ Làm việc với các đơn vị tư vấn giao nhiệm vụ nghiên cứu các dự án Giải phóng mặt bằng tạo quỹ đất sạch thực hiện đấu giá QSD đất các ô đất không phải đầu tư hạ tầng trên địa bàn huyện Gia Lâm
- Chiều Làm việc tại phòng về ranh giới các dự án mới trên địa bàn cá xã Bắc Đuống.
</t>
  </si>
  <si>
    <r>
      <t xml:space="preserve">- Sáng: Làm việc tại phòng:
+ Hoàn chỉnh CTĐT trình ký thẩm định, phê duyệt Dự án Xây dựng HTKT phục vụ đấu giá đất nhỏ kẹt tại ô đất công C69 xã Kim Lan, huyện Gia Lâm.
- Chiều:  
+ Làm việc tại phòng: Điều chỉnh dự án X5 thôn Quy Mông - Trùng Quán xã Yên Thường.
+ Đi hiện trường xác định nguồn gốc đất các dự án thuộc xã Dương Quang, Dương Xá
</t>
    </r>
    <r>
      <rPr>
        <b/>
        <i/>
        <u/>
        <sz val="11"/>
        <rFont val="Times New Roman"/>
        <family val="1"/>
      </rPr>
      <t>Xây dựng lịch tuần 08</t>
    </r>
  </si>
  <si>
    <t>- Sáng: Làm việc tại phòng
+ Làm việc với tư vấn cảnh quan công viên 13ha trước mặt trụ sở Huyện. 
+ hoàn chỉnh CTĐT DA Xây dựng, hoàn chỉnh hạ tầng kỹ thuật các ô đất tại các xã Đặng Xá, Phú Thị, Kim Sơn, Lệ Chi, Dương Quang, Dương Xá, huyện Gia Lâm; 
- Chiều: Làm việc tại phòng
+ Rà soát các dự án đầu giá mới.
+ Đi hiện trường các xã Kim Lan, Văn Đức</t>
  </si>
  <si>
    <t>Làm việc tại phòng
- Rà xoát, sắp xếp các  hồ sơ QHCT, hồ sơ dự án mới
- Đi hiện trường xác định ranh giới dự án các xã Nam Đuống</t>
  </si>
  <si>
    <t>- Làm việc với UBND xã Kiêu Kỵ về các vị trí đấu giá và khớp nối HTKT trên địa bàn xã.
- Điều chỉnh hồ sơ BCNCKT 4 dự án dọc đường Dốc Hội và 179 theo chỉ đạo của UBND huyện;</t>
  </si>
  <si>
    <t>- Làm việc với Viện Quy hoạch về các dự án đấu giá.
- Điều chỉnh hồ sơ BCNCKT 4 dự án dọc đường Dốc Hội và 179 theo chỉ đạo của UBND huyện;</t>
  </si>
  <si>
    <t>- Làm việc với UBND xã Đa Tốn về các vị trí đấu giá và khớp nối HTKT trên địa bàn xã.
- Điều chỉnh hồ sơ BCNCKT 4 dự án dọc đường Dốc Hội và 179 theo chỉ đạo của UBND huyện;</t>
  </si>
  <si>
    <r>
      <t xml:space="preserve">- Làm việc với UBND xã Đông Dư về các vị trí đấu giá và khớp nối HTKT trên địa bàn xã.
- Điều chỉnh hồ sơ BCNCKT 4 dự án dọc đường Dốc Hội và 179 theo chỉ đạo của UBND huyện;
</t>
    </r>
    <r>
      <rPr>
        <b/>
        <i/>
        <u/>
        <sz val="11"/>
        <rFont val="Times New Roman"/>
        <family val="1"/>
      </rPr>
      <t>Xây dựng lịch tuần 08</t>
    </r>
  </si>
  <si>
    <t>- Làm việc với UBND xã Kim Lan, Văn Đức về các vị trí đấu giá và khớp nối HTKT trên địa bàn xã.
- Điều chỉnh hồ sơ BCNCKT 4 dự án dọc đường Dốc Hội và 179 theo chỉ đạo của UBND huyện;</t>
  </si>
  <si>
    <t>Đi hiện trường dự án đấu giá .</t>
  </si>
  <si>
    <t xml:space="preserve">
 -  Làm việc với QLĐT v/v TMB các ô đất tại xã Phù Đổng ( PD1, PD2, PD3)
 - Làm việc với xã Đình Xuyên về NVQH ô DIX</t>
  </si>
  <si>
    <t>- Làm việc với QLĐT v/v TMB các ô đất tại xã Phù Đổng ( PD4, PD5)
-  Làm việc tại phòng: Hoàn thiện các thủ tục thanh toán dự án đấu giá quyền sử dụng đất xã Đình Xuyên</t>
  </si>
  <si>
    <t>-  Làm việc với đơn vị tư vấn hic về dự án nhỏ kẹt khu vực Bắc Đuống
'- Làm việc với đơn vị tư vấn Thái Bình Dương về dự án nhỏ kẹt khu vực Bắc Đuống</t>
  </si>
  <si>
    <r>
      <t xml:space="preserve">-  Làm việc với sở quy hoạch kiến trúc về vướng mắc chỉ giới các ô đất đang lập TMB tại xã Phù Đổng
 -  Làm việc với sở quy hoạch kiến trúc về NVQH các ô đất đang xin ý kiến sở
</t>
    </r>
    <r>
      <rPr>
        <b/>
        <i/>
        <u/>
        <sz val="11"/>
        <rFont val="Times New Roman"/>
        <family val="1"/>
      </rPr>
      <t>Xây dựng lịch tuần 08</t>
    </r>
  </si>
  <si>
    <t>-  Làm việc với viện QHXD về dự án điều chỉnh QHCT các ô đất trục đường 179, xã Kiêu Kỵ
 - Làm việc với viện QHXD về việc thanh toán các ô nhỏ kẹt xã Phù Đổng, Cổ bi</t>
  </si>
  <si>
    <t>Rà soát hồ sơ lưu trữ các dự án; sắp sếp hồ sơ công việc các dự án CBĐT.
- Hoàn  thiện pháp lý, dự toán CP CBĐT các dự án nhỏ kẹt.</t>
  </si>
  <si>
    <t>Nguyễn Công Pho</t>
  </si>
  <si>
    <t xml:space="preserve">
 -  Làm việc với Thị trấn Trâu Quỳ về hồ sơ đất TT dự án TQ5
 - Làm việc với Phòng TNMT về hồ sơ công nhân kết quả đấu giá quyền sử dụng đất đối với 07 thửa ở TĐC Trâu Quỳ</t>
  </si>
  <si>
    <t>- Làm việc với đơn vị tư vấn về hồ sơ cắm mốc giao đất cho nhà đầu tư ở 02 dự án Làng Nghề
-  Làm việc tại phòng: Soạn hồ sơ QT đấu giá TQ5</t>
  </si>
  <si>
    <t>-  Làm việc với phòng Rà soát kế hoạch đấu giá năm 2020
- Làm việc với Phòng TNMT về hồ sơ công nhân kết quả đấu giá quyền sử dụng đất đối với 07 thửa ở TĐC Trâu Quỳ</t>
  </si>
  <si>
    <r>
      <t xml:space="preserve">-  Làm việc tại phòng: Soan hồ sơ QT các dự án Làng Nghề
 -  Làm việc tại phòng: Soạn hồ sơ QT dự án TĐC Trâu Quỳ
</t>
    </r>
    <r>
      <rPr>
        <b/>
        <i/>
        <u/>
        <sz val="11"/>
        <rFont val="Times New Roman"/>
        <family val="1"/>
      </rPr>
      <t>Xây dựng lịch tuần 08</t>
    </r>
  </si>
  <si>
    <t>-  Làm việc với Phòng TCKH về hồ sơ điều chỉnh dự toán các dự án đấu gía
 - Làm việc với đơn vị đấu giá về hồ sơ thành quyết toán chi phí tổ chức đấu giá các dự án chưa thanh toán</t>
  </si>
  <si>
    <t xml:space="preserve">Rà soát hồ sơ lưu trữ các dự án; sắp sếp hồ sơ công việc các dự án .
</t>
  </si>
  <si>
    <t>Hai</t>
  </si>
  <si>
    <t>14g00</t>
  </si>
  <si>
    <t>Tư</t>
  </si>
  <si>
    <t xml:space="preserve">NĂM
</t>
  </si>
  <si>
    <t xml:space="preserve">BẢY </t>
  </si>
  <si>
    <t>'Lịch UBND Huyện; Đồng chí Trương Văn Học, PCT Chủ trì</t>
  </si>
  <si>
    <t>Kiểm tra hồ sơ công trình UBND xã Đặng Xá</t>
  </si>
  <si>
    <t>Soạn hồ sơ Quyết toán các dự án</t>
  </si>
  <si>
    <t>Kiểm tra hồ sơ công trình NVH thôn 3, 4 Bát Tràng</t>
  </si>
  <si>
    <t>Kiểm tra hồ sơ  DA xây dựng Trường THCS Yên Viên</t>
  </si>
  <si>
    <t>Kiểm tra hồ sơ DA xây dựng Trường MN Dương Xá</t>
  </si>
  <si>
    <t>Quyền</t>
  </si>
  <si>
    <t>Kiểm tra hồ sơ công trình Chùa Đông Dư Thượng</t>
  </si>
  <si>
    <t>Kiểm tra hồ sơ công trình THCS Bát Tràng</t>
  </si>
  <si>
    <t xml:space="preserve">Xã Văn Đức </t>
  </si>
  <si>
    <t>Tu bổ tôn tạo Đình Chùa Chi Nam</t>
  </si>
  <si>
    <t>Kiểm tra hiện trường Trụ sở UBND xã Đình Xuyên.</t>
  </si>
  <si>
    <t>Kiểm tra hồ sơ công trình UBND huyện</t>
  </si>
  <si>
    <t xml:space="preserve"> Ban QLDA ĐTXD</t>
  </si>
  <si>
    <t>Kiểm tra hồ sơ DA xây dựng Trường THCS TT Yên Viên</t>
  </si>
  <si>
    <t>Kiểm tra công trình THCS Đình Xuyên</t>
  </si>
  <si>
    <t>Kiểm tra hồ sơ công trình THPT Cao Bá Quát</t>
  </si>
  <si>
    <t xml:space="preserve"> Kiểm tra DA Tu bổ, Tôn tạo Chùa Gióng Mốt</t>
  </si>
  <si>
    <t>Kiểm tra hồ sơ DA xây dựng Trường THCS Yên Viên</t>
  </si>
  <si>
    <t>Kiểm tra công trình THCS Kim Sơn</t>
  </si>
  <si>
    <t>Kiểm tra DA Tu bổ, tôn tạo di tích Phù Đổng, xã Phù Đổng, huyện Gia Lâm.</t>
  </si>
  <si>
    <t>Kiểm tra hồ sơ công trình tiểu học Kim Sơn</t>
  </si>
  <si>
    <t>Rà xoát, kiểm tra các dự án Quyết toán trong Tổ</t>
  </si>
  <si>
    <t>Kiểm tra hồ sơ Tu bổ, tôn tạo Đình - Nghè - Chùa Dương Đình, xã Dương Xá, huyện Gia Lâm.</t>
  </si>
  <si>
    <t>Kiểm tra hồ sơ công trình MN Bát Tràng</t>
  </si>
  <si>
    <t>Xã Bát Tràng</t>
  </si>
  <si>
    <t>Kiểm tra hồ sơ công trình MN Quang Trung</t>
  </si>
  <si>
    <t>Kiểm tra hồ sơ DA xây dựng Trường MN Văn Đức</t>
  </si>
  <si>
    <t>Kiểm tra hồ sơ công trình Tiểu học Kim Lan</t>
  </si>
  <si>
    <t>Kiểm tra DA Tu bổ, tôn tạo Chùa Báo Ân - Đình Quang Trung, huyện Gia Lâm.</t>
  </si>
  <si>
    <t>Kiểm tra hồ sơ công trình UBND xã Đình Xuyên</t>
  </si>
  <si>
    <t>Kiểm tra hồ sơ DA xây dựng trụ sở đội PCCC</t>
  </si>
  <si>
    <t>Báo cáo quy mô (dự kiến)</t>
  </si>
  <si>
    <t>Trương Minh Lộc</t>
  </si>
  <si>
    <t>Làm việc với đơn vị tư vấn dự án Tiểu học Cổ Bi</t>
  </si>
  <si>
    <t>Làm việc với TVTK dự án: Xây dựng trung tâm văn hóa thể thao và thông tin huyện Gia Lâm</t>
  </si>
  <si>
    <r>
      <t xml:space="preserve">Làm việc với đơn vị tư vấn PATK dự án: Xây dựng Nhà Văn Hóa, huyện Gia Lâm </t>
    </r>
    <r>
      <rPr>
        <i/>
        <sz val="14"/>
        <color theme="1"/>
        <rFont val="Times New Roman"/>
        <family val="1"/>
      </rPr>
      <t>(giai đoạn II)</t>
    </r>
  </si>
  <si>
    <t>Kiểm tra hồ sơ, hiện trường dự án: Xây dựng trường THCS Phú Thị, huyện Gia Lâm</t>
  </si>
  <si>
    <t>Làm việc với QLĐT dự án trung tâm y tế</t>
  </si>
  <si>
    <t>Soạn hồ sơ dự án: Tu bổ, tôn tạo Đình Lại Hoàng, xã Yên Thường, huyện Gia Lâm</t>
  </si>
  <si>
    <t>Làm việc với phòng QLĐT dự án tiểu học Đặng Xá</t>
  </si>
  <si>
    <t>Liên hệ với Viện quy hoạch Hà nội về việc cấp chỉ giới đường đỏ dự án xây dựng trường tiểu học Đa tốn 2, xã Đa Tốn</t>
  </si>
  <si>
    <t>Làm việc với TVTK dự án: Tu bổ, tôn tạo đình - miếu Công Đình, xã Đình Xuyên, huyện Gia Lâm</t>
  </si>
  <si>
    <t>Xã Dương Xá</t>
  </si>
  <si>
    <t>Hoàn thiện hồ sơ thanh toán chi phí CBĐT cho các dự án</t>
  </si>
  <si>
    <t>Làm việc với TVTK dự án: Xây dựng trụ sở công an các xã trên địa bàn huyện Gia Lâm.</t>
  </si>
  <si>
    <t>Hiện trường dự án: Tu bổ, tôn tạo Nghè Lê xá, xã Đa Tốn, huyện Gia Lâm</t>
  </si>
  <si>
    <t>Làm việc tại phòng dự án đình Tô Khê</t>
  </si>
  <si>
    <t>14h00
17h00</t>
  </si>
  <si>
    <t>Rà soát dự toán CBĐT-CBTH các công trình</t>
  </si>
  <si>
    <t>Đ/c Nguyễn Văn Hân - PGĐ</t>
  </si>
  <si>
    <t xml:space="preserve">14h00 </t>
  </si>
  <si>
    <t xml:space="preserve">14h00
</t>
  </si>
  <si>
    <t>Hiện trường dự án: Tu bổ, tôn tạo Miếu Cầu Vương, Xã Đa Tốn, huyện Gia Lâm</t>
  </si>
  <si>
    <t>Soạn hồ sơ trình thẩm định trường mầm non Cải tạo</t>
  </si>
  <si>
    <t>Soạn hồ sơ dự án: Xây dựng Nhà Văn Hóa, huyện Gia Lâm</t>
  </si>
  <si>
    <t>Làm việc với đơn vị tư vấn về phương án dự án: Cải tạo, nâng cấp chợ Nành, xã Ninh Hiệp, huyện Gia Lâm</t>
  </si>
  <si>
    <t>Duyệt VB, hồ sơ Trình ký lãnh đạo</t>
  </si>
  <si>
    <t>Giải quyết các công việc phát sinh, đột xuất</t>
  </si>
  <si>
    <t>Tổ DTDT</t>
  </si>
  <si>
    <t>Ba</t>
  </si>
  <si>
    <t>Hội trường UB</t>
  </si>
  <si>
    <t xml:space="preserve">Ghi chú: </t>
  </si>
  <si>
    <t>Lâm Ngọc Dương</t>
  </si>
  <si>
    <t xml:space="preserve">Làm việc tại văn phòng </t>
  </si>
  <si>
    <t>Kiểm tra hiện trường</t>
  </si>
  <si>
    <t>Kiểm tra hiện trường dự án: Xây dựng đường đê hữu Đuống đoạn Dốc Lời - Đặng Xá đến xã Lệ Chi, huyện Gia Lâm</t>
  </si>
  <si>
    <r>
      <t>Nguyễn Việt Tiệp+Phùng Mạnh Cường</t>
    </r>
    <r>
      <rPr>
        <sz val="13"/>
        <rFont val="Times New Roman"/>
        <family val="1"/>
      </rPr>
      <t xml:space="preserve"> (Thực hiện GPMB các dự án XD đường giao thông, dân dụng, khác,…)</t>
    </r>
  </si>
  <si>
    <r>
      <t xml:space="preserve">Phan Việt Phương </t>
    </r>
    <r>
      <rPr>
        <sz val="13"/>
        <rFont val="Times New Roman"/>
        <family val="1"/>
      </rPr>
      <t>(Cán bộ tổng hợp; thực hiện GPMB các dự án đấu giá)</t>
    </r>
  </si>
  <si>
    <t>LịchUBND Huyện; Đồng chí Lê Anh Quân -  Bí thư HU, Chủ tịch chủ trì</t>
  </si>
  <si>
    <t>Làm việc với các nhà thầu thi công, tư vấn giám sát dự án xây dựng trụ sở Huyện</t>
  </si>
  <si>
    <t>Xây dựng lịch tuần; báo cáo tiến độ</t>
  </si>
  <si>
    <t>Kiểm tra hiện trường theo lịch UBND Huyện</t>
  </si>
  <si>
    <t>Phòng A3</t>
  </si>
  <si>
    <t>Làm việc tại phòng</t>
  </si>
  <si>
    <t>Hiện trường dự án: Tu bổ, tôn Tạo Đình Lại Hoàng, xã Yên Thường, huyện Gia Lâm</t>
  </si>
  <si>
    <t>Ba
23/02</t>
  </si>
  <si>
    <t>Họp tổ DTDT - VSMT - CCN</t>
  </si>
  <si>
    <t>Đ/c Lê chuẩn bị tài liệu</t>
  </si>
  <si>
    <t>Sáu</t>
  </si>
  <si>
    <t>Không có lịch của đ/c Hoàng (do Đ/c Hoàng không gửi lịch tuần cá nhân để tổng hợp)</t>
  </si>
  <si>
    <t>UBND HUYỆN GIA LÂM                                          CỘNG HÒA XÃ HỘI CHỦ NGHĨA VIỆT NAM</t>
  </si>
  <si>
    <t>BAN QLDA ĐẦU TƯ XÂY DỰNG                                               Độc lập - Tự do - Hạnh phúc</t>
  </si>
  <si>
    <t>Không đăng kí làm việc</t>
  </si>
  <si>
    <t>Xử lý việc các việc liên quan</t>
  </si>
  <si>
    <t>Ban QLDAĐTXD, cá nhân tổ chức liên quan</t>
  </si>
  <si>
    <t>Ban QLDAĐTXD, địa bàn liên quan</t>
  </si>
  <si>
    <t>Đ/c Nguyễn Thị Thanh Vân - PGĐ</t>
  </si>
  <si>
    <t>XD DD chuẩn bị</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</si>
  <si>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</si>
  <si>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</si>
  <si>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</si>
  <si>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CÁN BỘ TỔNG HỢP</t>
  </si>
  <si>
    <t>- KHTH;</t>
  </si>
  <si>
    <t xml:space="preserve"> - Đồng chí GĐ Ban;</t>
  </si>
  <si>
    <t xml:space="preserve"> - Cán bộ GPMB;</t>
  </si>
  <si>
    <t xml:space="preserve"> - Lưu GPMB.</t>
  </si>
  <si>
    <t>Đ/c Lâm Ngọc Dương - PGĐ chủ trì; Tổ DTDT -QLCCN</t>
  </si>
  <si>
    <t>Hải; Tiến, Hoàng
Thực hiện thường xuyên trong Tuần</t>
  </si>
  <si>
    <t>Làm việc với tư vấn thiết kế về dự toán dự án: XD trường THCS Dương Xá, huyện Gia Lâm</t>
  </si>
  <si>
    <t>Làm việc với phòng quản lý đô thị về tổng mặt bằng và phương án kiến trúc sơ bộ dự án Xây dựng trường Tiểu học CLC tại khu TQ5 thị trấn Trâu Quỳ</t>
  </si>
  <si>
    <t>Làm việc với phòng QLĐT dự án: XD trường THCS chất lượng cao TT Trâu Quỳ, huyện Gia Lâm.</t>
  </si>
  <si>
    <t>Làm việc với tư vấn thiết kế dự án: Xây dựng trường mầm non Hoa Sữa, xã Yên Viên, huyện Gia Lâm</t>
  </si>
  <si>
    <t>Làm việc với đơn vị tư vấn hs dự án Xây dựng TTVHTT xã Dương Hà, huyện Gia Lâm</t>
  </si>
  <si>
    <t>Đ/c Đào Đức Minh - Giám đốc</t>
  </si>
  <si>
    <t>Kiểm tra hiện trường dự án: Xây dựng tuyến đường gom từ cầu Thanh trì đến cầu vượt Phú Thị</t>
  </si>
  <si>
    <t>Kiểm tra hiện trường Dự án Cải tạo, nâng cấp các tuyến đường nội đồng ngoài đê xã Phù Đổng và xã Cổ Bi huyện Gia Lâm</t>
  </si>
  <si>
    <t>Kiểm tra hiện trường dự án: Cải tạo nâng cấp các tuyến đường dội 8A Đào Xuyên và xây dựng tuyến đường từ cầu Đào Xuyên đến nghè Lê Xá</t>
  </si>
  <si>
    <t>Tập hợp hồ sơ đường dọc Mương cấp 1 gửi BP thực hiện để quyết toán dự án</t>
  </si>
  <si>
    <t>Làm pháp lý phần phát sinh các dự án Voi Phục, khớp nối đường gom cao tốc</t>
  </si>
  <si>
    <t>Trình thẩm định chi phí đo đạc phục vụ GPMB dự án PĐL-YT</t>
  </si>
  <si>
    <t>Ban QLDA - Văn phòng</t>
  </si>
  <si>
    <t>Làm pháp lý các dự án và công tác nội nghiệp</t>
  </si>
  <si>
    <t>Báo cáo vướng mắc (nếu có)</t>
  </si>
  <si>
    <t>Làm việc với tư vấn dự án đường ngõ xóm Trâu Quỳ</t>
  </si>
  <si>
    <t xml:space="preserve">Làm việc các thủ tục pháp lý dự án </t>
  </si>
  <si>
    <t>Hoàn thiện hồ sơ 2 dự án cải tạo đường thôn Kim Lan</t>
  </si>
  <si>
    <t>Báo cáo các vướng mắc hoặc báo cáo quy mô nếu có</t>
  </si>
  <si>
    <t>Ban QLDA, UBND xã, thôn, TTPTQĐ</t>
  </si>
  <si>
    <t>Ban QLDAĐTXD, Xã Kiêu Kỵ, thôn Gia Cốc+Kiêu Kỵ</t>
  </si>
  <si>
    <t>Làm việc với thẩm tra dự án: Tu bổ, tôn tạo nghè keo, xã Kim Sơn, huyện Gia Lâm</t>
  </si>
  <si>
    <t>Hiện trường dự án: Tu bổ, tôn tạo Đền Yên Khê, xã Yên Thường, huyện Gia Lâm</t>
  </si>
  <si>
    <t>Kiểm tra hồ sơ, hiện trường dự án: Xây dựng trường THCS Phù Đổng, huyện Gia Lâm</t>
  </si>
  <si>
    <t>Làm việc với phòng QLĐT dự án Xây dựng NVH thôn Quán Khê, xã Dương Quang, huyện Gia Lâm</t>
  </si>
  <si>
    <t>Hồ sơ quyết toán cải tạo trụ sở công an xã</t>
  </si>
  <si>
    <t>Làm việc với TVTK về hồ sơ TKBVTC dự án Xây dựng trường THCS cơ sở Kiêu Kỵ, huyện Gia Lâm</t>
  </si>
  <si>
    <t>Làm việc với đơn vị tư vấn dự án Xây dựng trường Tiểu học Đa Tốn cơ sở 2, xã Đa Tốn, huyện Gia Lâm</t>
  </si>
  <si>
    <t>Làm việc với đơn vị tư vấn dự án Xây dựng Trung tâm giáo dục nghề nghiệp, giáo dục thường xuyên tại xã Đa Tốn, huyện Gia Lâm</t>
  </si>
  <si>
    <t>Làm việc với đơn vị tư vấn dự án Xây dựng trường tiểu học CLC tại khu TQ5, thị trấn Trâu Quỳ</t>
  </si>
  <si>
    <t>Làm việc với tư vấn thiết kế về TMB dự án: Xây dựng NVH thôn Phù Đổng 2, xã Phù Đổng, huyện Gia Lâm</t>
  </si>
  <si>
    <t>Đ/c Thịnh</t>
  </si>
  <si>
    <t>8h00 - 17h00</t>
  </si>
  <si>
    <t>Đ/c Hoàng</t>
  </si>
  <si>
    <t>Đ/c Hiếu</t>
  </si>
  <si>
    <t>Xã Kiêu Kỵ</t>
  </si>
  <si>
    <t>Kiểm tra hồ sơ công trình MN Phú Thị</t>
  </si>
  <si>
    <t>Xã Phú Thị</t>
  </si>
  <si>
    <t>Kiểm tra DA Tu bổ, tôn tạo Đình Phù Dực, xã Phù Đổng, huyện Gia Lâm.</t>
  </si>
  <si>
    <t>Kiểm tra hồ sơ công trình Chùa Sùng Nghiêm</t>
  </si>
  <si>
    <t>Soạn hồ sơ phát sinh dự án Cải tạo, nâng cấp trụ sở Đảng ủy, HĐND-UBND xã Dương Hà, huyện Gia Lâm.</t>
  </si>
  <si>
    <t>Xã Văn Đức + Ban QLDA ĐTXD</t>
  </si>
  <si>
    <t>Xử lý văn bản, soạn hồ sơ quyết toán công trình trường tiểu học Yên Viên</t>
  </si>
  <si>
    <t>Kiểm tra Tu bổ, tôn tạo nhà thờ Đặng Công Chất xã Phù Đổng</t>
  </si>
  <si>
    <t>Họp giao ban tiến độ các dự án của toàn Tổ thực hiện tại Phòng THDD</t>
  </si>
  <si>
    <t>Kế hoạch đấu thầu dự án Tu bổ tôn tạo đình, nghè Quán Khê, xã Dương Quang huyện Gia Lâm</t>
  </si>
  <si>
    <t>Hiện trường dự án cung cấp và lắp đặt thiết bị điều hòa dự án Cải tạo, sửa chữa một số công trình làm trụ sở công an các xã: Yên Thường, Đình Xuyên, Cổ Bi, Lệ Chi, Bát Tràng, Kim Lan, Ninh Hiệp, huyện Gia Lâm</t>
  </si>
  <si>
    <t>Làm việc tại phòng cập nhật, đôn đốc tiến độ dự án CBĐT</t>
  </si>
  <si>
    <t xml:space="preserve">Hiện trường dự án cung cấp và lắp đặt thiết bị điều hòa dự án Cải tạo, sửa chữa một số công trình làm trụ sở công an các xã:: Đặng Xá, Dương Xá, Phú Thị, Kim Sơn, Kiêu Kỵ, Đa Tốn, Đông Dư, Trung Mầu, Văn Đức, Phù Đổng, Yên Viên, Dương Quang, huyện Gia Lâm
</t>
  </si>
  <si>
    <t>Kế hoạch đấu thầu thực hiện dự án Tu bổ, tôn tạo nghè Kim Sơn, xã Kim Sơn, huyện Gia Lâm</t>
  </si>
  <si>
    <t>Tổng hợp các dự án cải tạo NVH xã</t>
  </si>
  <si>
    <t>Ban QLDA, UBND xã, thôn, hộ dân</t>
  </si>
  <si>
    <t>Ban QLDA, UBND xã, thôn,hộ dân</t>
  </si>
  <si>
    <t>Ban QLDAĐTXD, Tư vấn, xã Kiêu Kỵ, thôn Gia Cốc+Kiêu Kỵ</t>
  </si>
  <si>
    <t>XDDD; XDGT chuẩn bị</t>
  </si>
  <si>
    <t>Kiểm điểm tiến độ DA điều chỉnh bổ sung</t>
  </si>
  <si>
    <t>Kiểm tra công trình Xây dựng trường mầm non mới Cổ Bi</t>
  </si>
  <si>
    <t>Rà soát hồ sơ dự toán: Xây dựng tuyến đường khớp nối từ khu đô thị Đặng Xá đến trường tiểu học Trung Thành</t>
  </si>
  <si>
    <t>Ban QLDAĐTXD, UBND Xã, Tổ công tác</t>
  </si>
  <si>
    <t>Ban QLDAĐTXD, Xã Đa Tốn (thôn Khoan Tế)</t>
  </si>
  <si>
    <t>Làm việc với tư vấn cắm mốc, trích đo thửa đất dự án: XD trường mầm non Hoa Sữa, xã Yên Viên, huyện Gia Lâm</t>
  </si>
  <si>
    <t>Làm việc với đơn vị tư vấn hs dự án Xây dựng TTVHTT xã Kiêu Kỵ, huyện Gia Lâm</t>
  </si>
  <si>
    <t>Làm việc với đơn vị tư vấn hs dự án Tu bổ, tôn tạo Miếu Bản, xã Kim Lan, huyện Gia Lâm</t>
  </si>
  <si>
    <t>Làm việc với trường MN Hoa Phượng về các hạng mục phát sinh dự án: Xây dựng trường mầm non mới xã Cổ Bi, huyện Gia Lâm</t>
  </si>
  <si>
    <t>Kiểm tra hiện trường, thống nhất các hạng mục duy trì VSMT đối với các DA tạm bàn giao, duy trì theo chỉ đạo của UBND Huyện</t>
  </si>
  <si>
    <t>Họp Covid-19 - lịch UBND huyện (Nếu có)</t>
  </si>
  <si>
    <t>Sáng + chiều</t>
  </si>
  <si>
    <t>Đ/c Lê + Hiếu</t>
  </si>
  <si>
    <t>Phối hợp với Trung tâm PTQĐ kiểm tra, rà soát hệ thống thoát nước phục vụ DA cải tạo, nâng cấp tại CCN LN Bát Tràng</t>
  </si>
  <si>
    <t>CCN LN Bát Tràng</t>
  </si>
  <si>
    <t>Lập KH quản lý hồ sơ theo dõi Hợp đồng vận hành, thu gom xử lý nước thải tại CCN Phú Thị</t>
  </si>
  <si>
    <t>16h</t>
  </si>
  <si>
    <t>8h00-12h00</t>
  </si>
  <si>
    <t>Phối hợp với các xã, thị trấn tăng cường kiểm tra, giám sát công tác DTDT VSMT</t>
  </si>
  <si>
    <t>8h00-9h30</t>
  </si>
  <si>
    <t>XD GT chuẩn bị</t>
  </si>
  <si>
    <t>TT Tổ THDA DD; XDGT</t>
  </si>
  <si>
    <t>16h00</t>
  </si>
  <si>
    <t>Kiểm điểm tiến độ dự án đấu giá; công tác quy hoạch</t>
  </si>
  <si>
    <t>Tổ QHĐG chuẩn bị</t>
  </si>
  <si>
    <t>GPMB chuẩn bị</t>
  </si>
  <si>
    <t>QHĐG chuẩn bị</t>
  </si>
  <si>
    <t>10h00</t>
  </si>
  <si>
    <t>Báo cáo về thực hiện dự án công viên cây xanh của Cty Mai Trang Linh.</t>
  </si>
  <si>
    <t>QLCCN chuẩn bị</t>
  </si>
  <si>
    <t>XD GT; XD DD chuẩn bị</t>
  </si>
  <si>
    <t>Kiểm tra tiến độ GPMB và tiến độ thi công các dự án</t>
  </si>
  <si>
    <t>13h45</t>
  </si>
  <si>
    <t>LỊCH TUẦN 13/2021</t>
  </si>
  <si>
    <t>(Từ ngày 29/03/2021 đến 03/04/2021)</t>
  </si>
  <si>
    <t>Thứ 2 29/03/2021</t>
  </si>
  <si>
    <t>Kiểm tra hồ sơ công trình Mầm non Trung Mầu</t>
  </si>
  <si>
    <t>Kiểm tra hồ sơ công trình Trụ sở UBND Huyện</t>
  </si>
  <si>
    <t>Kiểm tra công trình THCS Cổ Bi</t>
  </si>
  <si>
    <t>Kiểm tra hồ sơ công trình THCS Yên Viên</t>
  </si>
  <si>
    <t>Thứ 3
30/03/2021</t>
  </si>
  <si>
    <t>Kiểm tra hồ sơ DA xây dựng Trường Mầm non mới Cổ Bi + Làm báo cáo tuần 12/2021</t>
  </si>
  <si>
    <t>Thứ 4
31/03/2021</t>
  </si>
  <si>
    <t>Thứ 5
01/04/2021</t>
  </si>
  <si>
    <t>Kiểm tra công trình NVH Trung Quan 3, Chử Xá</t>
  </si>
  <si>
    <t>Thứ 6
02/04/2021</t>
  </si>
  <si>
    <t>Kiểm tra hồ sơ công trình THCS Văn Đức + Lập lịch tuần 14/2021 Tổ THDD</t>
  </si>
  <si>
    <t>Thứ 7
03/04/2021</t>
  </si>
  <si>
    <t>Khảo sát hiện trường phát sinh dự án trường MN Cổ Bi mới</t>
  </si>
  <si>
    <t>Đôn đốc tiến độ dự án di tích thực hiện 2021</t>
  </si>
  <si>
    <t>Làm việc với TVTK' về điều chỉnh TMB trụ sở huyện, phương án tổ chức giao thông; phương án thiết kế mạng, camera giám sát</t>
  </si>
  <si>
    <t>Rà soát những nội dung phát sinh theo kiến nghị của nhà trường dự án Xây dựng trường THCS thị trấn Yên Viên, huyện Gia Lâm</t>
  </si>
  <si>
    <t>Làm việc với Phòng QLĐT về TMB+PAKT dự án: Xây dựng nhà văn hóa thôn 8, xã Đình Xuyên, huyện Gia Lâm</t>
  </si>
  <si>
    <t>công an Huyện</t>
  </si>
  <si>
    <t>Đôn đốc tiến độ CBĐT dự án trường học thực hiện 2021</t>
  </si>
  <si>
    <t>Tư vấn báo cáo tiến độ, tháo gỡ vướng mắc dự án nội thất trụ sở Huyện</t>
  </si>
  <si>
    <t>Làm việc với tư vấn thiết kế nội thất trụ sở Huyện</t>
  </si>
  <si>
    <t>Làm việc với Thanh tra TP</t>
  </si>
  <si>
    <t>TT Thành phố</t>
  </si>
  <si>
    <t>Làm việc với QLĐT dự án MN Đa tốn</t>
  </si>
  <si>
    <t>Làm việc với Bộ phận thẩm định nội bộ BVTC dự án: Tu bổ, tôn tạo cụm di tích Đình, Đền, Chùa xã Kiêu Kỵ, huyện Gia Lâm</t>
  </si>
  <si>
    <t>Lê</t>
  </si>
  <si>
    <t xml:space="preserve">Thịnh  </t>
  </si>
  <si>
    <t>CCN LN Kiêu Kỵ</t>
  </si>
  <si>
    <t xml:space="preserve">Họp Covid-19 - lịch UBND huyện </t>
  </si>
  <si>
    <t>Hiện trường xã, TT</t>
  </si>
  <si>
    <t>Rà soát, xây dựng quy chế quản lý, giám sát với đơn vị vận hành trạm xử lý nước thải tại CCN Phú Thị</t>
  </si>
  <si>
    <t>Làm việc với CA Thành phố, cung cấp tài liệu công tác thực hiện DTDT-VSMT giai đoạn 2027-2020 và triển khai gói thầu giai đoạn 2021-2025 theo yêu cầu của CA thành phố HN</t>
  </si>
  <si>
    <t>CA Thành phố</t>
  </si>
  <si>
    <t>Hoàn thiện thủ tục, trình phê duyệt KL duy tu duy trì hệ thống đường giao thông năm 2021</t>
  </si>
  <si>
    <t>Rà soát, cập nhật số liệu biến động của các đơn vị trong CCN làng nghề Bát Tràng</t>
  </si>
  <si>
    <t xml:space="preserve">Phối hợp với TTPTQĐ dự thảo Phương án phát triển du lịch, tạo cảnh quan môi trường tại xã Bát Tràng </t>
  </si>
  <si>
    <t>CCN Phú Thị; TTPTQĐ</t>
  </si>
  <si>
    <t>8g00</t>
  </si>
  <si>
    <t>Làm việc với TTPTQĐ và UBND xã Bát Tràng về công tác xây dựng HTKT và đánh giá hiệu quả sau đầu tư (Theo lịch của TTPTQĐ)</t>
  </si>
  <si>
    <t xml:space="preserve">Tuyên truyền, triển khai ký hợp đồng DV công cộng và tiện ích cụm CN Kiêu Kỵ; Bát Tràng năm 2021 </t>
  </si>
  <si>
    <t>Hiếu, Thịnh thực hiện thường xuyên trong Tuần</t>
  </si>
  <si>
    <t>CCN Kiêu Kỵ; Bát Tràng</t>
  </si>
  <si>
    <t>Phối hợp thông báo chi trả tiền dự án Xây dựng tuyến đường và hạ tầng kỹ thuật cụm làng nghề tập trung xã Bát Tràng, huyện Gia Lâm</t>
  </si>
  <si>
    <t>Phối hợp chi trả tiền lần 2 GPMB dự án xây dựng  trường THPT Cao Bá Quát</t>
  </si>
  <si>
    <t>Ban QLDAĐTXD, Tổ công tác, tổ chức và hộ dân hay cá nhân có liên quan</t>
  </si>
  <si>
    <t>Ban QLDAĐTXD, Xã Đa Tốn, thôn Khoan Tế</t>
  </si>
  <si>
    <t>Ban QLDAĐTXD, xã Kiêu Kỵ, TCT</t>
  </si>
  <si>
    <t>Ban QLDAĐTXD, xã Kiêu Kỵ, Thôn GC (nếu có)</t>
  </si>
  <si>
    <t>LỊCH CÔNG TÁC TUẦN 13</t>
  </si>
  <si>
    <t>Rà soát hồ sơ dự toán: Điếm canh đê Hữu Đuống</t>
  </si>
  <si>
    <t>Rà soát thiết kế BVTC nghè Lê Xá</t>
  </si>
  <si>
    <t>Rà soát hồ sơ THCS Đặng Xá</t>
  </si>
  <si>
    <t>Kiểm điểm tiến độ hoàn thiện hồ sơ dự án quyết toán đang trình P TCKH</t>
  </si>
  <si>
    <t>8h00: Báo cáo phương án lắp đặt hệ thống camera an ninh; hệ thống CNTT tại trụ sở và công tác ứng dụng công nghệ thông tin trên địa bàn.</t>
  </si>
  <si>
    <t>TĐ DA CBĐT; Tiến độ DAM chưa xong thủ tục</t>
  </si>
  <si>
    <t>LỊCH CÔNG TÁC  TUẦN 14</t>
  </si>
  <si>
    <t>LỊCH TUẦN</t>
  </si>
  <si>
    <t>TỔ XÂY DỰNG DÂN DỤNG</t>
  </si>
  <si>
    <t>(Từ ngày 05/4/2021 đến 10/4/2021)</t>
  </si>
  <si>
    <t>Thứ 2
05/4/2021</t>
  </si>
  <si>
    <t>Khảo sát hiện trường phát sinh dự án trường mầm non Hoa Hồng điểm trường thôn Đỗ Xá</t>
  </si>
  <si>
    <t>Họp kiểm tra danh mục các thiết bị phục vụ học tập của trường MN Kim Lan</t>
  </si>
  <si>
    <t>MN Kim Lan</t>
  </si>
  <si>
    <t>Khảo sát hiện trường phát sinh dự án trường mầm non Kiêu Kỵ</t>
  </si>
  <si>
    <t>Trường MN Hoa Phượng</t>
  </si>
  <si>
    <t>Thứ 3
06/4/2021</t>
  </si>
  <si>
    <t>Làm việc với Sở XD dự án Di tích Phù Đổng; Sở KHĐT 2 trường PTTH</t>
  </si>
  <si>
    <t>Sở KHĐT; XD</t>
  </si>
  <si>
    <t>Làm việc với Phòng QLĐT về TMB+PAKT dự án: Xây dựng trường THCS Ninh Hiệp, huyện Gia Lâm</t>
  </si>
  <si>
    <t>Làm việc với Phòng QLĐT về TMB+PAKT dự án: Xây dựng trường THCS Cao Bá Quát, huyện Gia Lâm</t>
  </si>
  <si>
    <t>Thứ 4
07/4/2021</t>
  </si>
  <si>
    <t>Làm việc với trư vấn thiết kế nội thất công an Huyện</t>
  </si>
  <si>
    <t>Làm việc Bộ phận thẩm định nội bộ về BVTC dự án: Xây dựng trung tâm văn hóa thể thao xã Đình Xuyên, huyện Gia Lâm</t>
  </si>
  <si>
    <t>Nghiệm thu PCCC THCS Bát Tràng</t>
  </si>
  <si>
    <t>Thứ 5
08/4/2021</t>
  </si>
  <si>
    <t>Làm việc với Bộ phận thẩm định nội bộ BVTC dự án: Tu bổ, tôn tạo đình Báo Đáp, xã Kiêu Kỵ, huyện Gia Lâm</t>
  </si>
  <si>
    <t>Thứ 6
09/4/2021</t>
  </si>
  <si>
    <t>Kiểm điểm tiến độ dự án thực hiện 2021; tháo gỡ vướng mắc</t>
  </si>
  <si>
    <t>Thứ 7
10/4/2021</t>
  </si>
  <si>
    <t>Hai
05/4</t>
  </si>
  <si>
    <t>BA
06/4</t>
  </si>
  <si>
    <t>TƯ
07/4</t>
  </si>
  <si>
    <t xml:space="preserve">
NĂM
08/4</t>
  </si>
  <si>
    <t>SÁU
09/4</t>
  </si>
  <si>
    <t>BẢY
10/4</t>
  </si>
  <si>
    <t>Từ ngày 05/4/2021 đến ngày 10/4/2021</t>
  </si>
  <si>
    <t>LỊCH CÔNG TÁC TUẦN 14</t>
  </si>
  <si>
    <t>Từ ngày 05/4/2021 - 10/4/2021</t>
  </si>
  <si>
    <t>HAI  05/4</t>
  </si>
  <si>
    <t>Rà soát hồ sơ di chuyển công trình ngầm nổi dự án thôn 1 Kim Lan GĐ2</t>
  </si>
  <si>
    <t xml:space="preserve">Rà soát hồ sơ TKBVTC dự án: Cải tạo các trục tuyến đình trục chính các thôn Dương Đá, Thuận Tiến </t>
  </si>
  <si>
    <t>BA 06/4</t>
  </si>
  <si>
    <t>Làm việc với TVTK PCCC MN Hoa Sữa</t>
  </si>
  <si>
    <t>Rà soát hồ sơ di chuyển công trình ngầm nổi dự án thôn 3.4.5 Kim Lan GĐ2</t>
  </si>
  <si>
    <t>TƯ 07/4</t>
  </si>
  <si>
    <t>Làm việc với tư vấn về hạng mục thoát nước dự án cải tạo đường ,thoát nước thôn Trung, xã Dương Hà GĐ2</t>
  </si>
  <si>
    <t>Rà soát hồ sơ TKBVTC dự án:  Xây dựng HTKT khu đấu giá X5</t>
  </si>
  <si>
    <t>Hiện trường nghè Lê Xá</t>
  </si>
  <si>
    <t>Rà soát hồ sơ di chuyển công trình ngầm nổi dự án thôn Trung, xã Dương Hà GĐ2</t>
  </si>
  <si>
    <t>NĂM 08/4</t>
  </si>
  <si>
    <t>Rà soát hồ sơ dự toán phát sinh: Ao hồ Phù Đổng</t>
  </si>
  <si>
    <t>Rà soát hồ sơ phát sinh UBND Đặng Xá</t>
  </si>
  <si>
    <t>Rà soát hồ sơ di chuyển công trình ngầm nổi dự án thôn hạ, xã Dương Hà GĐ2</t>
  </si>
  <si>
    <t>Làm việc với thiết kế nghè Lê Xá</t>
  </si>
  <si>
    <t>Rà soát hồ sơ di chuyển công trình ngầm nổi dự án thôn Hạ, xã Dương Hà GĐ2</t>
  </si>
  <si>
    <t>SÁU 09/4</t>
  </si>
  <si>
    <t>Rà soát hồ sơ dự toán điều chỉnh: Đường 30m Trâu Qùy-Dương Xá</t>
  </si>
  <si>
    <t>Rà soát thiết kế BVTC miếu Cầu Vương</t>
  </si>
  <si>
    <t>Rà soát hồ sơ điều chỉnh, phát sinh dự án đường đê tả Đuống</t>
  </si>
  <si>
    <t>Rà soát hồ sơ TKBVTC dự án: Cải tạo các trục tuyến đình trục chính các Xuân Dục xã Yên Thường</t>
  </si>
  <si>
    <t>BẢY 10/4</t>
  </si>
  <si>
    <t xml:space="preserve">Tập huấn Luật Xây dựng và các Nghị định </t>
  </si>
  <si>
    <t>Tập huấn nghị định 10, 15/2021</t>
  </si>
  <si>
    <t>Từ ngày 05/4/2021 đến ngày 09/4/2021</t>
  </si>
  <si>
    <t>NGUYỄN ANH DŨNG</t>
  </si>
  <si>
    <t>Kiểm tra hiện trường dự án  Xây dựng tuyến đường từ thị trấn Trâu Quỳ đến ga Phú Thị, huyện Gia Lâm</t>
  </si>
  <si>
    <t>LỊCH CÔNG TÁC DỰ KIẾN TỔ GIẢI PHÓNG MẶT BẰNG TUẦN 14</t>
  </si>
  <si>
    <t>HAI
05/4</t>
  </si>
  <si>
    <t>Chuẩn bị họp đối thoại, vận động các hộ dân khu C19 Đa Tốn phối hợp kê khai, kiểm đếm</t>
  </si>
  <si>
    <t>Phối hợp thông báo lần 3 chi trả tiền GPMB dự án xây dựng  trường THPT Cao Bá Quát</t>
  </si>
  <si>
    <t>Họp đối thoại, vận động các hộ dân khu C19 Đa Tốn phối hợp kê khai, kiểm đếm</t>
  </si>
  <si>
    <t>Nhà văn hóa thôn Khoan Tế</t>
  </si>
  <si>
    <t>Phối hợp niêm yết công khai PA GPMB dự án trường THCS Cổ Bi (14 hộ bổ sung)</t>
  </si>
  <si>
    <t>Tổng hợp báo cáo kết quả tuần 13/2021</t>
  </si>
  <si>
    <t>Hoàn thiện biên bản bàn giao SMTNT khu KK (kí nốt PTNMT, TTPTQĐ), in ấn đóng dấu trích lục khu KK1</t>
  </si>
  <si>
    <t>Ban QLDAĐTXD, PTNMT, TTPTQĐ, UBND Xã, Tổ công tác</t>
  </si>
  <si>
    <t>Ban QLDAĐTXD, Xã Kiêu Kỵ</t>
  </si>
  <si>
    <t>Làm việc xã Kiêu Kỵ về trình TB thu hồi đất khu KK1 và tiếp tục rà soát kiểm hồ sơ quy chủ, giải thửa khu đất KK, KK1 (phương án giao đất nn các hộ, hs cho thuê đất công...)</t>
  </si>
  <si>
    <t>Phối hợp  chi trả tiền dự án Xây dựng tuyến đường và hạ tầng kỹ thuật cụm làng nghề tập trung xã Bát Tràng, huyện Gia Lâm</t>
  </si>
  <si>
    <t>Phối hợp xã Đa Tốn, Tổ công tác liên hệ các hộ kiểm đếm sau vận động</t>
  </si>
  <si>
    <t>NĂM
08/4</t>
  </si>
  <si>
    <t>Phối hợp giải thửa, quy chủ, phô tô GCNQSD đất phục vụ công tác GPMB dự án xây dựng tuyến đường khớp nối từ khu đô thị Đặng Xá đến trường tiểu học Trung Thành, huyện Gia Lâm ( 140 hộ dân )</t>
  </si>
  <si>
    <t>Trình UBND huyện phê duyệt Kế hoạch - Tiến độ GPMB khu KK1</t>
  </si>
  <si>
    <t>Ban QLDAĐTXD, UBND huyện (khu A)</t>
  </si>
  <si>
    <t>Tổng hợp lịch tuần 15/2021</t>
  </si>
  <si>
    <t>Trình thông báo thu hồi đất khu KK1 xã Kiêu Kỵ (nếu hoàn thiện được và đủ hồ sơ liên quan), dự thảo hồ sơ trình phê duyệt chi phí cho tổ công tác GPMB các khu C19+KK1</t>
  </si>
  <si>
    <t>Phối hợp với Trung tâm PTQĐ họp, thông qua phương án xây dựng nhà vệ sinh công cộng tại xã Bát Tràng</t>
  </si>
  <si>
    <t>Trung tâm PTQĐ</t>
  </si>
  <si>
    <t>Chuẩn bị tài liệu, pháp lý, bàn giao cho Trung tâm PTQĐ công việc liên quan xây dựng Đề án phát triển làng nghề Bát Tràng</t>
  </si>
  <si>
    <t>Kiểm tra công tác vận hành xử lý nước thải tại cụm công nghiệp Phú thị</t>
  </si>
  <si>
    <t>Hoàng, Công ty Vinh Phát</t>
  </si>
  <si>
    <t>Phối hợp với các đơn vị rà soát hạng mục, đơn giá HĐ dịch vụ công cộng tại CCN Kiêu Kỵ</t>
  </si>
  <si>
    <t>Lập dự toán, khối lượng thu gom bao gói thuốc BVTV</t>
  </si>
  <si>
    <t>Kiểm tra công tác ANTT, VSMT  tại cụm công nghiệp Phú thị</t>
  </si>
  <si>
    <t>Xây dựng Kế hoạch duy trì, quản lý ANTT dịp 30/4-1/5/2021</t>
  </si>
  <si>
    <t>Kiểm tra hiện trường công tác thay thế đèn theo gói thầu duy trì hệ thống chiếu sáng trên địa bàn Huyện</t>
  </si>
  <si>
    <t>Làm việc với Công ty Phúc thanh, Quang Minh, Gia Tộc Việt về thu gom, vận chuyển rác thải làng nghề tại xưởng</t>
  </si>
  <si>
    <t>8h45-10h15</t>
  </si>
  <si>
    <t>KHTH chuẩn bị</t>
  </si>
  <si>
    <t>P2HU</t>
  </si>
  <si>
    <t>Kiểm tra tiến độ các dự án và đề xuất điều chỉnh, bổ sung các dự án cải tạo, sửa chữa nhà văn hóa trên địa bàn xã Đặng Xá (*)</t>
  </si>
  <si>
    <t>Báo cáo về thực hiện ý kiến chỉ đạo của UBND Huyện về hạng mục cấp điện phục vụ sản xuất nông nghiệp trên địa bàn.</t>
  </si>
  <si>
    <t>Lịch UBND Huyện; Đồng chí Trương Văn Học, PCT Chủ trì</t>
  </si>
  <si>
    <t>XDGT chuẩn bị</t>
  </si>
  <si>
    <t>Làm việc với Chủ đầu tư thực hiện dự án Khu sinh thái, dịch vụ, văn hóa và nhà ở tại xã Đình Xuyên, Yên Viên (Mai Trang Linh)</t>
  </si>
  <si>
    <t>XDGT; XD DD chuẩn bị</t>
  </si>
  <si>
    <t xml:space="preserve"> Hội nghị BCH Đảng bộ huyện lần thứ 6 (*)</t>
  </si>
  <si>
    <t>Thông qua Quy mô dự án (báo cáo công viên cây xanh tại khu vực chợ Dược Liệu, xây dựng Cầu Trung xã Dương Quang theo quy hoạch, NVH Đỗ Xá; TTVH - TT và nhà văn hóa trên địa bàn xã Bát Tràng; CV trước Trụ sở; Trung tâm Y tế huyện)</t>
  </si>
  <si>
    <t>Phòng A5</t>
  </si>
  <si>
    <t xml:space="preserve">Tập huấn công tác đầu tư xây dựng </t>
  </si>
  <si>
    <t xml:space="preserve">Lịch UBND Huyện; </t>
  </si>
  <si>
    <t>KHTH chuẩn bị; Các bộ phận liên quan thực hiện</t>
  </si>
  <si>
    <t>HT HU</t>
  </si>
  <si>
    <t>Sở XD; Sở KHĐT</t>
  </si>
  <si>
    <t>Tiếp Thanh tra Thành phố về giải quyết khiếu nại công tác bồi thường GPMB dự án đê Tả Đuống, đoạn từ Cầu Đuống đến Cầu Phù Đổng</t>
  </si>
  <si>
    <t>Lịch UBND Huyện</t>
  </si>
  <si>
    <t>Kiểm tra tiến độ các dự án đầu tư trên địa bàn xã Phù Đổng (*)</t>
  </si>
  <si>
    <t>TT  TP</t>
  </si>
  <si>
    <t>Kiểm tra hồ sơ di chuyển ngầm nổi và điều chỉnh phát sinh</t>
  </si>
  <si>
    <t>THDA XDGT</t>
  </si>
  <si>
    <t>Họp GPMB tại Đa tốn</t>
  </si>
  <si>
    <t>UBND xã Đa Tốn</t>
  </si>
  <si>
    <t>Làm việc tại Viện QHXD</t>
  </si>
  <si>
    <t>Viện QHXD</t>
  </si>
  <si>
    <t>Thông qua quy mô các dự án tại Ban</t>
  </si>
  <si>
    <t>QHĐG;CBĐT  XDGT chuẩn bị</t>
  </si>
  <si>
    <t>Nghe báo cáo cấp điện DA HTNN</t>
  </si>
  <si>
    <t>Kiểm điểm công tác quy hoạch đấu giá</t>
  </si>
  <si>
    <r>
      <rPr>
        <b/>
        <sz val="11"/>
        <rFont val="Times New Roman"/>
        <family val="1"/>
      </rPr>
      <t xml:space="preserve">8h45: </t>
    </r>
    <r>
      <rPr>
        <sz val="11"/>
        <rFont val="Times New Roman"/>
        <family val="1"/>
      </rPr>
      <t>Báo cáo công tác bàn giao, tiếp nhận hệ thống cấp nước trên địa bàn xã Bát Tràng.</t>
    </r>
  </si>
  <si>
    <r>
      <t xml:space="preserve">9h15: </t>
    </r>
    <r>
      <rPr>
        <sz val="11"/>
        <rFont val="Times New Roman"/>
        <family val="1"/>
      </rPr>
      <t xml:space="preserve">Thông qua Kế hoạch thực hiện Đề án Tăng cường công tác quản lý bảo tồn phát huy giá trị các di tích lịch sử văn hóa gắn với phát triển du lịch trên địa bàn huyện Gia Lâm giai đoạn 2021-2025, năm 2021 </t>
    </r>
  </si>
  <si>
    <r>
      <t xml:space="preserve">10h15: </t>
    </r>
    <r>
      <rPr>
        <sz val="11"/>
        <rFont val="Times New Roman"/>
        <family val="1"/>
      </rPr>
      <t>Thông qua kế hoạch tổ chức chạy Olympic và phát động giải chạy báo Hà Nội Mới lần thứ 47; Báo cáo phương án trang trí tuyên truyền phục vụ bầu cử Quốc hội khóa XV và HĐND các cấp nhiệm kỳ 2021 - 2026 (trong đó có phương án mua sắm TTB phát thanh).</t>
    </r>
  </si>
  <si>
    <r>
      <rPr>
        <b/>
        <sz val="11"/>
        <rFont val="Times New Roman"/>
        <family val="1"/>
      </rPr>
      <t xml:space="preserve">(1) </t>
    </r>
    <r>
      <rPr>
        <sz val="11"/>
        <rFont val="Times New Roman"/>
        <family val="1"/>
      </rPr>
      <t>Giao ban công tác quản lý cụm công nghiệp, làng nghề trên địa bàn;</t>
    </r>
    <r>
      <rPr>
        <b/>
        <sz val="11"/>
        <rFont val="Times New Roman"/>
        <family val="1"/>
      </rPr>
      <t xml:space="preserve"> (2)</t>
    </r>
    <r>
      <rPr>
        <sz val="11"/>
        <rFont val="Times New Roman"/>
        <family val="1"/>
      </rPr>
      <t xml:space="preserve">  Báo cáo tiến độ thực hiện phương án khai thác tạm thời khu đất cây xanh, đất tạm giao tại Cụm làng nghề Bát Tràng</t>
    </r>
  </si>
  <si>
    <r>
      <rPr>
        <b/>
        <sz val="11"/>
        <rFont val="Times New Roman"/>
        <family val="1"/>
      </rPr>
      <t xml:space="preserve"> </t>
    </r>
    <r>
      <rPr>
        <sz val="11"/>
        <rFont val="Times New Roman"/>
        <family val="1"/>
      </rPr>
      <t>Báo cáo đánh giá kết quả giải ngân vốn đầu tư xây dựng Quý I/2021;</t>
    </r>
    <r>
      <rPr>
        <b/>
        <sz val="11"/>
        <rFont val="Times New Roman"/>
        <family val="1"/>
      </rPr>
      <t xml:space="preserve"> </t>
    </r>
    <r>
      <rPr>
        <sz val="11"/>
        <rFont val="Times New Roman"/>
        <family val="1"/>
      </rPr>
      <t>Báo cáo dự thảo điều chỉnh quy trình đầu tư xây dựng trên địa bàn.</t>
    </r>
  </si>
  <si>
    <r>
      <rPr>
        <b/>
        <sz val="11"/>
        <rFont val="Times New Roman"/>
        <family val="1"/>
      </rPr>
      <t xml:space="preserve"> </t>
    </r>
    <r>
      <rPr>
        <sz val="11"/>
        <rFont val="Times New Roman"/>
        <family val="1"/>
      </rPr>
      <t>Báo cáo về triển khai thực hiện các nội dung theo kết luận của đồng chí Bí thư Thành ủy tại buổi làm việc với Huyện ủy Gia Lâm.</t>
    </r>
  </si>
  <si>
    <r>
      <rPr>
        <b/>
        <sz val="11"/>
        <rFont val="Times New Roman"/>
        <family val="1"/>
      </rPr>
      <t>9h30:</t>
    </r>
    <r>
      <rPr>
        <sz val="11"/>
        <rFont val="Times New Roman"/>
        <family val="1"/>
      </rPr>
      <t xml:space="preserve"> Báo cáo về dự án Xây dựng Trụ sở Huyện: Đề xuất danh mục dự án, kế hoạch mua sắm TTB cho trụ sở; phương án thiết kế cảnh quan sân vườn ngoài nhà; phòng truyền thống; tiến độ thiết kế nội thất; xin ý kiến về vật liệu hoàn thiện.</t>
    </r>
  </si>
  <si>
    <r>
      <t>08h30 - 10h00:</t>
    </r>
    <r>
      <rPr>
        <sz val="11"/>
        <rFont val="Times New Roman"/>
        <family val="1"/>
      </rPr>
      <t xml:space="preserve"> (1)</t>
    </r>
    <r>
      <rPr>
        <b/>
        <sz val="11"/>
        <rFont val="Times New Roman"/>
        <family val="1"/>
      </rPr>
      <t xml:space="preserve"> </t>
    </r>
    <r>
      <rPr>
        <sz val="11"/>
        <rFont val="Times New Roman"/>
        <family val="1"/>
      </rPr>
      <t>Báo cáo phương án khớp nối giữa tuyến đường gom đô thị song hành và cầu vượt song hành với đường cao tốc Hà Nội - Hải Phòng; (2) Kiểm điểm các nội dung chỉ đạo tại Khu đô thị Gia Lâm</t>
    </r>
  </si>
  <si>
    <r>
      <t xml:space="preserve">10h00: </t>
    </r>
    <r>
      <rPr>
        <sz val="11"/>
        <rFont val="Times New Roman"/>
        <family val="1"/>
      </rPr>
      <t>Báo cáo quy hoạch các ô đất dọc hai bên tuyến đường Yên Viên - Đình Xuyên - Phù Đổng đến hết địa phận huyện Gia Lâm</t>
    </r>
  </si>
  <si>
    <t>BC dự án giải ngân quý I</t>
  </si>
  <si>
    <t>Rà soát KHV đã cam kết; đánh giá KQTH</t>
  </si>
  <si>
    <t>BC tuần; TĐ DA khai giảng năm học mới</t>
  </si>
  <si>
    <t>Hoàn thiện hồ sơ tổ chức lớp tập huấn ĐTXD</t>
  </si>
  <si>
    <t>KHTH chuẩn bị DA Bầu cử</t>
  </si>
  <si>
    <t>XD DD chuẩn bị BC TĐ DA DTLS</t>
  </si>
  <si>
    <t>Kiểm điểm công tác GPMB</t>
  </si>
  <si>
    <t>8h30-10h00</t>
  </si>
  <si>
    <t>LỊCH CÔNG TÁC TUẦN 14 (dự kiến)</t>
  </si>
  <si>
    <t>Từ ngày 05/04/2021 - 10/04/2021</t>
  </si>
  <si>
    <t>Làm việc với Viện QHXD về bản vẽ thông số HTKT tuyến 12 xã Phù Đổng</t>
  </si>
  <si>
    <t>Làm văn bản kiểm đếm di chuyển công trình ngầm nổi các dự án đường trục chính tại xã Kim Lan.</t>
  </si>
  <si>
    <t>Làm văn bản kiểm đếm di chuyển công trình ngầm nổi các dự án đường trục chính tại xã Phù Đổng</t>
  </si>
  <si>
    <t>Làm việc với tư vấn điện và Cty Điện lực Gia Lâm về phương án di chuyển điện dự án CCKO5, CCKO7, CCKO8 xã Cổ Bi.</t>
  </si>
  <si>
    <t>Làm việc với Sở QH-KT về thẩm định, phê duyệt chỉ giới đường đỏ tuyến đường đê Đá, xã Phù Đổng, huyện Gia Lâm</t>
  </si>
  <si>
    <t>Trình ký Báo cáo về việc điều chỉnh quy mô Dự án đầu tư xây dựng tuyến đường Dốc Lã - Ninh Hiệp - Phù Đổng, huyện Gia Lâm.</t>
  </si>
  <si>
    <t>Làm với thẩm định Sở GTVT về hồ sơ TKBVTC dự án: Xây dựng tuyến đường Yên Viên - Đình Xuyên - Ninh Hiệp, huyện Gia Lâm</t>
  </si>
  <si>
    <t>Sở GTVT</t>
  </si>
  <si>
    <t>Phê duyệt và chỉ định đơn vị tư vấn khảo sát, thiết kế bản vẽ thi công 
Dự án: Cải tạo, nâng cấp các tuyến đường liên thôn, trục chính các thôn: Kim Sơn, Giao Tất A; Khu dân cư đường 181, xã Kim Sơn, huyện Gia Lâm</t>
  </si>
  <si>
    <t>Rà soát lại chủ trương dc CTN nổi dự án: Xây dựng tuyến đường theo quy hoạch từ đường Đình Xuyên qua khu đấu giá X1 đến đường Ninh Hiệp, huyện Gia Lâm</t>
  </si>
  <si>
    <t>Rà soát lại hồ sơ TKBTC Dự án: Cải tạo, nâng cấp các tuyến đường liên thôn, trục chính các thôn: Kim Sơn, Giao Tất, Khu dân cư đường 181, xã Kim Sơn, huyện Gia Lâm</t>
  </si>
  <si>
    <t>Hoàn thiện lại hồ sơ thỏa thuận PA hoàn trả kênh mương và thống nhất điểm xả dự án: Xây dựng tuyến đường Yên Viên - Đình Xuyên - Ninh Hiệp, huyện Gia Lâm</t>
  </si>
  <si>
    <t>Hoàn thiện lại hồ sơ thỏa thuận cấp điện chiếu sáng dự án: Xây dựng tuyến đường Yên Viên - Đình Xuyên - Ninh Hiệp, huyện Gia Lâm</t>
  </si>
  <si>
    <t>Làm việc với xã Phù Đổng về việc Tổng hợp yk CDDC về chỉ giới đường đỏ tuyến đường theo QH 40m từ Đình Xuyên đến đường gom QL1</t>
  </si>
  <si>
    <t>Dự kiến tổ chức hội nghị xin ý kiến CDDC về Nhiệm vụ quy hoạch chi tiết tỷ lệ 1/500, Dự án Giải phóng mặt bằng, xây dựng hạ tầng kỹ thuật khung tạo quỹ đất sạch phục vụ đấu giá quyền sử dụng đất tại vị trí X1, xã Yên Thường, huyện Gia Lâm</t>
  </si>
  <si>
    <t>UBND xã Yên Thường</t>
  </si>
  <si>
    <t>Rà soát PA TMB do TVTK lập dự án: Xây dựng vườn hoa, sân chơi thuộc ô quy hoạch 6-1 phân khu đô thị N9, xã Đình Xuyên, xã Dương Hà, huyện Gia Lâm</t>
  </si>
  <si>
    <t>Làm việc tại phòng: Rà soát tiến độ về một số dự án theo KH trọng tâm tháng 4/2021</t>
  </si>
  <si>
    <t>Trình hồ sơ BVTC đường Phan Đăng Lưu-Yên Thường sang Sở GTVT</t>
  </si>
  <si>
    <t>Tập hợp hồ sơ xin ý kiến nhiệm vụ quy hoạch đầm Nông đầm Cầu Vùa</t>
  </si>
  <si>
    <t>Thỏa thuận đấu nối giao thông PĐL YT với Sở GTVT</t>
  </si>
  <si>
    <t>Tập hợp hồ sơ xin ý kiến chỉ giới đường đỏ Hoàng Long đi đê Đuống</t>
  </si>
  <si>
    <t>Bám văn bản 51 cây xanh đường Ỷ Lan trên sở XD</t>
  </si>
  <si>
    <t>Bám ra văn bản thỏa thuận cấp điện chiếu sáng Phan Đăng Lưu-Yên Thường</t>
  </si>
  <si>
    <t>Bám cán bộ thẩm định QLĐT dự án ngã ba chợ Bún - đường gom (Chị Phương)</t>
  </si>
  <si>
    <t>Bám cán bộ QLĐT thẩm định BVTC đường KĐT Đặng Xá</t>
  </si>
  <si>
    <t>Đi hiện trường dự án đường ngõ xóm Dương Hà (giai đoạn 2)</t>
  </si>
  <si>
    <t>Dương Hà</t>
  </si>
  <si>
    <t>Làm việc tại văn phòng</t>
  </si>
  <si>
    <t>Làm việc với phòng QLĐT về dự án cải tạo, nâng cấp các tuyến đường thôn Thượng, Dương Hà</t>
  </si>
  <si>
    <t>QLĐT</t>
  </si>
  <si>
    <t>Đi hiện trương dự án đường ngõ xóm Đình Xuyên (giai đoạn 2)</t>
  </si>
  <si>
    <t>Đình Xuyên</t>
  </si>
  <si>
    <t>Làm việc với dự toán đường ngõ xóm Lời - Kim Âu</t>
  </si>
  <si>
    <t>Lên Viện quy hoạch làm HĐ tuyến đường 20,5, ao Đa Tốn</t>
  </si>
  <si>
    <t>Làm việc với tư vấn di chuyển ngầm nổi đường 22m</t>
  </si>
  <si>
    <t>Làm việc với tư vấn di chuyển ngầm nổi đường đê Hữu Đuống</t>
  </si>
  <si>
    <t xml:space="preserve"> Đi hiện trường đường trục chính thôn Kiêu Kỵ</t>
  </si>
  <si>
    <t xml:space="preserve"> Đi hiện trường đường 13,5m đến đường trục chính thôn Kiêu Kỵ</t>
  </si>
  <si>
    <t>Đi hiện trường dự án Rau Yên Thường</t>
  </si>
  <si>
    <t>Báo cáo dự án Hạ tầng sản xuất nông nghiệp Yên Mỹ, xã Dương Quang tại xã</t>
  </si>
  <si>
    <t>xã Dương Quang</t>
  </si>
  <si>
    <t>Sửa hồ sơ lần 2 2 dự án Kim Lan r nộp TĐNB</t>
  </si>
  <si>
    <t>Hẹn cán bộ QLĐT đi hiện trường ở Đa Tốn</t>
  </si>
  <si>
    <t>Đa Tốn</t>
  </si>
  <si>
    <t>Làm việc với đường sắt Hà Hải về hành lang an toàn đường sắt</t>
  </si>
  <si>
    <t>Hoàn thiện phương án đề xuất đầu tư dự án khớp nối dọc đường 22m</t>
  </si>
  <si>
    <t>Hoàn thiện công văn trả lời về việc xin ý kiến CĐDC</t>
  </si>
  <si>
    <t>UBND</t>
  </si>
  <si>
    <t>làm cv giải trình ý kiến của dự án từ chùa Vân qua Yên Thường</t>
  </si>
  <si>
    <t>11h00</t>
  </si>
  <si>
    <t>Sinh hoạt Chi bộ</t>
  </si>
  <si>
    <t>Toàn thể Đảng viên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</si>
</sst>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48" x14ac:knownFonts="1">
    <font>
      <sz val="11"/>
      <color theme="1"/>
      <name val="Calibri"/>
      <family val="2"/>
      <scheme val="minor"/>
    </font>
    <font>
      <sz val="11"/>
      <color theme="1"/>
      <name val="Calibri"/>
      <family val="2"/>
      <charset val="163"/>
      <scheme val="minor"/>
    </font>
    <font>
      <sz val="14"/>
      <color theme="1"/>
      <name val="Times New Roman"/>
      <family val="1"/>
    </font>
    <font>
      <b/>
      <sz val="14"/>
      <color theme="1"/>
      <name val="Times New Roman"/>
      <family val="1"/>
    </font>
    <font>
      <b/>
      <i/>
      <sz val="14"/>
      <color theme="1"/>
      <name val="Times New Roman"/>
      <family val="1"/>
    </font>
    <font>
      <b/>
      <sz val="12"/>
      <name val="Times New Roman"/>
      <family val="1"/>
    </font>
    <font>
      <sz val="12"/>
      <name val=".VnTime"/>
      <family val="2"/>
    </font>
    <font>
      <sz val="12"/>
      <name val="Times New Roman"/>
      <family val="1"/>
    </font>
    <font>
      <b/>
      <sz val="12"/>
      <color theme="1"/>
      <name val="Times New Roman"/>
      <family val="1"/>
    </font>
    <font>
      <sz val="12"/>
      <color theme="1"/>
      <name val="Times New Roman"/>
      <family val="1"/>
    </font>
    <font>
      <sz val="11"/>
      <name val=".VnTime"/>
      <family val="2"/>
    </font>
    <font>
      <b/>
      <i/>
      <sz val="14"/>
      <color theme="1"/>
      <name val="Times New Roman"/>
      <family val="1"/>
      <charset val="163"/>
    </font>
    <font>
      <sz val="11"/>
      <color theme="1"/>
      <name val=".VnTime"/>
      <family val="2"/>
    </font>
    <font>
      <b/>
      <sz val="11"/>
      <name val="Times New Roman"/>
      <family val="1"/>
    </font>
    <font>
      <sz val="11"/>
      <name val="Times New Roman"/>
      <family val="1"/>
    </font>
    <font>
      <b/>
      <sz val="12"/>
      <name val=".VnTimeH"/>
      <family val="2"/>
    </font>
    <font>
      <b/>
      <i/>
      <sz val="14"/>
      <color rgb="FFFF0000"/>
      <name val="Times New Roman"/>
      <family val="1"/>
    </font>
    <font>
      <b/>
      <sz val="14"/>
      <name val="Times New Roman"/>
      <family val="1"/>
    </font>
    <font>
      <b/>
      <u/>
      <sz val="12"/>
      <name val="Times New Roman"/>
      <family val="1"/>
    </font>
    <font>
      <b/>
      <sz val="11"/>
      <color theme="1"/>
      <name val="Cambria"/>
      <family val="1"/>
      <charset val="163"/>
      <scheme val="major"/>
    </font>
    <font>
      <sz val="11"/>
      <color theme="1"/>
      <name val="Calibri"/>
      <family val="2"/>
      <scheme val="minor"/>
    </font>
    <font>
      <sz val="14"/>
      <name val="Times New Roman"/>
      <family val="1"/>
    </font>
    <font>
      <sz val="13"/>
      <name val="Times New Roman"/>
      <family val="1"/>
    </font>
    <font>
      <b/>
      <u/>
      <sz val="12"/>
      <color theme="1"/>
      <name val="Times New Roman"/>
      <family val="1"/>
    </font>
    <font>
      <sz val="12"/>
      <color theme="3"/>
      <name val="Times New Roman"/>
      <family val="1"/>
    </font>
    <font>
      <b/>
      <sz val="13"/>
      <name val="Times New Roman"/>
      <family val="1"/>
    </font>
    <font>
      <b/>
      <u/>
      <sz val="13"/>
      <name val="Times New Roman"/>
      <family val="1"/>
    </font>
    <font>
      <sz val="12"/>
      <color theme="1"/>
      <name val="Times New Roman"/>
      <family val="2"/>
    </font>
    <font>
      <b/>
      <sz val="12"/>
      <name val=".VnTime"/>
      <family val="2"/>
    </font>
    <font>
      <sz val="13"/>
      <name val=".VnTime"/>
      <family val="2"/>
    </font>
    <font>
      <sz val="11"/>
      <color indexed="8"/>
      <name val="Calibri"/>
      <family val="2"/>
      <charset val="163"/>
    </font>
    <font>
      <sz val="14"/>
      <name val=".VnTime"/>
      <family val="2"/>
    </font>
    <font>
      <b/>
      <sz val="14"/>
      <name val=".VnTime"/>
      <family val="2"/>
    </font>
    <font>
      <b/>
      <i/>
      <sz val="14"/>
      <name val="Times New Roman"/>
      <family val="1"/>
    </font>
    <font>
      <i/>
      <sz val="11"/>
      <name val="Times New Roman"/>
      <family val="1"/>
    </font>
    <font>
      <b/>
      <i/>
      <u/>
      <sz val="11"/>
      <name val="Times New Roman"/>
      <family val="1"/>
    </font>
    <font>
      <i/>
      <sz val="14"/>
      <color theme="1"/>
      <name val="Times New Roman"/>
      <family val="1"/>
    </font>
    <font>
      <b/>
      <sz val="12"/>
      <color rgb="FFFF0000"/>
      <name val="Times New Roman"/>
      <family val="1"/>
    </font>
    <font>
      <b/>
      <sz val="13"/>
      <color theme="0"/>
      <name val="Times New Roman"/>
      <family val="1"/>
    </font>
    <font>
      <sz val="11"/>
      <color theme="1"/>
      <name val="Times New Roman"/>
      <family val="1"/>
    </font>
    <font>
      <sz val="11"/>
      <name val="Calibri"/>
      <family val="2"/>
    </font>
    <font>
      <sz val="14"/>
      <color rgb="FFFF0000"/>
      <name val=".VnTime"/>
      <family val="2"/>
    </font>
    <font>
      <b/>
      <u/>
      <sz val="14"/>
      <name val="Times New Roman"/>
      <family val="1"/>
    </font>
    <font>
      <sz val="12"/>
      <color rgb="FFFF0000"/>
      <name val="Times New Roman"/>
      <family val="1"/>
    </font>
    <font>
      <b/>
      <sz val="12"/>
      <color theme="1"/>
      <name val=".VnTimeH"/>
      <family val="2"/>
    </font>
    <font>
      <b/>
      <sz val="11"/>
      <color theme="1"/>
      <name val="Times New Roman"/>
      <family val="1"/>
    </font>
    <font>
      <sz val="11"/>
      <color rgb="FFFF0000"/>
      <name val="Times New Roman"/>
      <family val="1"/>
    </font>
    <font>
      <sz val="12"/>
      <color theme="0"/>
      <name val="Times New Roman"/>
      <family val="1"/>
    </font>
  </fonts>
  <fills count="6">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theme="0"/>
        <bgColor indexed="10"/>
      </patternFill>
    </fill>
  </fills>
  <borders count="33">
    <border>
      <left/>
      <right/>
      <top/>
      <bottom/>
      <diagonal/>
    </border>
    <border>
      <left style="hair">
        <color auto="1"/>
      </left>
      <right style="hair">
        <color auto="1"/>
      </right>
      <top/>
      <bottom style="hair">
        <color auto="1"/>
      </bottom>
      <diagonal/>
    </border>
    <border>
      <left style="hair">
        <color auto="1"/>
      </left>
      <right style="hair">
        <color auto="1"/>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style="thin">
        <color indexed="64"/>
      </top>
      <bottom/>
      <diagonal/>
    </border>
    <border diagonalUp="1" diagonalDown="1">
      <left style="thin">
        <color indexed="64"/>
      </left>
      <right style="thin">
        <color indexed="64"/>
      </right>
      <top style="hair">
        <color indexed="64"/>
      </top>
      <bottom style="hair">
        <color indexed="64"/>
      </bottom>
      <diagonal style="hair">
        <color indexed="64"/>
      </diagonal>
    </border>
    <border diagonalUp="1" diagonalDown="1">
      <left style="thin">
        <color indexed="64"/>
      </left>
      <right style="thin">
        <color indexed="64"/>
      </right>
      <top style="hair">
        <color indexed="64"/>
      </top>
      <bottom style="thin">
        <color indexed="64"/>
      </bottom>
      <diagonal style="hair">
        <color indexed="64"/>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thin">
        <color indexed="64"/>
      </left>
      <right style="thin">
        <color indexed="64"/>
      </right>
      <top/>
      <bottom style="hair">
        <color indexed="64"/>
      </bottom>
      <diagonal/>
    </border>
    <border>
      <left style="hair">
        <color indexed="8"/>
      </left>
      <right style="hair">
        <color indexed="8"/>
      </right>
      <top/>
      <bottom style="hair">
        <color indexed="8"/>
      </bottom>
      <diagonal/>
    </border>
    <border>
      <left style="thin">
        <color indexed="64"/>
      </left>
      <right style="thin">
        <color indexed="64"/>
      </right>
      <top style="hair">
        <color indexed="64"/>
      </top>
      <bottom style="hair">
        <color indexed="64"/>
      </bottom>
      <diagonal/>
    </border>
    <border>
      <left style="hair">
        <color indexed="8"/>
      </left>
      <right style="hair">
        <color indexed="8"/>
      </right>
      <top style="hair">
        <color indexed="8"/>
      </top>
      <bottom style="hair">
        <color indexed="8"/>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14">
    <xf numFmtId="0" fontId="0" fillId="0" borderId="0"/>
    <xf numFmtId="0" fontId="6" fillId="0" borderId="0"/>
    <xf numFmtId="0" fontId="7" fillId="0" borderId="0"/>
    <xf numFmtId="0" fontId="7" fillId="0" borderId="0"/>
    <xf numFmtId="0" fontId="20" fillId="0" borderId="0"/>
    <xf numFmtId="0" fontId="1" fillId="0" borderId="0"/>
    <xf numFmtId="0" fontId="27" fillId="0" borderId="0"/>
    <xf numFmtId="0" fontId="30" fillId="0" borderId="0" applyFill="0" applyProtection="0"/>
    <xf numFmtId="0" fontId="6" fillId="0" borderId="0"/>
    <xf numFmtId="0" fontId="6" fillId="0" borderId="0"/>
    <xf numFmtId="0" fontId="20" fillId="0" borderId="0"/>
    <xf numFmtId="0" fontId="6" fillId="0" borderId="0"/>
    <xf numFmtId="0" fontId="31" fillId="0" borderId="0"/>
    <xf numFmtId="43" fontId="7" fillId="0" borderId="0" applyFont="0" applyFill="0" applyBorder="0" applyAlignment="0" applyProtection="0"/>
  </cellStyleXfs>
  <cellXfs count="470">
    <xf numFmtId="0" fontId="0" fillId="0" borderId="0" xfId="0"/>
    <xf numFmtId="0" fontId="2"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applyAlignment="1">
      <alignment horizontal="center" wrapText="1"/>
    </xf>
    <xf numFmtId="0" fontId="2" fillId="0" borderId="0" xfId="0" applyFont="1" applyAlignment="1">
      <alignment wrapText="1"/>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horizontal="center"/>
    </xf>
    <xf numFmtId="0" fontId="7" fillId="2" borderId="0" xfId="0" applyFont="1" applyFill="1"/>
    <xf numFmtId="0" fontId="9" fillId="0" borderId="0" xfId="0" applyFont="1"/>
    <xf numFmtId="0" fontId="7" fillId="0" borderId="0" xfId="0" applyFont="1"/>
    <xf numFmtId="0" fontId="7" fillId="0" borderId="0" xfId="0" applyFont="1" applyAlignment="1">
      <alignment horizontal="center" vertical="center"/>
    </xf>
    <xf numFmtId="0" fontId="8" fillId="0" borderId="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Border="1" applyAlignment="1">
      <alignment vertical="center" wrapText="1"/>
    </xf>
    <xf numFmtId="0" fontId="5" fillId="0" borderId="0" xfId="0" applyFont="1" applyAlignment="1">
      <alignment horizontal="left" vertical="top"/>
    </xf>
    <xf numFmtId="0" fontId="9" fillId="0" borderId="0" xfId="0" quotePrefix="1" applyFont="1" applyAlignment="1">
      <alignment horizontal="left" vertical="center"/>
    </xf>
    <xf numFmtId="0" fontId="9" fillId="0" borderId="0" xfId="0" applyFont="1" applyAlignment="1">
      <alignment horizontal="left" vertical="center"/>
    </xf>
    <xf numFmtId="0" fontId="6" fillId="2" borderId="0" xfId="1" applyFont="1" applyFill="1"/>
    <xf numFmtId="0" fontId="7" fillId="2" borderId="0" xfId="1" applyFont="1" applyFill="1"/>
    <xf numFmtId="0" fontId="12" fillId="2" borderId="0" xfId="1" applyFont="1" applyFill="1"/>
    <xf numFmtId="0" fontId="9" fillId="0" borderId="0" xfId="3" applyFont="1" applyFill="1"/>
    <xf numFmtId="0" fontId="7" fillId="0" borderId="0" xfId="0" applyFont="1" applyFill="1"/>
    <xf numFmtId="0" fontId="15" fillId="2" borderId="0" xfId="0" applyFont="1" applyFill="1" applyAlignment="1">
      <alignment horizontal="center" vertical="top"/>
    </xf>
    <xf numFmtId="0" fontId="7" fillId="0" borderId="0" xfId="0" applyFont="1" applyAlignment="1">
      <alignment horizontal="center"/>
    </xf>
    <xf numFmtId="0" fontId="0" fillId="2" borderId="0" xfId="0" applyFill="1"/>
    <xf numFmtId="0" fontId="7" fillId="2" borderId="0" xfId="0" applyFont="1" applyFill="1" applyAlignment="1">
      <alignment vertical="top"/>
    </xf>
    <xf numFmtId="0" fontId="7" fillId="2" borderId="0" xfId="0" applyFont="1" applyFill="1" applyAlignment="1">
      <alignment horizontal="center" vertical="top"/>
    </xf>
    <xf numFmtId="0" fontId="7" fillId="2" borderId="0" xfId="0" applyFont="1" applyFill="1" applyAlignment="1">
      <alignment horizontal="center"/>
    </xf>
    <xf numFmtId="0" fontId="4" fillId="0" borderId="0" xfId="0" applyFont="1" applyAlignment="1">
      <alignment horizontal="center" vertical="center" wrapText="1"/>
    </xf>
    <xf numFmtId="0" fontId="2" fillId="0" borderId="0" xfId="0" applyFont="1" applyAlignment="1">
      <alignment horizontal="center"/>
    </xf>
    <xf numFmtId="0" fontId="10" fillId="0" borderId="0" xfId="0" applyFont="1" applyFill="1"/>
    <xf numFmtId="0" fontId="6" fillId="0" borderId="0" xfId="0" applyFont="1" applyFill="1"/>
    <xf numFmtId="0" fontId="10" fillId="0" borderId="0" xfId="0" applyFont="1" applyFill="1" applyAlignment="1">
      <alignment vertical="center" wrapText="1"/>
    </xf>
    <xf numFmtId="0" fontId="6" fillId="0" borderId="0" xfId="0" applyFont="1" applyFill="1" applyAlignment="1">
      <alignment vertical="center" wrapText="1"/>
    </xf>
    <xf numFmtId="0" fontId="2" fillId="2" borderId="0" xfId="0" applyFont="1" applyFill="1" applyAlignment="1">
      <alignment wrapText="1"/>
    </xf>
    <xf numFmtId="0" fontId="2" fillId="2" borderId="0" xfId="0" applyFont="1" applyFill="1"/>
    <xf numFmtId="0" fontId="5" fillId="0" borderId="0" xfId="0" applyFont="1" applyAlignment="1">
      <alignment horizontal="center"/>
    </xf>
    <xf numFmtId="0" fontId="0" fillId="0" borderId="0" xfId="0" applyAlignment="1"/>
    <xf numFmtId="0" fontId="18" fillId="0" borderId="0" xfId="0" applyFont="1" applyAlignment="1">
      <alignment horizontal="center"/>
    </xf>
    <xf numFmtId="0" fontId="5" fillId="0" borderId="0" xfId="0" applyFont="1"/>
    <xf numFmtId="0" fontId="14" fillId="0" borderId="0" xfId="0" applyFont="1"/>
    <xf numFmtId="0" fontId="19" fillId="0" borderId="0" xfId="0" applyFont="1" applyAlignment="1">
      <alignment horizontal="center"/>
    </xf>
    <xf numFmtId="0" fontId="23" fillId="0" borderId="0" xfId="0" applyFont="1" applyAlignment="1">
      <alignment horizontal="center"/>
    </xf>
    <xf numFmtId="0" fontId="8" fillId="0" borderId="0" xfId="0" applyFont="1"/>
    <xf numFmtId="0" fontId="24" fillId="0" borderId="0" xfId="0" applyFont="1"/>
    <xf numFmtId="0" fontId="5" fillId="0" borderId="0" xfId="0" applyFont="1" applyAlignment="1">
      <alignment wrapText="1"/>
    </xf>
    <xf numFmtId="0" fontId="9" fillId="0" borderId="0" xfId="0" applyFont="1" applyAlignment="1">
      <alignment horizontal="center"/>
    </xf>
    <xf numFmtId="0" fontId="22" fillId="2" borderId="0" xfId="1" applyFont="1" applyFill="1"/>
    <xf numFmtId="0" fontId="22" fillId="2" borderId="0" xfId="1" applyFont="1" applyFill="1" applyAlignment="1">
      <alignment horizontal="center" vertical="center"/>
    </xf>
    <xf numFmtId="0" fontId="13" fillId="0" borderId="0" xfId="0" applyFont="1" applyAlignment="1">
      <alignment wrapText="1"/>
    </xf>
    <xf numFmtId="0" fontId="28" fillId="2" borderId="0" xfId="1" applyFont="1" applyFill="1"/>
    <xf numFmtId="0" fontId="22" fillId="2" borderId="0" xfId="1" applyFont="1" applyFill="1" applyAlignment="1">
      <alignment horizontal="center"/>
    </xf>
    <xf numFmtId="0" fontId="26" fillId="2" borderId="0" xfId="1" applyFont="1" applyFill="1" applyAlignment="1">
      <alignment horizontal="center"/>
    </xf>
    <xf numFmtId="0" fontId="29" fillId="2" borderId="0" xfId="1" applyFont="1" applyFill="1"/>
    <xf numFmtId="0" fontId="29" fillId="2" borderId="0" xfId="1" applyFont="1" applyFill="1" applyAlignment="1">
      <alignment vertical="center"/>
    </xf>
    <xf numFmtId="0" fontId="10" fillId="0" borderId="0" xfId="0" applyFont="1" applyFill="1" applyAlignment="1">
      <alignment horizontal="center"/>
    </xf>
    <xf numFmtId="0" fontId="5" fillId="2" borderId="0" xfId="1" applyFont="1" applyFill="1" applyBorder="1" applyAlignment="1">
      <alignment horizontal="center" vertical="top"/>
    </xf>
    <xf numFmtId="0" fontId="3" fillId="0" borderId="0" xfId="0" applyFont="1" applyAlignment="1">
      <alignment vertical="center" wrapText="1"/>
    </xf>
    <xf numFmtId="0" fontId="2" fillId="0" borderId="0" xfId="0" applyFont="1" applyAlignment="1">
      <alignment vertical="center" wrapText="1"/>
    </xf>
    <xf numFmtId="0" fontId="22" fillId="2" borderId="4" xfId="1" applyFont="1" applyFill="1" applyBorder="1" applyAlignment="1">
      <alignment horizontal="left" vertical="center" wrapText="1" shrinkToFit="1"/>
    </xf>
    <xf numFmtId="0" fontId="22" fillId="0" borderId="4" xfId="4" applyFont="1" applyBorder="1" applyAlignment="1">
      <alignment horizontal="center" vertical="center" wrapText="1"/>
    </xf>
    <xf numFmtId="0" fontId="22" fillId="2" borderId="4" xfId="1" applyFont="1" applyFill="1" applyBorder="1" applyAlignment="1">
      <alignment horizontal="center" vertical="center" wrapText="1"/>
    </xf>
    <xf numFmtId="0" fontId="22" fillId="2" borderId="4" xfId="1" applyFont="1" applyFill="1" applyBorder="1" applyAlignment="1">
      <alignment horizontal="left" vertical="center" wrapText="1"/>
    </xf>
    <xf numFmtId="0" fontId="9" fillId="0" borderId="12" xfId="0" applyFont="1" applyBorder="1" applyAlignment="1">
      <alignment horizontal="center" vertical="center" wrapText="1"/>
    </xf>
    <xf numFmtId="0" fontId="9" fillId="0" borderId="12" xfId="0" applyFont="1" applyBorder="1" applyAlignment="1">
      <alignment vertical="center" wrapText="1"/>
    </xf>
    <xf numFmtId="0" fontId="9" fillId="2" borderId="12" xfId="1"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2" xfId="3" applyFont="1" applyFill="1" applyBorder="1" applyAlignment="1">
      <alignment horizontal="left" vertical="center" wrapText="1"/>
    </xf>
    <xf numFmtId="0" fontId="9" fillId="0" borderId="12" xfId="2" applyFont="1" applyFill="1" applyBorder="1" applyAlignment="1">
      <alignment horizontal="center" vertical="center" wrapText="1"/>
    </xf>
    <xf numFmtId="0" fontId="9" fillId="0" borderId="12" xfId="1" quotePrefix="1" applyFont="1" applyFill="1" applyBorder="1" applyAlignment="1">
      <alignment horizontal="center" vertical="center" wrapText="1"/>
    </xf>
    <xf numFmtId="0" fontId="9" fillId="0" borderId="12" xfId="3" applyFont="1" applyFill="1" applyBorder="1" applyAlignment="1">
      <alignment horizontal="center" vertical="center" wrapText="1"/>
    </xf>
    <xf numFmtId="0" fontId="9" fillId="0" borderId="12" xfId="0" applyFont="1" applyFill="1" applyBorder="1" applyAlignment="1">
      <alignment vertical="center" wrapText="1"/>
    </xf>
    <xf numFmtId="0" fontId="8" fillId="0" borderId="12" xfId="0" applyFont="1" applyBorder="1" applyAlignment="1">
      <alignment horizontal="center" vertical="center" wrapText="1"/>
    </xf>
    <xf numFmtId="0" fontId="9" fillId="2" borderId="12" xfId="2" applyFont="1" applyFill="1" applyBorder="1" applyAlignment="1">
      <alignment horizontal="center" vertical="center" wrapText="1"/>
    </xf>
    <xf numFmtId="0" fontId="8" fillId="0" borderId="12"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8" fillId="0" borderId="12" xfId="0" applyFont="1" applyBorder="1" applyAlignment="1">
      <alignment horizontal="center" vertical="center" wrapText="1"/>
    </xf>
    <xf numFmtId="0" fontId="9" fillId="2" borderId="12"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5" fillId="0" borderId="4" xfId="0" applyFont="1" applyBorder="1" applyAlignment="1">
      <alignment horizontal="center" vertical="center" wrapText="1"/>
    </xf>
    <xf numFmtId="0" fontId="17" fillId="2" borderId="0" xfId="1" applyFont="1" applyFill="1" applyAlignment="1">
      <alignment horizontal="left" vertical="center"/>
    </xf>
    <xf numFmtId="0" fontId="17" fillId="2" borderId="0" xfId="1" applyFont="1" applyFill="1" applyAlignment="1">
      <alignment vertical="center"/>
    </xf>
    <xf numFmtId="0" fontId="31" fillId="2" borderId="0" xfId="1" applyFont="1" applyFill="1"/>
    <xf numFmtId="0" fontId="17" fillId="2" borderId="0" xfId="1" applyFont="1" applyFill="1" applyBorder="1" applyAlignment="1">
      <alignment horizontal="center" vertical="top"/>
    </xf>
    <xf numFmtId="0" fontId="21" fillId="2" borderId="4" xfId="1" applyFont="1" applyFill="1" applyBorder="1" applyAlignment="1">
      <alignment horizontal="center" vertical="center" wrapText="1"/>
    </xf>
    <xf numFmtId="0" fontId="21" fillId="2" borderId="4" xfId="1" applyFont="1" applyFill="1" applyBorder="1" applyAlignment="1">
      <alignment horizontal="left" vertical="center" wrapText="1" shrinkToFit="1"/>
    </xf>
    <xf numFmtId="0" fontId="21" fillId="0" borderId="4" xfId="4" applyFont="1" applyBorder="1" applyAlignment="1">
      <alignment horizontal="center" vertical="center" wrapText="1"/>
    </xf>
    <xf numFmtId="0" fontId="21" fillId="0" borderId="4" xfId="1" applyFont="1" applyFill="1" applyBorder="1" applyAlignment="1">
      <alignment horizontal="center" vertical="center" wrapText="1"/>
    </xf>
    <xf numFmtId="0" fontId="21" fillId="2" borderId="0" xfId="1" applyFont="1" applyFill="1"/>
    <xf numFmtId="0" fontId="21" fillId="0" borderId="0" xfId="1" applyFont="1" applyFill="1"/>
    <xf numFmtId="0" fontId="21" fillId="0" borderId="4" xfId="2" applyFont="1" applyFill="1" applyBorder="1" applyAlignment="1">
      <alignment horizontal="center" vertical="center" wrapText="1"/>
    </xf>
    <xf numFmtId="0" fontId="21" fillId="0" borderId="4" xfId="4" applyFont="1" applyFill="1" applyBorder="1" applyAlignment="1">
      <alignment horizontal="center" vertical="center" wrapText="1"/>
    </xf>
    <xf numFmtId="0" fontId="33" fillId="2" borderId="0" xfId="1" applyFont="1" applyFill="1" applyAlignment="1">
      <alignment horizontal="left" vertical="center"/>
    </xf>
    <xf numFmtId="0" fontId="32" fillId="2" borderId="0" xfId="1" applyFont="1" applyFill="1" applyAlignment="1">
      <alignment horizontal="center" vertical="center"/>
    </xf>
    <xf numFmtId="0" fontId="21" fillId="2" borderId="0" xfId="1" applyFont="1" applyFill="1" applyBorder="1" applyAlignment="1">
      <alignment horizontal="center" vertical="center" wrapText="1"/>
    </xf>
    <xf numFmtId="0" fontId="21" fillId="2" borderId="0" xfId="1" applyFont="1" applyFill="1" applyBorder="1" applyAlignment="1">
      <alignment horizontal="left" vertical="center" wrapText="1" shrinkToFit="1"/>
    </xf>
    <xf numFmtId="0" fontId="31" fillId="2" borderId="0" xfId="1" applyFont="1" applyFill="1" applyAlignment="1">
      <alignment vertical="center" wrapText="1"/>
    </xf>
    <xf numFmtId="0" fontId="21" fillId="2" borderId="0" xfId="1" applyFont="1" applyFill="1" applyBorder="1" applyAlignment="1">
      <alignment vertical="center" wrapText="1"/>
    </xf>
    <xf numFmtId="0" fontId="21" fillId="2" borderId="0" xfId="1" quotePrefix="1" applyFont="1" applyFill="1" applyAlignment="1">
      <alignment horizontal="left" vertical="center"/>
    </xf>
    <xf numFmtId="0" fontId="21" fillId="2" borderId="0" xfId="1" applyFont="1" applyFill="1" applyAlignment="1">
      <alignment horizontal="center" vertical="center"/>
    </xf>
    <xf numFmtId="0" fontId="17" fillId="2" borderId="0" xfId="1" applyFont="1" applyFill="1" applyBorder="1" applyAlignment="1">
      <alignment horizontal="center" vertical="center" wrapText="1"/>
    </xf>
    <xf numFmtId="0" fontId="21" fillId="2" borderId="0" xfId="1" applyFont="1" applyFill="1" applyAlignment="1">
      <alignment horizontal="left" vertical="center"/>
    </xf>
    <xf numFmtId="0" fontId="31" fillId="2" borderId="0" xfId="1" applyFont="1" applyFill="1" applyAlignment="1">
      <alignment horizontal="center" vertical="center"/>
    </xf>
    <xf numFmtId="0" fontId="14" fillId="0" borderId="4" xfId="0" applyFont="1" applyBorder="1" applyAlignment="1">
      <alignment horizontal="center" vertical="center" wrapText="1"/>
    </xf>
    <xf numFmtId="0" fontId="34" fillId="0" borderId="4" xfId="0" applyFont="1" applyBorder="1" applyAlignment="1">
      <alignment horizontal="left" vertical="center" wrapText="1"/>
    </xf>
    <xf numFmtId="0" fontId="14" fillId="0" borderId="4" xfId="5" quotePrefix="1" applyFont="1" applyBorder="1" applyAlignment="1">
      <alignment vertical="top" wrapText="1"/>
    </xf>
    <xf numFmtId="0" fontId="14" fillId="0" borderId="4" xfId="0" quotePrefix="1" applyFont="1" applyBorder="1" applyAlignment="1">
      <alignment vertical="top" wrapText="1"/>
    </xf>
    <xf numFmtId="0" fontId="14" fillId="0" borderId="4" xfId="0" quotePrefix="1" applyFont="1" applyBorder="1" applyAlignment="1">
      <alignment horizontal="left" vertical="center" wrapText="1"/>
    </xf>
    <xf numFmtId="0" fontId="14" fillId="0" borderId="4" xfId="0" quotePrefix="1" applyFont="1" applyBorder="1" applyAlignment="1">
      <alignment vertical="center" wrapText="1"/>
    </xf>
    <xf numFmtId="0" fontId="34" fillId="0" borderId="4" xfId="0" applyFont="1" applyBorder="1" applyAlignment="1">
      <alignment horizontal="center" vertical="center" wrapText="1"/>
    </xf>
    <xf numFmtId="0" fontId="14" fillId="0" borderId="9" xfId="0" quotePrefix="1" applyFont="1" applyBorder="1" applyAlignment="1">
      <alignment vertical="center" wrapText="1"/>
    </xf>
    <xf numFmtId="0" fontId="9" fillId="2" borderId="0" xfId="0" applyFont="1" applyFill="1"/>
    <xf numFmtId="0" fontId="21" fillId="2" borderId="5" xfId="1" applyFont="1" applyFill="1" applyBorder="1" applyAlignment="1">
      <alignment horizontal="center" vertical="center" wrapText="1"/>
    </xf>
    <xf numFmtId="0" fontId="11" fillId="2" borderId="0" xfId="0" applyFont="1" applyFill="1" applyBorder="1" applyAlignment="1">
      <alignment horizontal="left"/>
    </xf>
    <xf numFmtId="0" fontId="5" fillId="2" borderId="0" xfId="0" applyFont="1" applyFill="1" applyAlignment="1">
      <alignment horizontal="left" vertical="top"/>
    </xf>
    <xf numFmtId="0" fontId="3" fillId="0" borderId="0" xfId="0" applyFont="1" applyAlignment="1">
      <alignment horizontal="center" vertical="center" wrapText="1"/>
    </xf>
    <xf numFmtId="0" fontId="2" fillId="0" borderId="0" xfId="0" applyFont="1" applyAlignment="1">
      <alignment horizontal="center" vertical="center" wrapText="1"/>
    </xf>
    <xf numFmtId="0" fontId="38" fillId="0" borderId="0" xfId="1" applyFont="1" applyFill="1" applyBorder="1" applyAlignment="1">
      <alignment horizontal="center" vertical="center" wrapText="1"/>
    </xf>
    <xf numFmtId="0" fontId="38" fillId="0" borderId="0" xfId="1" applyFont="1" applyFill="1" applyBorder="1" applyAlignment="1">
      <alignment horizontal="center" wrapText="1"/>
    </xf>
    <xf numFmtId="0" fontId="25" fillId="2" borderId="0" xfId="1" applyFont="1" applyFill="1" applyBorder="1" applyAlignment="1">
      <alignment horizontal="center" vertical="center" wrapText="1"/>
    </xf>
    <xf numFmtId="0" fontId="22" fillId="0" borderId="0" xfId="4" applyFont="1" applyBorder="1" applyAlignment="1">
      <alignment horizontal="left" vertical="center" wrapText="1"/>
    </xf>
    <xf numFmtId="0" fontId="31" fillId="2" borderId="0" xfId="1" applyFont="1" applyFill="1" applyAlignment="1">
      <alignment vertical="center"/>
    </xf>
    <xf numFmtId="0" fontId="17" fillId="2" borderId="0" xfId="0" applyFont="1" applyFill="1" applyAlignment="1">
      <alignment vertical="top"/>
    </xf>
    <xf numFmtId="0" fontId="21" fillId="2" borderId="0" xfId="0" applyFont="1" applyFill="1"/>
    <xf numFmtId="0" fontId="3" fillId="2" borderId="0" xfId="0" applyFont="1" applyFill="1"/>
    <xf numFmtId="0" fontId="9" fillId="2" borderId="0" xfId="0" quotePrefix="1" applyFont="1" applyFill="1" applyAlignment="1">
      <alignment horizontal="left" vertical="center"/>
    </xf>
    <xf numFmtId="0" fontId="3" fillId="2" borderId="0" xfId="0" applyFont="1" applyFill="1" applyAlignment="1">
      <alignment vertical="center"/>
    </xf>
    <xf numFmtId="0" fontId="3" fillId="2" borderId="0" xfId="0" applyFont="1" applyFill="1" applyAlignment="1">
      <alignment wrapText="1"/>
    </xf>
    <xf numFmtId="0" fontId="9" fillId="2" borderId="0" xfId="0" applyFont="1" applyFill="1" applyAlignment="1">
      <alignment horizontal="left" vertical="center"/>
    </xf>
    <xf numFmtId="0" fontId="2" fillId="2" borderId="0" xfId="0" applyFont="1" applyFill="1" applyAlignment="1">
      <alignment vertical="center"/>
    </xf>
    <xf numFmtId="0" fontId="7" fillId="2" borderId="0" xfId="2" applyFont="1" applyFill="1" applyBorder="1" applyAlignment="1">
      <alignment horizontal="center" vertical="center" wrapText="1"/>
    </xf>
    <xf numFmtId="0" fontId="7" fillId="2" borderId="0" xfId="0" applyFont="1" applyFill="1" applyAlignment="1" applyProtection="1">
      <alignment horizontal="center" vertical="center"/>
    </xf>
    <xf numFmtId="0" fontId="7" fillId="2" borderId="0" xfId="0" applyFont="1" applyFill="1" applyProtection="1"/>
    <xf numFmtId="0" fontId="21" fillId="2" borderId="0" xfId="0" applyFont="1" applyFill="1" applyProtection="1"/>
    <xf numFmtId="0" fontId="40" fillId="2" borderId="0" xfId="0" applyFont="1" applyFill="1" applyProtection="1"/>
    <xf numFmtId="0" fontId="7" fillId="5" borderId="0" xfId="0" applyFont="1" applyFill="1" applyProtection="1"/>
    <xf numFmtId="0" fontId="7" fillId="2" borderId="0" xfId="0" applyFont="1" applyFill="1" applyBorder="1" applyAlignment="1">
      <alignment horizontal="center" vertical="center" wrapText="1"/>
    </xf>
    <xf numFmtId="0" fontId="21" fillId="2" borderId="0" xfId="0" applyFont="1" applyFill="1" applyAlignment="1" applyProtection="1">
      <alignment wrapText="1"/>
    </xf>
    <xf numFmtId="164" fontId="31" fillId="2" borderId="0" xfId="13" applyNumberFormat="1" applyFont="1" applyFill="1"/>
    <xf numFmtId="164" fontId="41" fillId="2" borderId="0" xfId="13" applyNumberFormat="1" applyFont="1" applyFill="1"/>
    <xf numFmtId="0" fontId="41" fillId="2" borderId="0" xfId="1" applyFont="1" applyFill="1"/>
    <xf numFmtId="0" fontId="25" fillId="2" borderId="0" xfId="1" applyFont="1" applyFill="1"/>
    <xf numFmtId="0" fontId="7" fillId="2" borderId="4" xfId="0" applyFont="1" applyFill="1" applyBorder="1" applyAlignment="1">
      <alignment horizontal="left" vertical="center" wrapText="1"/>
    </xf>
    <xf numFmtId="0" fontId="7" fillId="2" borderId="4" xfId="0" applyFont="1" applyFill="1" applyBorder="1" applyAlignment="1">
      <alignment horizontal="center" vertical="center" wrapText="1"/>
    </xf>
    <xf numFmtId="0" fontId="6" fillId="0" borderId="0" xfId="0" applyFont="1" applyFill="1" applyAlignment="1">
      <alignment horizontal="center"/>
    </xf>
    <xf numFmtId="0" fontId="7" fillId="2" borderId="0" xfId="0" applyFont="1" applyFill="1" applyBorder="1" applyAlignment="1">
      <alignment vertical="center"/>
    </xf>
    <xf numFmtId="0" fontId="5" fillId="2" borderId="0" xfId="0" applyFont="1" applyFill="1" applyAlignment="1">
      <alignment horizontal="left" vertical="top"/>
    </xf>
    <xf numFmtId="0" fontId="7"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shrinkToFit="1"/>
    </xf>
    <xf numFmtId="0" fontId="7" fillId="0" borderId="4" xfId="10" applyFont="1" applyFill="1" applyBorder="1" applyAlignment="1">
      <alignment horizontal="left" vertical="center" wrapText="1"/>
    </xf>
    <xf numFmtId="0" fontId="9" fillId="0" borderId="4" xfId="10" applyFont="1" applyFill="1" applyBorder="1" applyAlignment="1">
      <alignment horizontal="left" vertical="center" wrapText="1"/>
    </xf>
    <xf numFmtId="0" fontId="39" fillId="0" borderId="4" xfId="10" applyFont="1" applyFill="1" applyBorder="1" applyAlignment="1">
      <alignment horizontal="left" vertical="center" wrapText="1"/>
    </xf>
    <xf numFmtId="0" fontId="9" fillId="0" borderId="4" xfId="10" applyFont="1" applyBorder="1" applyAlignment="1">
      <alignment horizontal="left" vertical="center" wrapText="1"/>
    </xf>
    <xf numFmtId="0" fontId="21" fillId="2" borderId="0" xfId="1" applyFont="1" applyFill="1" applyAlignment="1">
      <alignment horizontal="center"/>
    </xf>
    <xf numFmtId="0" fontId="42" fillId="2" borderId="0" xfId="1" applyFont="1" applyFill="1" applyAlignment="1">
      <alignment horizontal="center"/>
    </xf>
    <xf numFmtId="0" fontId="21" fillId="2" borderId="5" xfId="1" applyFont="1" applyFill="1" applyBorder="1" applyAlignment="1">
      <alignment horizontal="left" vertical="center" wrapText="1" shrinkToFit="1"/>
    </xf>
    <xf numFmtId="0" fontId="21" fillId="0" borderId="5" xfId="4" applyFont="1" applyBorder="1" applyAlignment="1">
      <alignment horizontal="center" vertical="center" wrapText="1"/>
    </xf>
    <xf numFmtId="0" fontId="21" fillId="2" borderId="4" xfId="1" applyFont="1" applyFill="1" applyBorder="1" applyAlignment="1">
      <alignment horizontal="center" vertical="center"/>
    </xf>
    <xf numFmtId="0" fontId="21" fillId="2" borderId="4" xfId="1" applyFont="1" applyFill="1" applyBorder="1" applyAlignment="1">
      <alignment horizontal="left" vertical="center"/>
    </xf>
    <xf numFmtId="0" fontId="32" fillId="2" borderId="0" xfId="1" applyFont="1" applyFill="1"/>
    <xf numFmtId="0" fontId="8"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0" xfId="4" applyFont="1" applyFill="1" applyBorder="1" applyAlignment="1">
      <alignment horizontal="center" vertical="center" wrapText="1"/>
    </xf>
    <xf numFmtId="0" fontId="9" fillId="2" borderId="4" xfId="10" applyFont="1" applyFill="1" applyBorder="1" applyAlignment="1">
      <alignment horizontal="left" vertical="center" wrapText="1"/>
    </xf>
    <xf numFmtId="0" fontId="21" fillId="0" borderId="0" xfId="0" applyFont="1" applyFill="1" applyProtection="1"/>
    <xf numFmtId="0" fontId="40" fillId="0" borderId="0" xfId="0" applyFont="1" applyFill="1" applyProtection="1"/>
    <xf numFmtId="0" fontId="21" fillId="0" borderId="0" xfId="0" applyFont="1" applyFill="1" applyAlignment="1" applyProtection="1">
      <alignment wrapText="1"/>
    </xf>
    <xf numFmtId="0" fontId="31" fillId="0" borderId="0" xfId="1" applyFont="1" applyFill="1" applyAlignment="1">
      <alignment horizontal="center" vertical="center"/>
    </xf>
    <xf numFmtId="0" fontId="21" fillId="0" borderId="4" xfId="3" applyFont="1" applyFill="1" applyBorder="1" applyAlignment="1">
      <alignment vertical="center" wrapText="1"/>
    </xf>
    <xf numFmtId="0" fontId="21" fillId="0" borderId="4" xfId="1" applyFont="1" applyFill="1" applyBorder="1" applyAlignment="1">
      <alignment horizontal="left" vertical="center" wrapText="1" shrinkToFit="1"/>
    </xf>
    <xf numFmtId="0" fontId="0" fillId="2" borderId="0" xfId="0" applyFont="1" applyFill="1"/>
    <xf numFmtId="0" fontId="44" fillId="2" borderId="0" xfId="0" applyFont="1" applyFill="1" applyAlignment="1">
      <alignment horizontal="center" vertical="top"/>
    </xf>
    <xf numFmtId="0" fontId="9" fillId="2" borderId="0" xfId="0" applyFont="1" applyFill="1" applyAlignment="1">
      <alignment vertical="top"/>
    </xf>
    <xf numFmtId="0" fontId="9" fillId="2" borderId="0" xfId="0" applyFont="1" applyFill="1" applyAlignment="1">
      <alignment horizontal="center" vertical="top"/>
    </xf>
    <xf numFmtId="0" fontId="9" fillId="2" borderId="0" xfId="0" applyFont="1" applyFill="1" applyAlignment="1">
      <alignment horizontal="center"/>
    </xf>
    <xf numFmtId="0" fontId="7" fillId="2" borderId="0" xfId="2" quotePrefix="1" applyFont="1" applyFill="1" applyBorder="1" applyAlignment="1">
      <alignment horizontal="left" vertical="center" wrapText="1"/>
    </xf>
    <xf numFmtId="0" fontId="7" fillId="2" borderId="0" xfId="1" applyFont="1" applyFill="1" applyBorder="1" applyAlignment="1">
      <alignment horizontal="center" vertical="center" wrapText="1"/>
    </xf>
    <xf numFmtId="0" fontId="33" fillId="2" borderId="0" xfId="0" applyFont="1" applyFill="1" applyAlignment="1" applyProtection="1">
      <alignment horizontal="center"/>
    </xf>
    <xf numFmtId="0" fontId="33" fillId="2" borderId="0" xfId="0" applyFont="1" applyFill="1" applyAlignment="1" applyProtection="1">
      <alignment horizontal="center" wrapText="1"/>
    </xf>
    <xf numFmtId="0" fontId="5" fillId="2" borderId="0" xfId="0" applyFont="1" applyFill="1" applyBorder="1" applyAlignment="1">
      <alignment horizontal="center" vertical="center" wrapText="1"/>
    </xf>
    <xf numFmtId="0" fontId="3" fillId="0" borderId="0" xfId="0" applyFont="1" applyAlignment="1">
      <alignment horizontal="center"/>
    </xf>
    <xf numFmtId="0" fontId="3" fillId="0" borderId="2" xfId="0" applyFont="1" applyBorder="1" applyAlignment="1">
      <alignment horizontal="center" vertical="center" wrapText="1"/>
    </xf>
    <xf numFmtId="0" fontId="4"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17" fillId="2" borderId="0" xfId="1" applyFont="1" applyFill="1" applyAlignment="1">
      <alignment horizontal="center" vertical="center"/>
    </xf>
    <xf numFmtId="0" fontId="17" fillId="2" borderId="0" xfId="1" applyFont="1" applyFill="1" applyBorder="1" applyAlignment="1">
      <alignment horizontal="center" vertical="center"/>
    </xf>
    <xf numFmtId="0" fontId="17" fillId="2" borderId="4" xfId="1" applyFont="1" applyFill="1" applyBorder="1" applyAlignment="1">
      <alignment horizontal="center" vertical="center" wrapText="1"/>
    </xf>
    <xf numFmtId="0" fontId="17" fillId="2" borderId="5" xfId="1" applyFont="1" applyFill="1" applyBorder="1" applyAlignment="1">
      <alignment horizontal="center" vertical="center" wrapText="1"/>
    </xf>
    <xf numFmtId="0" fontId="25" fillId="2" borderId="4" xfId="1" applyFont="1" applyFill="1" applyBorder="1" applyAlignment="1">
      <alignment horizontal="center" vertical="center" wrapText="1"/>
    </xf>
    <xf numFmtId="0" fontId="5" fillId="5" borderId="4" xfId="0" applyFont="1" applyFill="1" applyBorder="1" applyAlignment="1" applyProtection="1">
      <alignment horizontal="center" vertical="center" wrapText="1"/>
    </xf>
    <xf numFmtId="0" fontId="5"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3" fillId="0" borderId="21" xfId="0" applyFont="1" applyBorder="1" applyAlignment="1">
      <alignment vertical="center"/>
    </xf>
    <xf numFmtId="0" fontId="3" fillId="0" borderId="19" xfId="0" applyFont="1" applyBorder="1" applyAlignment="1">
      <alignment horizontal="center" vertical="center" wrapText="1"/>
    </xf>
    <xf numFmtId="0" fontId="3" fillId="0" borderId="19" xfId="0" applyFont="1" applyBorder="1" applyAlignment="1">
      <alignment horizontal="center" vertical="center"/>
    </xf>
    <xf numFmtId="0" fontId="3" fillId="0" borderId="19" xfId="0" applyFont="1" applyBorder="1" applyAlignment="1">
      <alignment horizontal="center" vertical="center" wrapText="1"/>
    </xf>
    <xf numFmtId="0" fontId="2" fillId="0" borderId="20" xfId="0" applyFont="1" applyBorder="1" applyAlignment="1">
      <alignment horizontal="center" vertical="center"/>
    </xf>
    <xf numFmtId="0" fontId="2" fillId="0" borderId="19" xfId="0" applyFont="1" applyBorder="1" applyAlignment="1">
      <alignment vertical="center" wrapText="1"/>
    </xf>
    <xf numFmtId="0" fontId="2" fillId="0" borderId="19" xfId="0" applyFont="1" applyBorder="1" applyAlignment="1">
      <alignment horizontal="center" vertical="center" wrapText="1"/>
    </xf>
    <xf numFmtId="0" fontId="2" fillId="2" borderId="19" xfId="0" applyFont="1" applyFill="1" applyBorder="1" applyAlignment="1">
      <alignment vertical="center" wrapText="1"/>
    </xf>
    <xf numFmtId="0" fontId="9" fillId="0" borderId="19" xfId="0" applyFont="1" applyBorder="1" applyAlignment="1">
      <alignment vertical="center" wrapText="1"/>
    </xf>
    <xf numFmtId="0" fontId="7" fillId="0" borderId="19" xfId="0" applyFont="1" applyFill="1" applyBorder="1" applyAlignment="1">
      <alignment horizontal="left" vertical="center" wrapText="1"/>
    </xf>
    <xf numFmtId="0" fontId="2" fillId="0" borderId="19" xfId="0" quotePrefix="1" applyFont="1" applyFill="1" applyBorder="1" applyAlignment="1">
      <alignment vertical="center" wrapText="1"/>
    </xf>
    <xf numFmtId="0" fontId="2" fillId="0" borderId="19" xfId="0" quotePrefix="1" applyFont="1" applyBorder="1" applyAlignment="1">
      <alignment vertical="center" wrapText="1"/>
    </xf>
    <xf numFmtId="0" fontId="9" fillId="0" borderId="19" xfId="0" applyFont="1" applyBorder="1" applyAlignment="1">
      <alignment horizontal="left" vertical="center" wrapText="1"/>
    </xf>
    <xf numFmtId="0" fontId="2" fillId="0" borderId="24" xfId="0" applyFont="1" applyBorder="1" applyAlignment="1">
      <alignment horizontal="center" vertical="center"/>
    </xf>
    <xf numFmtId="0" fontId="3" fillId="0" borderId="19" xfId="0" applyFont="1" applyBorder="1" applyAlignment="1">
      <alignment vertical="center"/>
    </xf>
    <xf numFmtId="0" fontId="3" fillId="0" borderId="19" xfId="0" applyFont="1" applyBorder="1" applyAlignment="1">
      <alignment horizontal="center" vertical="center"/>
    </xf>
    <xf numFmtId="0" fontId="2" fillId="0" borderId="19" xfId="0" applyFont="1" applyBorder="1" applyAlignment="1">
      <alignment horizontal="center" vertical="center"/>
    </xf>
    <xf numFmtId="0" fontId="3" fillId="0" borderId="19" xfId="0" applyFont="1" applyBorder="1" applyAlignment="1">
      <alignment vertical="center" wrapText="1"/>
    </xf>
    <xf numFmtId="0" fontId="3" fillId="2" borderId="19" xfId="0" applyFont="1" applyFill="1" applyBorder="1" applyAlignment="1">
      <alignment vertical="center" wrapText="1"/>
    </xf>
    <xf numFmtId="0" fontId="21" fillId="2" borderId="19" xfId="6" quotePrefix="1" applyNumberFormat="1" applyFont="1" applyFill="1" applyBorder="1" applyAlignment="1">
      <alignment vertical="center" wrapText="1"/>
    </xf>
    <xf numFmtId="0" fontId="21" fillId="0" borderId="19" xfId="6" applyNumberFormat="1" applyFont="1" applyFill="1" applyBorder="1" applyAlignment="1">
      <alignment vertical="center" wrapText="1"/>
    </xf>
    <xf numFmtId="0" fontId="2" fillId="0" borderId="19" xfId="0" applyFont="1" applyBorder="1" applyAlignment="1">
      <alignment wrapText="1"/>
    </xf>
    <xf numFmtId="0" fontId="21" fillId="2" borderId="19" xfId="6" applyNumberFormat="1" applyFont="1" applyFill="1" applyBorder="1" applyAlignment="1">
      <alignment vertical="center" wrapText="1"/>
    </xf>
    <xf numFmtId="0" fontId="3" fillId="0" borderId="20" xfId="0" applyFont="1" applyBorder="1" applyAlignment="1">
      <alignment horizontal="center" vertical="center" wrapText="1"/>
    </xf>
    <xf numFmtId="0" fontId="2" fillId="0" borderId="19" xfId="6" applyNumberFormat="1" applyFont="1" applyFill="1" applyBorder="1" applyAlignment="1">
      <alignment vertical="center" wrapText="1"/>
    </xf>
    <xf numFmtId="0" fontId="21" fillId="0" borderId="19" xfId="0" applyFont="1" applyFill="1" applyBorder="1" applyAlignment="1">
      <alignment vertical="center" wrapText="1"/>
    </xf>
    <xf numFmtId="0" fontId="21" fillId="2" borderId="19" xfId="0" applyFont="1" applyFill="1" applyBorder="1" applyAlignment="1">
      <alignment horizontal="justify" vertical="center" wrapText="1"/>
    </xf>
    <xf numFmtId="0" fontId="21" fillId="2" borderId="19" xfId="6" applyNumberFormat="1" applyFont="1" applyFill="1" applyBorder="1" applyAlignment="1">
      <alignment horizontal="justify" vertical="center" wrapText="1"/>
    </xf>
    <xf numFmtId="0" fontId="2" fillId="0" borderId="19" xfId="0" applyFont="1" applyBorder="1" applyAlignment="1">
      <alignment horizontal="left" vertical="center" wrapText="1"/>
    </xf>
    <xf numFmtId="0" fontId="2" fillId="0" borderId="19" xfId="0" applyFont="1" applyFill="1" applyBorder="1" applyAlignment="1">
      <alignment wrapText="1"/>
    </xf>
    <xf numFmtId="0" fontId="7" fillId="2" borderId="25" xfId="2" applyFont="1" applyFill="1" applyBorder="1" applyAlignment="1">
      <alignment horizontal="left" vertical="center" wrapText="1"/>
    </xf>
    <xf numFmtId="0" fontId="7" fillId="2" borderId="27" xfId="2" applyFont="1" applyFill="1" applyBorder="1" applyAlignment="1">
      <alignment horizontal="left" vertical="center" wrapText="1"/>
    </xf>
    <xf numFmtId="0" fontId="7" fillId="2" borderId="27" xfId="2" applyFont="1" applyFill="1" applyBorder="1" applyAlignment="1">
      <alignment horizontal="center" vertical="center" wrapText="1"/>
    </xf>
    <xf numFmtId="0" fontId="7" fillId="2" borderId="25" xfId="2" applyFont="1" applyFill="1" applyBorder="1" applyAlignment="1">
      <alignment horizontal="center" vertical="center" wrapText="1"/>
    </xf>
    <xf numFmtId="0" fontId="5" fillId="2" borderId="25" xfId="0" applyFont="1" applyFill="1" applyBorder="1" applyAlignment="1" applyProtection="1">
      <alignment horizontal="center" vertical="center" wrapText="1"/>
    </xf>
    <xf numFmtId="0" fontId="7" fillId="2" borderId="25" xfId="0" applyFont="1" applyFill="1" applyBorder="1" applyAlignment="1" applyProtection="1">
      <alignment horizontal="left" vertical="center" wrapText="1"/>
    </xf>
    <xf numFmtId="0" fontId="7" fillId="5" borderId="26" xfId="0" applyFont="1" applyFill="1" applyBorder="1" applyAlignment="1" applyProtection="1">
      <alignment horizontal="center" vertical="center" wrapText="1"/>
    </xf>
    <xf numFmtId="0" fontId="7" fillId="5" borderId="25" xfId="0" applyFont="1" applyFill="1" applyBorder="1" applyAlignment="1" applyProtection="1">
      <alignment horizontal="center" vertical="center" wrapText="1"/>
    </xf>
    <xf numFmtId="0" fontId="5" fillId="2" borderId="27" xfId="0" applyFont="1" applyFill="1" applyBorder="1" applyAlignment="1" applyProtection="1">
      <alignment horizontal="center" vertical="center" wrapText="1"/>
    </xf>
    <xf numFmtId="0" fontId="7" fillId="2" borderId="27" xfId="0" applyFont="1" applyFill="1" applyBorder="1" applyAlignment="1" applyProtection="1">
      <alignment horizontal="left" vertical="center" wrapText="1"/>
    </xf>
    <xf numFmtId="0" fontId="7" fillId="5" borderId="28" xfId="0" applyFont="1" applyFill="1" applyBorder="1" applyAlignment="1" applyProtection="1">
      <alignment horizontal="center" vertical="center" wrapText="1"/>
    </xf>
    <xf numFmtId="0" fontId="7" fillId="5" borderId="27" xfId="0" applyFont="1" applyFill="1" applyBorder="1" applyAlignment="1" applyProtection="1">
      <alignment horizontal="center" vertical="center" wrapText="1"/>
    </xf>
    <xf numFmtId="0" fontId="7" fillId="2" borderId="27" xfId="0" applyFont="1" applyFill="1" applyBorder="1" applyAlignment="1" applyProtection="1">
      <alignment horizontal="center" vertical="center" wrapText="1"/>
    </xf>
    <xf numFmtId="0" fontId="7" fillId="5" borderId="27" xfId="0" applyFont="1" applyFill="1" applyBorder="1" applyAlignment="1" applyProtection="1">
      <alignment horizontal="left" vertical="center" wrapText="1"/>
    </xf>
    <xf numFmtId="0" fontId="5" fillId="2" borderId="27"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7" fillId="2" borderId="0" xfId="0" applyFont="1" applyFill="1" applyBorder="1" applyAlignment="1" applyProtection="1">
      <alignment vertical="center"/>
    </xf>
    <xf numFmtId="0" fontId="7" fillId="2" borderId="0" xfId="0" applyFont="1" applyFill="1" applyAlignment="1" applyProtection="1">
      <alignment horizontal="left" vertical="center" wrapText="1"/>
    </xf>
    <xf numFmtId="0" fontId="7" fillId="2" borderId="0" xfId="0" applyFont="1" applyFill="1" applyAlignment="1" applyProtection="1">
      <alignment horizontal="center"/>
    </xf>
    <xf numFmtId="0" fontId="17" fillId="2" borderId="0" xfId="0" applyFont="1" applyFill="1" applyAlignment="1" applyProtection="1">
      <alignment horizontal="center"/>
    </xf>
    <xf numFmtId="0" fontId="17" fillId="2" borderId="0" xfId="0" applyFont="1" applyFill="1" applyAlignment="1" applyProtection="1">
      <alignment wrapText="1"/>
    </xf>
    <xf numFmtId="0" fontId="7" fillId="2" borderId="0" xfId="0" applyFont="1" applyFill="1" applyAlignment="1" applyProtection="1">
      <alignment horizontal="left" vertical="center"/>
    </xf>
    <xf numFmtId="0" fontId="5" fillId="2" borderId="0" xfId="0" applyFont="1" applyFill="1" applyAlignment="1" applyProtection="1">
      <alignment horizontal="center"/>
    </xf>
    <xf numFmtId="0" fontId="5" fillId="2" borderId="0" xfId="0" applyFont="1" applyFill="1" applyBorder="1" applyAlignment="1">
      <alignment horizontal="center" vertical="top"/>
    </xf>
    <xf numFmtId="0" fontId="47" fillId="2" borderId="0" xfId="0" applyFont="1" applyFill="1" applyBorder="1" applyAlignment="1">
      <alignment horizontal="center" vertical="center" wrapText="1"/>
    </xf>
    <xf numFmtId="0" fontId="37" fillId="2" borderId="0" xfId="0" applyFont="1" applyFill="1" applyBorder="1" applyAlignment="1">
      <alignment horizontal="center" vertical="top"/>
    </xf>
    <xf numFmtId="0" fontId="13" fillId="2" borderId="25" xfId="0" applyFont="1" applyFill="1" applyBorder="1" applyAlignment="1">
      <alignment horizontal="center" vertical="center" wrapText="1"/>
    </xf>
    <xf numFmtId="0" fontId="13" fillId="2" borderId="25" xfId="1"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7" fillId="2" borderId="25" xfId="0" applyFont="1" applyFill="1" applyBorder="1" applyAlignment="1">
      <alignment horizontal="center"/>
    </xf>
    <xf numFmtId="0" fontId="7" fillId="2" borderId="27" xfId="0" applyFont="1" applyFill="1" applyBorder="1" applyAlignment="1">
      <alignment vertical="center" wrapText="1"/>
    </xf>
    <xf numFmtId="0" fontId="7" fillId="2" borderId="27" xfId="0" applyFont="1" applyFill="1" applyBorder="1" applyAlignment="1">
      <alignment horizontal="center"/>
    </xf>
    <xf numFmtId="0" fontId="7" fillId="2" borderId="27" xfId="0" applyFont="1" applyFill="1" applyBorder="1" applyAlignment="1">
      <alignment horizontal="left" vertical="center" wrapText="1"/>
    </xf>
    <xf numFmtId="0" fontId="7" fillId="2" borderId="30" xfId="0" applyFont="1" applyFill="1" applyBorder="1" applyAlignment="1">
      <alignment horizontal="left" vertical="center" wrapText="1"/>
    </xf>
    <xf numFmtId="0" fontId="7" fillId="2" borderId="30" xfId="0" applyFont="1" applyFill="1" applyBorder="1" applyAlignment="1"/>
    <xf numFmtId="0" fontId="7" fillId="2" borderId="30" xfId="0" applyFont="1" applyFill="1" applyBorder="1" applyAlignment="1">
      <alignment horizontal="center"/>
    </xf>
    <xf numFmtId="0" fontId="7" fillId="2" borderId="29" xfId="0" applyFont="1" applyFill="1" applyBorder="1" applyAlignment="1">
      <alignment horizontal="center" vertical="center" wrapText="1"/>
    </xf>
    <xf numFmtId="0" fontId="7" fillId="2" borderId="3" xfId="0" applyFont="1" applyFill="1" applyBorder="1" applyAlignment="1">
      <alignment vertical="center" wrapText="1"/>
    </xf>
    <xf numFmtId="0" fontId="7" fillId="2" borderId="25"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7" fillId="2" borderId="3" xfId="0" applyFont="1" applyFill="1" applyBorder="1" applyAlignment="1">
      <alignment horizontal="center"/>
    </xf>
    <xf numFmtId="0" fontId="7" fillId="0" borderId="19" xfId="10" applyFont="1" applyFill="1" applyBorder="1" applyAlignment="1">
      <alignment horizontal="left" vertical="center" wrapText="1"/>
    </xf>
    <xf numFmtId="0" fontId="9" fillId="0" borderId="19" xfId="10" applyFont="1" applyBorder="1" applyAlignment="1">
      <alignment horizontal="center" vertical="center" wrapText="1"/>
    </xf>
    <xf numFmtId="0" fontId="39" fillId="2" borderId="4" xfId="10" applyFont="1" applyFill="1" applyBorder="1" applyAlignment="1">
      <alignment horizontal="left" vertical="center" wrapText="1"/>
    </xf>
    <xf numFmtId="0" fontId="7" fillId="2" borderId="19" xfId="10" applyFont="1" applyFill="1" applyBorder="1" applyAlignment="1">
      <alignment horizontal="left" vertical="center" wrapText="1"/>
    </xf>
    <xf numFmtId="0" fontId="9" fillId="2" borderId="19" xfId="10" applyFont="1" applyFill="1" applyBorder="1" applyAlignment="1">
      <alignment horizontal="left" vertical="center" wrapText="1"/>
    </xf>
    <xf numFmtId="3" fontId="7" fillId="0" borderId="19" xfId="11" applyNumberFormat="1" applyFont="1" applyFill="1" applyBorder="1" applyAlignment="1">
      <alignment horizontal="center" vertical="center" wrapText="1"/>
    </xf>
    <xf numFmtId="3" fontId="7" fillId="0" borderId="19" xfId="12" applyNumberFormat="1" applyFont="1" applyFill="1" applyBorder="1" applyAlignment="1">
      <alignment horizontal="left" vertical="center" wrapText="1"/>
    </xf>
    <xf numFmtId="0" fontId="7" fillId="2" borderId="19" xfId="6" applyNumberFormat="1" applyFont="1" applyFill="1" applyBorder="1" applyAlignment="1">
      <alignment horizontal="center" vertical="center" wrapText="1"/>
    </xf>
    <xf numFmtId="0" fontId="9" fillId="0" borderId="19" xfId="10" applyFont="1" applyFill="1" applyBorder="1" applyAlignment="1">
      <alignment vertical="center" wrapText="1"/>
    </xf>
    <xf numFmtId="0" fontId="7" fillId="2" borderId="19" xfId="1" applyFont="1" applyFill="1" applyBorder="1" applyAlignment="1">
      <alignment horizontal="left" vertical="center" wrapText="1"/>
    </xf>
    <xf numFmtId="0" fontId="43" fillId="2" borderId="19"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9" fillId="0" borderId="19" xfId="0" applyFont="1" applyBorder="1" applyAlignment="1">
      <alignment horizontal="center" vertical="center" wrapText="1"/>
    </xf>
    <xf numFmtId="0" fontId="17" fillId="0" borderId="4" xfId="1" applyFont="1" applyFill="1" applyBorder="1" applyAlignment="1">
      <alignment vertical="center" wrapText="1"/>
    </xf>
    <xf numFmtId="0" fontId="39" fillId="4" borderId="32" xfId="0" applyFont="1" applyFill="1" applyBorder="1" applyAlignment="1">
      <alignment horizontal="center" vertical="center" wrapText="1"/>
    </xf>
    <xf numFmtId="0" fontId="14" fillId="4" borderId="32" xfId="4" applyFont="1" applyFill="1" applyBorder="1" applyAlignment="1">
      <alignment horizontal="center" vertical="center" wrapText="1"/>
    </xf>
    <xf numFmtId="0" fontId="39" fillId="4" borderId="32" xfId="4" applyFont="1" applyFill="1" applyBorder="1" applyAlignment="1">
      <alignment horizontal="center" vertical="center" wrapText="1"/>
    </xf>
    <xf numFmtId="0" fontId="39" fillId="4" borderId="32" xfId="1" applyFont="1" applyFill="1" applyBorder="1" applyAlignment="1">
      <alignment horizontal="center" vertical="center" wrapText="1"/>
    </xf>
    <xf numFmtId="0" fontId="39" fillId="4" borderId="32" xfId="0" applyFont="1" applyFill="1" applyBorder="1"/>
    <xf numFmtId="0" fontId="14" fillId="4" borderId="32" xfId="1" applyFont="1" applyFill="1" applyBorder="1" applyAlignment="1">
      <alignment horizontal="center" vertical="center" wrapText="1"/>
    </xf>
    <xf numFmtId="0" fontId="45" fillId="2" borderId="32" xfId="1" applyFont="1" applyFill="1" applyBorder="1" applyAlignment="1">
      <alignment horizontal="center" vertical="center" wrapText="1"/>
    </xf>
    <xf numFmtId="0" fontId="39" fillId="2" borderId="32" xfId="0" applyFont="1" applyFill="1" applyBorder="1" applyAlignment="1">
      <alignment horizontal="center" vertical="center" wrapText="1"/>
    </xf>
    <xf numFmtId="0" fontId="14" fillId="2" borderId="32" xfId="4" applyFont="1" applyFill="1" applyBorder="1" applyAlignment="1">
      <alignment horizontal="center" vertical="center" wrapText="1"/>
    </xf>
    <xf numFmtId="0" fontId="14" fillId="2" borderId="32" xfId="4" applyFont="1" applyFill="1" applyBorder="1" applyAlignment="1">
      <alignment vertical="center" wrapText="1"/>
    </xf>
    <xf numFmtId="0" fontId="39" fillId="2" borderId="32" xfId="4" applyFont="1" applyFill="1" applyBorder="1" applyAlignment="1">
      <alignment horizontal="center" vertical="center" wrapText="1"/>
    </xf>
    <xf numFmtId="0" fontId="14" fillId="2" borderId="32" xfId="0" applyFont="1" applyFill="1" applyBorder="1" applyAlignment="1">
      <alignment horizontal="center" vertical="center" wrapText="1"/>
    </xf>
    <xf numFmtId="0" fontId="46" fillId="4" borderId="32" xfId="0" applyFont="1" applyFill="1" applyBorder="1" applyAlignment="1">
      <alignment horizontal="justify" vertical="center"/>
    </xf>
    <xf numFmtId="0" fontId="14" fillId="4" borderId="32" xfId="0" applyFont="1" applyFill="1" applyBorder="1" applyAlignment="1">
      <alignment horizontal="center" vertical="center" wrapText="1"/>
    </xf>
    <xf numFmtId="0" fontId="39" fillId="2" borderId="32" xfId="1" applyFont="1" applyFill="1" applyBorder="1" applyAlignment="1">
      <alignment horizontal="center" vertical="center" wrapText="1"/>
    </xf>
    <xf numFmtId="0" fontId="14" fillId="2" borderId="32" xfId="0" applyFont="1" applyFill="1" applyBorder="1" applyAlignment="1">
      <alignment horizontal="justify" vertical="center"/>
    </xf>
    <xf numFmtId="0" fontId="14" fillId="2" borderId="32" xfId="1" applyFont="1" applyFill="1" applyBorder="1" applyAlignment="1">
      <alignment horizontal="center" vertical="center" wrapText="1"/>
    </xf>
    <xf numFmtId="0" fontId="39" fillId="2" borderId="32" xfId="4" quotePrefix="1" applyFont="1" applyFill="1" applyBorder="1" applyAlignment="1">
      <alignment horizontal="center" vertical="center" wrapText="1"/>
    </xf>
    <xf numFmtId="0" fontId="39" fillId="4" borderId="32" xfId="4" quotePrefix="1" applyFont="1" applyFill="1" applyBorder="1" applyAlignment="1">
      <alignment horizontal="center" vertical="center" wrapText="1"/>
    </xf>
    <xf numFmtId="0" fontId="45" fillId="2" borderId="32" xfId="0" applyFont="1" applyFill="1" applyBorder="1" applyAlignment="1">
      <alignment horizontal="center" vertical="center" wrapText="1"/>
    </xf>
    <xf numFmtId="0" fontId="39" fillId="2" borderId="32" xfId="1" applyFont="1" applyFill="1" applyBorder="1" applyAlignment="1">
      <alignment horizontal="left" vertical="center" wrapText="1" shrinkToFit="1"/>
    </xf>
    <xf numFmtId="0" fontId="14" fillId="2" borderId="32" xfId="0" applyFont="1" applyFill="1" applyBorder="1" applyAlignment="1">
      <alignment horizontal="justify" vertical="center" wrapText="1"/>
    </xf>
    <xf numFmtId="0" fontId="14" fillId="2" borderId="32" xfId="1" applyFont="1" applyFill="1" applyBorder="1" applyAlignment="1">
      <alignment horizontal="left" vertical="center" wrapText="1" shrinkToFit="1"/>
    </xf>
    <xf numFmtId="0" fontId="39" fillId="2" borderId="32" xfId="0" applyFont="1" applyFill="1" applyBorder="1" applyAlignment="1">
      <alignment vertical="center" wrapText="1"/>
    </xf>
    <xf numFmtId="0" fontId="45" fillId="2" borderId="32" xfId="1" applyFont="1" applyFill="1" applyBorder="1" applyAlignment="1">
      <alignment vertical="center" wrapText="1"/>
    </xf>
    <xf numFmtId="0" fontId="39" fillId="4" borderId="32" xfId="4" quotePrefix="1" applyFont="1" applyFill="1" applyBorder="1" applyAlignment="1">
      <alignment vertical="center" wrapText="1"/>
    </xf>
    <xf numFmtId="0" fontId="14" fillId="4" borderId="32" xfId="0" applyFont="1" applyFill="1" applyBorder="1" applyAlignment="1">
      <alignment horizontal="justify" vertical="center"/>
    </xf>
    <xf numFmtId="0" fontId="14" fillId="4" borderId="32" xfId="4" applyFont="1" applyFill="1" applyBorder="1" applyAlignment="1">
      <alignment vertical="center" wrapText="1"/>
    </xf>
    <xf numFmtId="0" fontId="14" fillId="4" borderId="32" xfId="0" quotePrefix="1" applyFont="1" applyFill="1" applyBorder="1" applyAlignment="1">
      <alignment horizontal="center" vertical="center" wrapText="1"/>
    </xf>
    <xf numFmtId="0" fontId="14" fillId="0" borderId="32" xfId="3" applyFont="1" applyFill="1" applyBorder="1" applyAlignment="1">
      <alignment vertical="center" wrapText="1"/>
    </xf>
    <xf numFmtId="0" fontId="14" fillId="2" borderId="32" xfId="0" quotePrefix="1" applyFont="1" applyFill="1" applyBorder="1" applyAlignment="1">
      <alignment horizontal="center" vertical="center" wrapText="1"/>
    </xf>
    <xf numFmtId="0" fontId="14" fillId="2" borderId="32" xfId="2" applyFont="1" applyFill="1" applyBorder="1" applyAlignment="1">
      <alignment horizontal="center" vertical="center" wrapText="1"/>
    </xf>
    <xf numFmtId="0" fontId="13" fillId="4" borderId="32" xfId="0" applyFont="1" applyFill="1" applyBorder="1" applyAlignment="1">
      <alignment horizontal="justify" vertical="center" wrapText="1"/>
    </xf>
    <xf numFmtId="0" fontId="39" fillId="0" borderId="32" xfId="0" applyFont="1" applyBorder="1" applyAlignment="1">
      <alignment vertical="center" wrapText="1"/>
    </xf>
    <xf numFmtId="0" fontId="14" fillId="4" borderId="32" xfId="0" applyFont="1" applyFill="1" applyBorder="1" applyAlignment="1">
      <alignment horizontal="justify" vertical="center" wrapText="1"/>
    </xf>
    <xf numFmtId="0" fontId="14" fillId="4" borderId="32" xfId="0" applyFont="1" applyFill="1" applyBorder="1" applyAlignment="1">
      <alignment horizontal="center" vertical="center"/>
    </xf>
    <xf numFmtId="0" fontId="14" fillId="4" borderId="32" xfId="0" applyFont="1" applyFill="1" applyBorder="1" applyAlignment="1">
      <alignment vertical="center" wrapText="1"/>
    </xf>
    <xf numFmtId="0" fontId="14" fillId="0" borderId="32" xfId="0" applyFont="1" applyFill="1" applyBorder="1" applyAlignment="1">
      <alignment horizontal="justify" vertical="center"/>
    </xf>
    <xf numFmtId="0" fontId="14" fillId="0" borderId="32" xfId="0" applyFont="1" applyFill="1" applyBorder="1" applyAlignment="1">
      <alignment horizontal="center" vertical="center" wrapText="1"/>
    </xf>
    <xf numFmtId="0" fontId="39" fillId="4" borderId="32" xfId="0" applyFont="1" applyFill="1" applyBorder="1" applyAlignment="1">
      <alignment horizontal="justify" vertical="center" wrapText="1"/>
    </xf>
    <xf numFmtId="0" fontId="14" fillId="4" borderId="32" xfId="4" applyFont="1" applyFill="1" applyBorder="1" applyAlignment="1">
      <alignment horizontal="center" vertical="center" wrapText="1"/>
    </xf>
    <xf numFmtId="0" fontId="39" fillId="4" borderId="32" xfId="1" applyFont="1" applyFill="1" applyBorder="1" applyAlignment="1">
      <alignment horizontal="center" vertical="center" wrapText="1"/>
    </xf>
    <xf numFmtId="0" fontId="39" fillId="4" borderId="32" xfId="4" quotePrefix="1" applyFont="1" applyFill="1" applyBorder="1" applyAlignment="1">
      <alignment horizontal="center" vertical="center" wrapText="1"/>
    </xf>
    <xf numFmtId="0" fontId="5" fillId="0" borderId="32" xfId="0" applyFont="1" applyFill="1" applyBorder="1" applyAlignment="1">
      <alignment horizontal="center" vertical="center" wrapText="1"/>
    </xf>
    <xf numFmtId="0" fontId="43" fillId="0" borderId="32" xfId="0" applyFont="1" applyBorder="1" applyAlignment="1">
      <alignment horizontal="left" vertical="center" wrapText="1"/>
    </xf>
    <xf numFmtId="0" fontId="7" fillId="0" borderId="32" xfId="0" applyFont="1" applyFill="1" applyBorder="1" applyAlignment="1">
      <alignment horizontal="center" vertical="center" wrapText="1"/>
    </xf>
    <xf numFmtId="0" fontId="43" fillId="0" borderId="32" xfId="0" applyFont="1" applyFill="1" applyBorder="1" applyAlignment="1">
      <alignment horizontal="left" vertical="center" wrapText="1" shrinkToFit="1"/>
    </xf>
    <xf numFmtId="0" fontId="43" fillId="0" borderId="32" xfId="0" applyFont="1" applyFill="1" applyBorder="1" applyAlignment="1">
      <alignment horizontal="left" vertical="center" wrapText="1"/>
    </xf>
    <xf numFmtId="0" fontId="43" fillId="0" borderId="31" xfId="0" applyFont="1" applyFill="1" applyBorder="1" applyAlignment="1">
      <alignment horizontal="center" vertical="center" wrapText="1"/>
    </xf>
    <xf numFmtId="0" fontId="43" fillId="0" borderId="32" xfId="0" applyFont="1" applyFill="1" applyBorder="1" applyAlignment="1">
      <alignment vertical="center" wrapText="1"/>
    </xf>
    <xf numFmtId="0" fontId="43" fillId="0" borderId="32" xfId="0" applyFont="1" applyFill="1" applyBorder="1" applyAlignment="1">
      <alignment horizontal="center" vertical="center" wrapText="1"/>
    </xf>
    <xf numFmtId="0" fontId="43" fillId="0" borderId="32" xfId="0" quotePrefix="1" applyFont="1" applyFill="1" applyBorder="1" applyAlignment="1">
      <alignment vertical="center" wrapText="1"/>
    </xf>
    <xf numFmtId="0" fontId="7" fillId="0" borderId="32" xfId="0" applyFont="1" applyFill="1" applyBorder="1" applyAlignment="1">
      <alignment horizontal="left" vertical="center" wrapText="1"/>
    </xf>
    <xf numFmtId="0" fontId="7" fillId="0" borderId="32" xfId="0" applyFont="1" applyFill="1" applyBorder="1" applyAlignment="1">
      <alignment vertical="center" wrapText="1"/>
    </xf>
    <xf numFmtId="0" fontId="7" fillId="0" borderId="32" xfId="0" applyFont="1" applyFill="1" applyBorder="1" applyAlignment="1">
      <alignment horizontal="left" vertical="center" wrapText="1" shrinkToFit="1"/>
    </xf>
    <xf numFmtId="0" fontId="5" fillId="3" borderId="32" xfId="0" applyFont="1" applyFill="1" applyBorder="1" applyAlignment="1">
      <alignment horizontal="center" vertical="center" wrapText="1"/>
    </xf>
    <xf numFmtId="0" fontId="7" fillId="0" borderId="32" xfId="0" applyFont="1" applyFill="1" applyBorder="1" applyAlignment="1">
      <alignment horizontal="center" vertical="center" wrapText="1" shrinkToFit="1"/>
    </xf>
    <xf numFmtId="0" fontId="45" fillId="2" borderId="32" xfId="1" applyFont="1" applyFill="1" applyBorder="1" applyAlignment="1">
      <alignment horizontal="center" vertical="center" wrapText="1"/>
    </xf>
    <xf numFmtId="16" fontId="45" fillId="2" borderId="32" xfId="1" applyNumberFormat="1" applyFont="1" applyFill="1" applyBorder="1" applyAlignment="1">
      <alignment horizontal="center" vertical="center" wrapText="1"/>
    </xf>
    <xf numFmtId="0" fontId="14" fillId="4" borderId="32" xfId="4" applyFont="1" applyFill="1" applyBorder="1" applyAlignment="1">
      <alignment horizontal="center" vertical="center" wrapText="1"/>
    </xf>
    <xf numFmtId="0" fontId="9" fillId="2" borderId="0" xfId="0" quotePrefix="1" applyFont="1" applyFill="1" applyAlignment="1">
      <alignment horizontal="left" vertical="center"/>
    </xf>
    <xf numFmtId="0" fontId="3" fillId="2" borderId="0" xfId="0" applyFont="1" applyFill="1" applyAlignment="1">
      <alignment horizontal="center"/>
    </xf>
    <xf numFmtId="0" fontId="11" fillId="2" borderId="0" xfId="0" applyFont="1" applyFill="1" applyBorder="1" applyAlignment="1">
      <alignment horizontal="left"/>
    </xf>
    <xf numFmtId="0" fontId="3" fillId="2" borderId="0" xfId="0" applyFont="1" applyFill="1" applyBorder="1" applyAlignment="1">
      <alignment horizontal="center"/>
    </xf>
    <xf numFmtId="0" fontId="45" fillId="2" borderId="32" xfId="0" applyFont="1" applyFill="1" applyBorder="1" applyAlignment="1">
      <alignment horizontal="center" vertical="center" wrapText="1"/>
    </xf>
    <xf numFmtId="0" fontId="39" fillId="4" borderId="32" xfId="1" applyFont="1" applyFill="1" applyBorder="1" applyAlignment="1">
      <alignment horizontal="center" vertical="center" wrapText="1"/>
    </xf>
    <xf numFmtId="0" fontId="39" fillId="4" borderId="32" xfId="4" quotePrefix="1"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Border="1" applyAlignment="1">
      <alignment horizontal="center" vertical="center"/>
    </xf>
    <xf numFmtId="0" fontId="14" fillId="4" borderId="32" xfId="1" applyFont="1" applyFill="1" applyBorder="1" applyAlignment="1">
      <alignment horizontal="center" vertical="center" wrapText="1"/>
    </xf>
    <xf numFmtId="0" fontId="39" fillId="4" borderId="32" xfId="0" applyFont="1" applyFill="1" applyBorder="1" applyAlignment="1">
      <alignment horizontal="center" vertical="center" wrapText="1"/>
    </xf>
    <xf numFmtId="0" fontId="14" fillId="4" borderId="32" xfId="0" quotePrefix="1" applyFont="1" applyFill="1" applyBorder="1" applyAlignment="1">
      <alignment horizontal="center" vertical="center" wrapText="1"/>
    </xf>
    <xf numFmtId="0" fontId="14" fillId="2" borderId="32" xfId="4" applyFont="1" applyFill="1" applyBorder="1" applyAlignment="1">
      <alignment horizontal="center" vertical="center" wrapText="1"/>
    </xf>
    <xf numFmtId="0" fontId="14" fillId="4" borderId="32" xfId="0" applyFont="1" applyFill="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 xfId="0" applyFont="1" applyBorder="1" applyAlignment="1">
      <alignment horizontal="center" vertical="center" wrapText="1"/>
    </xf>
    <xf numFmtId="0" fontId="5" fillId="0" borderId="0" xfId="0" applyFont="1" applyAlignment="1">
      <alignment horizontal="left" vertical="top"/>
    </xf>
    <xf numFmtId="0" fontId="5" fillId="2" borderId="12" xfId="0" applyFont="1" applyFill="1" applyBorder="1" applyAlignment="1">
      <alignment horizontal="center" vertical="center" wrapText="1"/>
    </xf>
    <xf numFmtId="0" fontId="9" fillId="0" borderId="0" xfId="0" quotePrefix="1" applyFont="1" applyAlignment="1">
      <alignment horizontal="left" vertical="center"/>
    </xf>
    <xf numFmtId="0" fontId="9" fillId="0" borderId="0" xfId="0" applyFont="1" applyAlignment="1">
      <alignment horizontal="left" vertical="center"/>
    </xf>
    <xf numFmtId="0" fontId="3" fillId="0" borderId="0" xfId="0" applyFont="1" applyAlignment="1">
      <alignment horizontal="center"/>
    </xf>
    <xf numFmtId="0" fontId="8" fillId="0" borderId="17" xfId="0" applyFont="1" applyBorder="1" applyAlignment="1">
      <alignment horizontal="center" vertical="center" wrapText="1"/>
    </xf>
    <xf numFmtId="0" fontId="11" fillId="0" borderId="0" xfId="0" applyFont="1" applyBorder="1" applyAlignment="1">
      <alignment horizontal="left"/>
    </xf>
    <xf numFmtId="0" fontId="3" fillId="0" borderId="0" xfId="0" applyFont="1" applyBorder="1" applyAlignment="1">
      <alignment horizontal="center"/>
    </xf>
    <xf numFmtId="0" fontId="5" fillId="2" borderId="29"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16" fontId="5" fillId="2" borderId="5" xfId="0" applyNumberFormat="1" applyFont="1" applyFill="1" applyBorder="1" applyAlignment="1">
      <alignment horizontal="center" vertical="center" wrapText="1"/>
    </xf>
    <xf numFmtId="16" fontId="5" fillId="2" borderId="6" xfId="0" applyNumberFormat="1" applyFont="1" applyFill="1" applyBorder="1" applyAlignment="1">
      <alignment horizontal="center" vertical="center" wrapText="1"/>
    </xf>
    <xf numFmtId="16" fontId="5" fillId="2" borderId="7"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0" xfId="0" applyFont="1" applyFill="1" applyAlignment="1">
      <alignment horizontal="left" vertical="top"/>
    </xf>
    <xf numFmtId="0" fontId="37" fillId="2" borderId="0" xfId="0" applyFont="1" applyFill="1" applyAlignment="1">
      <alignment horizontal="center" vertical="center"/>
    </xf>
    <xf numFmtId="0" fontId="5" fillId="2" borderId="0" xfId="0" applyFont="1" applyFill="1" applyBorder="1" applyAlignment="1">
      <alignment horizontal="center" vertical="top"/>
    </xf>
    <xf numFmtId="0" fontId="13" fillId="2" borderId="5"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27"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1" xfId="0" applyFont="1" applyBorder="1" applyAlignment="1">
      <alignment horizontal="center" vertical="center" wrapText="1"/>
    </xf>
    <xf numFmtId="0" fontId="2" fillId="0" borderId="0" xfId="0" quotePrefix="1" applyFont="1" applyAlignment="1">
      <alignment horizontal="left" vertical="center" wrapText="1"/>
    </xf>
    <xf numFmtId="0" fontId="2" fillId="0" borderId="0" xfId="0" applyFont="1" applyAlignment="1">
      <alignment horizontal="left" vertical="center"/>
    </xf>
    <xf numFmtId="0" fontId="2" fillId="0" borderId="8" xfId="0" applyFont="1" applyBorder="1" applyAlignment="1">
      <alignment horizontal="left"/>
    </xf>
    <xf numFmtId="0" fontId="4" fillId="0" borderId="0" xfId="0" applyFont="1" applyAlignment="1">
      <alignment horizontal="center"/>
    </xf>
    <xf numFmtId="0" fontId="16" fillId="0" borderId="0" xfId="0" applyFont="1" applyAlignment="1">
      <alignment horizontal="center"/>
    </xf>
    <xf numFmtId="0" fontId="3" fillId="0" borderId="19" xfId="0" applyFont="1" applyBorder="1" applyAlignment="1">
      <alignment horizontal="center" vertical="center"/>
    </xf>
    <xf numFmtId="0" fontId="5" fillId="0" borderId="32"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37" fillId="0" borderId="32" xfId="0" applyFont="1" applyFill="1" applyBorder="1" applyAlignment="1">
      <alignment horizontal="center" vertical="center" wrapText="1"/>
    </xf>
    <xf numFmtId="0" fontId="5" fillId="0" borderId="0" xfId="0" applyFont="1" applyFill="1" applyBorder="1" applyAlignment="1">
      <alignment horizontal="center" vertical="top"/>
    </xf>
    <xf numFmtId="0" fontId="17" fillId="0" borderId="0" xfId="0" applyFont="1" applyFill="1" applyAlignment="1">
      <alignment horizontal="center" vertical="center"/>
    </xf>
    <xf numFmtId="0" fontId="22" fillId="0" borderId="5" xfId="4" applyFont="1" applyBorder="1" applyAlignment="1">
      <alignment horizontal="center" vertical="center" wrapText="1"/>
    </xf>
    <xf numFmtId="0" fontId="22" fillId="0" borderId="7" xfId="4" applyFont="1" applyBorder="1" applyAlignment="1">
      <alignment horizontal="center" vertical="center" wrapText="1"/>
    </xf>
    <xf numFmtId="0" fontId="38" fillId="2" borderId="14" xfId="4" applyFont="1" applyFill="1" applyBorder="1" applyAlignment="1">
      <alignment horizontal="left" wrapText="1"/>
    </xf>
    <xf numFmtId="0" fontId="17" fillId="2" borderId="0" xfId="1" applyFont="1" applyFill="1" applyAlignment="1">
      <alignment horizontal="center" vertical="center"/>
    </xf>
    <xf numFmtId="0" fontId="17" fillId="2" borderId="0" xfId="1" applyFont="1" applyFill="1" applyBorder="1" applyAlignment="1">
      <alignment horizontal="center" vertical="center"/>
    </xf>
    <xf numFmtId="0" fontId="17" fillId="2" borderId="4"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17" fillId="2" borderId="6" xfId="1" applyFont="1" applyFill="1" applyBorder="1" applyAlignment="1">
      <alignment horizontal="center" vertical="center" wrapText="1"/>
    </xf>
    <xf numFmtId="0" fontId="17" fillId="2" borderId="5" xfId="1" applyFont="1" applyFill="1" applyBorder="1" applyAlignment="1">
      <alignment horizontal="center" vertical="center" wrapText="1"/>
    </xf>
    <xf numFmtId="0" fontId="17" fillId="2" borderId="7" xfId="1" applyFont="1" applyFill="1" applyBorder="1" applyAlignment="1">
      <alignment horizontal="center" vertical="center" wrapText="1"/>
    </xf>
    <xf numFmtId="0" fontId="25" fillId="2" borderId="0" xfId="1" applyFont="1" applyFill="1" applyAlignment="1">
      <alignment horizontal="center"/>
    </xf>
    <xf numFmtId="0" fontId="22" fillId="2" borderId="0" xfId="1" applyFont="1" applyFill="1" applyAlignment="1">
      <alignment horizontal="center"/>
    </xf>
    <xf numFmtId="0" fontId="26" fillId="2" borderId="0" xfId="1" applyFont="1" applyFill="1" applyAlignment="1">
      <alignment horizontal="center"/>
    </xf>
    <xf numFmtId="0" fontId="17" fillId="2" borderId="0" xfId="1" applyFont="1" applyFill="1" applyAlignment="1">
      <alignment horizontal="right" vertical="center"/>
    </xf>
    <xf numFmtId="0" fontId="17" fillId="0" borderId="4" xfId="1" applyFont="1" applyFill="1" applyBorder="1" applyAlignment="1">
      <alignment horizontal="center" vertical="center" wrapText="1"/>
    </xf>
    <xf numFmtId="0" fontId="17" fillId="0" borderId="5" xfId="1" applyFont="1" applyFill="1" applyBorder="1" applyAlignment="1">
      <alignment horizontal="center" vertical="center" wrapText="1"/>
    </xf>
    <xf numFmtId="0" fontId="17" fillId="0" borderId="7" xfId="1" applyFont="1" applyFill="1" applyBorder="1" applyAlignment="1">
      <alignment horizontal="center" vertical="center" wrapText="1"/>
    </xf>
    <xf numFmtId="16" fontId="17" fillId="2" borderId="4" xfId="1" applyNumberFormat="1" applyFont="1" applyFill="1" applyBorder="1" applyAlignment="1">
      <alignment horizontal="center" vertical="center" wrapText="1"/>
    </xf>
    <xf numFmtId="0" fontId="17" fillId="0" borderId="6" xfId="1" applyFont="1" applyFill="1" applyBorder="1" applyAlignment="1">
      <alignment horizontal="center" vertical="center" wrapText="1"/>
    </xf>
    <xf numFmtId="0" fontId="25" fillId="2" borderId="4" xfId="1" applyFont="1" applyFill="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18" xfId="0" applyFont="1" applyBorder="1" applyAlignment="1">
      <alignment horizontal="center" vertical="center" wrapText="1"/>
    </xf>
    <xf numFmtId="0" fontId="3" fillId="0" borderId="21" xfId="0" applyFont="1" applyBorder="1" applyAlignment="1">
      <alignment horizontal="center" vertical="center" wrapText="1"/>
    </xf>
    <xf numFmtId="0" fontId="7" fillId="2" borderId="0" xfId="0" applyFont="1" applyFill="1" applyAlignment="1" applyProtection="1">
      <alignment horizontal="left" vertical="center"/>
    </xf>
    <xf numFmtId="0" fontId="7" fillId="2" borderId="27" xfId="2" quotePrefix="1" applyFont="1" applyFill="1" applyBorder="1" applyAlignment="1">
      <alignment horizontal="left" vertical="center" wrapText="1"/>
    </xf>
    <xf numFmtId="0" fontId="7" fillId="2" borderId="30" xfId="2" quotePrefix="1" applyFont="1" applyFill="1" applyBorder="1" applyAlignment="1">
      <alignment horizontal="left" vertical="center" wrapText="1"/>
    </xf>
    <xf numFmtId="0" fontId="7" fillId="2" borderId="29" xfId="2" applyFont="1" applyFill="1" applyBorder="1" applyAlignment="1">
      <alignment horizontal="center" vertical="center" wrapText="1"/>
    </xf>
    <xf numFmtId="0" fontId="7" fillId="2" borderId="25" xfId="2" applyFont="1" applyFill="1" applyBorder="1" applyAlignment="1">
      <alignment horizontal="center" vertical="center" wrapText="1"/>
    </xf>
    <xf numFmtId="0" fontId="7" fillId="2" borderId="0" xfId="0" applyFont="1" applyFill="1" applyAlignment="1" applyProtection="1">
      <alignment horizontal="left" vertical="center" wrapText="1"/>
    </xf>
    <xf numFmtId="0" fontId="33" fillId="2" borderId="0" xfId="0" applyFont="1" applyFill="1" applyAlignment="1" applyProtection="1">
      <alignment horizontal="left"/>
    </xf>
    <xf numFmtId="0" fontId="5" fillId="2" borderId="27" xfId="0" applyFont="1" applyFill="1" applyBorder="1" applyAlignment="1" applyProtection="1">
      <alignment horizontal="center" vertical="center" wrapText="1"/>
    </xf>
    <xf numFmtId="0" fontId="7" fillId="2" borderId="15" xfId="2" quotePrefix="1" applyFont="1" applyFill="1" applyBorder="1" applyAlignment="1">
      <alignment horizontal="left" vertical="center" wrapText="1"/>
    </xf>
    <xf numFmtId="0" fontId="7" fillId="2" borderId="16" xfId="2" quotePrefix="1" applyFont="1" applyFill="1" applyBorder="1" applyAlignment="1">
      <alignment horizontal="left" vertical="center" wrapText="1"/>
    </xf>
    <xf numFmtId="0" fontId="7" fillId="2" borderId="15" xfId="2" applyFont="1" applyFill="1" applyBorder="1" applyAlignment="1">
      <alignment horizontal="center" vertical="center" wrapText="1"/>
    </xf>
    <xf numFmtId="0" fontId="7" fillId="2" borderId="16" xfId="2"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17" fillId="2" borderId="0" xfId="0" applyFont="1" applyFill="1" applyAlignment="1" applyProtection="1">
      <alignment horizontal="center" vertical="center"/>
    </xf>
    <xf numFmtId="0" fontId="17" fillId="2" borderId="0" xfId="0" applyFont="1" applyFill="1" applyAlignment="1" applyProtection="1">
      <alignment horizontal="center" vertical="top"/>
    </xf>
    <xf numFmtId="0" fontId="5" fillId="5" borderId="4" xfId="0" applyFont="1" applyFill="1" applyBorder="1" applyAlignment="1" applyProtection="1">
      <alignment horizontal="center" vertical="center" wrapText="1"/>
    </xf>
    <xf numFmtId="0" fontId="25" fillId="5" borderId="4" xfId="0" applyFont="1" applyFill="1" applyBorder="1" applyAlignment="1" applyProtection="1">
      <alignment horizontal="center" vertical="center" wrapText="1"/>
    </xf>
    <xf numFmtId="0" fontId="5" fillId="2" borderId="25" xfId="0" applyFont="1" applyFill="1" applyBorder="1" applyAlignment="1" applyProtection="1">
      <alignment horizontal="center" vertical="center" wrapText="1"/>
    </xf>
    <xf numFmtId="0" fontId="8" fillId="0" borderId="0" xfId="0" applyFont="1" applyAlignment="1">
      <alignment horizontal="center"/>
    </xf>
    <xf numFmtId="0" fontId="24" fillId="0" borderId="0" xfId="0" applyFont="1" applyAlignment="1">
      <alignment horizont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6" fillId="3" borderId="10" xfId="0" applyFont="1" applyFill="1" applyBorder="1" applyAlignment="1">
      <alignment horizontal="center"/>
    </xf>
    <xf numFmtId="0" fontId="7" fillId="0" borderId="5" xfId="0" quotePrefix="1" applyFont="1" applyFill="1" applyBorder="1" applyAlignment="1">
      <alignment horizontal="center" vertical="center" wrapText="1"/>
    </xf>
    <xf numFmtId="0" fontId="5" fillId="0" borderId="0" xfId="0" quotePrefix="1" applyFont="1" applyFill="1" applyAlignment="1">
      <alignment horizontal="center" vertical="center"/>
    </xf>
    <xf numFmtId="0" fontId="5" fillId="0" borderId="0" xfId="0" applyFont="1" applyFill="1" applyAlignment="1">
      <alignment horizontal="center" vertical="center"/>
    </xf>
    <xf numFmtId="0" fontId="5" fillId="0" borderId="0" xfId="0" quotePrefix="1" applyFont="1" applyFill="1" applyBorder="1" applyAlignment="1">
      <alignment horizontal="center" vertical="top"/>
    </xf>
  </cellXfs>
  <cellStyles count="14">
    <cellStyle name="Bình thường 2" xfId="5"/>
    <cellStyle name="Comma 2" xfId="13"/>
    <cellStyle name="Normal" xfId="0" builtinId="0"/>
    <cellStyle name="Normal 2" xfId="6"/>
    <cellStyle name="Normal 2 2" xfId="3"/>
    <cellStyle name="Normal 2 2 2" xfId="9"/>
    <cellStyle name="Normal 3" xfId="7"/>
    <cellStyle name="Normal 3 2" xfId="10"/>
    <cellStyle name="Normal 4" xfId="8"/>
    <cellStyle name="Normal 5" xfId="4"/>
    <cellStyle name="Normal 7" xfId="2"/>
    <cellStyle name="Normal_BieuKHXDCB2009(sua theo yeu cau U6 ngay 25-11) PHONH DO THI" xfId="11"/>
    <cellStyle name="Normal_KH2000_666 2" xfId="12"/>
    <cellStyle name="Normal_lich tuan 3-2" xfId="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7892;NG%20H&#7906;P%20L&#7882;CH%20C&#212;NG%20T&#193;C%20TU&#7846;N%2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ổng hợp tổ HTKT"/>
      <sheetName val="DŨNG T"/>
      <sheetName val="VIỆT"/>
      <sheetName val="Thắng"/>
      <sheetName val="Tình"/>
      <sheetName val="Tùng"/>
      <sheetName val="Ngọc Anh "/>
      <sheetName val="Quân"/>
      <sheetName val="Minh"/>
    </sheetNames>
    <sheetDataSet>
      <sheetData sheetId="0"/>
      <sheetData sheetId="1">
        <row r="8">
          <cell r="D8" t="str">
            <v xml:space="preserve">Làm việc tại văn phòng </v>
          </cell>
          <cell r="E8" t="str">
            <v>Ban QLDA</v>
          </cell>
        </row>
        <row r="9">
          <cell r="D9" t="str">
            <v>Kiểm tra công trường đường TT Yên Viên</v>
          </cell>
          <cell r="E9" t="str">
            <v>TT Yên Viên</v>
          </cell>
        </row>
        <row r="10">
          <cell r="D10" t="str">
            <v>Kiểm tra công trường: Cải dạo đường dạo dọc kè sông Giàng xã Đặng Xá, huyện Gia Lâm</v>
          </cell>
          <cell r="E10" t="str">
            <v>Xã Đặng Xá</v>
          </cell>
        </row>
        <row r="11">
          <cell r="D11" t="str">
            <v xml:space="preserve">Làm việc tại văn phòng </v>
          </cell>
          <cell r="E11" t="str">
            <v>BQLDA</v>
          </cell>
        </row>
        <row r="12">
          <cell r="D12" t="str">
            <v>Kiểm tra công trường đường xã Yên Viên, Yên Thường</v>
          </cell>
          <cell r="E12" t="str">
            <v>xã Yên Viên, Yên Thường</v>
          </cell>
        </row>
        <row r="13">
          <cell r="E13" t="str">
            <v>BQLDA</v>
          </cell>
        </row>
        <row r="14">
          <cell r="D14" t="str">
            <v>Kiểm tra công trường dự án chiếu sáng các xã Dương Xá, Phú Thị,Lệ Chi , Kim Sơn và Dương Quang.</v>
          </cell>
          <cell r="E14" t="str">
            <v>các xã Dương Xá, Phú Thị,Lệ Chi , Kim Sơn và Dương Quang.</v>
          </cell>
        </row>
        <row r="15">
          <cell r="D15" t="str">
            <v xml:space="preserve">Làm việc tại văn phòng </v>
          </cell>
          <cell r="E15" t="str">
            <v>Ban QLDA</v>
          </cell>
        </row>
        <row r="16">
          <cell r="D16" t="str">
            <v>Kiểm tra công trường dự án chiếu sáng các xã Kim Lan, Văn Đức, Đa Tốn, và Bát Tràng.</v>
          </cell>
        </row>
        <row r="17">
          <cell r="D17" t="str">
            <v xml:space="preserve">Làm việc tại văn phòng </v>
          </cell>
          <cell r="E17" t="str">
            <v>BQLDA</v>
          </cell>
        </row>
        <row r="18">
          <cell r="D18" t="str">
            <v>Kiểm tra công trường TT Yên Viên</v>
          </cell>
          <cell r="E18" t="str">
            <v>TT Yên Viên</v>
          </cell>
        </row>
      </sheetData>
      <sheetData sheetId="2">
        <row r="8">
          <cell r="E8" t="str">
            <v>BQLDA</v>
          </cell>
        </row>
        <row r="9">
          <cell r="E9" t="str">
            <v>xã Kim Sơn, xã Lệ Chi</v>
          </cell>
        </row>
        <row r="10">
          <cell r="E10" t="str">
            <v>BQLDA</v>
          </cell>
        </row>
        <row r="11">
          <cell r="E11" t="str">
            <v>Xã  Dương Xá và TT. Trâu Quỳ</v>
          </cell>
        </row>
        <row r="12">
          <cell r="E12" t="str">
            <v>Xã Phù Đổng</v>
          </cell>
        </row>
        <row r="13">
          <cell r="E13" t="str">
            <v>Xã  Đa Tốn</v>
          </cell>
        </row>
        <row r="14">
          <cell r="E14" t="str">
            <v>BQLDA</v>
          </cell>
        </row>
        <row r="15">
          <cell r="E15" t="str">
            <v>BQLDA</v>
          </cell>
        </row>
        <row r="16">
          <cell r="E16" t="str">
            <v>Xã  Đa Tốn</v>
          </cell>
        </row>
        <row r="17">
          <cell r="E17" t="str">
            <v>xã Kim Sơn, xã Lệ Chi</v>
          </cell>
        </row>
        <row r="18">
          <cell r="E18" t="str">
            <v>BQLDA</v>
          </cell>
        </row>
      </sheetData>
      <sheetData sheetId="3">
        <row r="8">
          <cell r="D8" t="str">
            <v>Kiểm tra hiện tường Dự án: Xây dựng tuyến đường gom dô thị song hành</v>
          </cell>
          <cell r="E8" t="str">
            <v xml:space="preserve">Tại hiện trường dự án </v>
          </cell>
        </row>
        <row r="9">
          <cell r="D9" t="str">
            <v xml:space="preserve">Làm việc tại văn phòng </v>
          </cell>
          <cell r="E9" t="str">
            <v>BQLDA</v>
          </cell>
        </row>
        <row r="10">
          <cell r="D10" t="str">
            <v>Kiểm tra hiện trường dự án: Cải tạo chỉnh trang các tuyến đường liên thôn, trục chính thôn Phù Dực 1, Phù Dực 2 ( Tuyến 4)</v>
          </cell>
          <cell r="E10" t="str">
            <v xml:space="preserve">xã Phù Đổng </v>
          </cell>
        </row>
        <row r="11">
          <cell r="D11" t="str">
            <v>Kiểm tra công trường DA:  Xây dựng tuyến đường gom từ cầu Thanh trì đến cầu vượt Phú Thị</v>
          </cell>
          <cell r="E11" t="str">
            <v>Thị Trấn Trâu Quỳ, xã Dương Xá</v>
          </cell>
        </row>
        <row r="12">
          <cell r="D12" t="str">
            <v>Bàn giao mặt bằng với BQL duy tu HTGT, Cty CTGTHN dự án: Xây dựng tuyến đường gom từ cầu Thanh trì đến cầu vượt Phú Thị</v>
          </cell>
          <cell r="E12" t="str">
            <v>TT Trâu Quỳ</v>
          </cell>
        </row>
        <row r="13">
          <cell r="D13" t="str">
            <v xml:space="preserve">Làm việc tại văn phòng </v>
          </cell>
          <cell r="E13" t="str">
            <v>BQLDA</v>
          </cell>
        </row>
        <row r="14">
          <cell r="D14" t="str">
            <v>Kiểm tra công trường DA:  Xây dựng tuyến đường gom từ cầu Thanh trì đến cầu vượt Phú Thị</v>
          </cell>
          <cell r="E14" t="str">
            <v xml:space="preserve">xã Dương Xá </v>
          </cell>
        </row>
        <row r="15">
          <cell r="D15" t="str">
            <v>Kiểm tra công trường dự án: Xây dựng tuyến đường 13,5m từ thôn Hoàng Long đến đường Ỷ Lan</v>
          </cell>
          <cell r="E15" t="str">
            <v>Xã Đặng Xá</v>
          </cell>
        </row>
        <row r="16">
          <cell r="D16" t="str">
            <v xml:space="preserve">Làm việc tại văn phòng </v>
          </cell>
          <cell r="E16" t="str">
            <v>BQLDA</v>
          </cell>
        </row>
        <row r="17">
          <cell r="D17" t="str">
            <v xml:space="preserve">Làm việc tại văn phòng </v>
          </cell>
          <cell r="E17" t="str">
            <v>BQLDA</v>
          </cell>
        </row>
        <row r="18">
          <cell r="D18" t="str">
            <v>Kiểm tra công trường DA:  Xây dựng tuyến đường gom từ cầu Thanh trì đến cầu vượt Phú Thị</v>
          </cell>
          <cell r="E18" t="str">
            <v>TT Trâu Quỳ</v>
          </cell>
        </row>
      </sheetData>
      <sheetData sheetId="4">
        <row r="8">
          <cell r="D8" t="str">
            <v>Kiểm tra công trình: Kè hồ, làm đường dạo chống lấn chiếm hồ Vực xã Đình Xuyên, huyện Gia Lâm.</v>
          </cell>
          <cell r="E8" t="str">
            <v>Tại hiện trường</v>
          </cell>
        </row>
        <row r="9">
          <cell r="D9" t="str">
            <v>Làm việc tại văn phòng</v>
          </cell>
          <cell r="E9" t="str">
            <v>BQLDA</v>
          </cell>
        </row>
        <row r="10">
          <cell r="D10" t="str">
            <v xml:space="preserve">Kiểm tra công trình: XD đường đê tả Đuống đoạn từ cầu Đuống đến cầu Phù Đổng </v>
          </cell>
          <cell r="E10" t="str">
            <v>Tại hiện trường</v>
          </cell>
        </row>
        <row r="11">
          <cell r="D11" t="str">
            <v>Làm việc tại văn phòng</v>
          </cell>
          <cell r="E11" t="str">
            <v>BQLDA</v>
          </cell>
        </row>
        <row r="12">
          <cell r="D12" t="str">
            <v xml:space="preserve">Kiểm tra công trình: XD tuyến đường theo quy hoạch 24,5m từ đê Sông Đuống đến đường Dốc Lã-Ninh Hiệp. </v>
          </cell>
          <cell r="E12" t="str">
            <v>Tại hiện trường</v>
          </cell>
        </row>
        <row r="13">
          <cell r="D13" t="str">
            <v>Kiểm tra công trường dự án: Xây dựng tuyến đường theo quy hoạch qua cổng trường mầm non Dương Hà và THCS Dương Hà</v>
          </cell>
          <cell r="E13" t="str">
            <v>Tại hiện trường</v>
          </cell>
        </row>
        <row r="14">
          <cell r="D14" t="str">
            <v>Làm việc tại văn phòng</v>
          </cell>
          <cell r="E14" t="str">
            <v>BQLDA</v>
          </cell>
        </row>
        <row r="15">
          <cell r="D15" t="str">
            <v>Kiểm tra công trình: Cải tạo, chỉnh trang các tuyến đường nội đồng khu vực trong đê xã Phù Đổng, huyện Gia Lâm.</v>
          </cell>
          <cell r="E15" t="str">
            <v>Tại hiện trường</v>
          </cell>
        </row>
        <row r="16">
          <cell r="D16" t="str">
            <v>Làm việc tại văn phòng</v>
          </cell>
          <cell r="E16" t="str">
            <v>BQLDA</v>
          </cell>
        </row>
        <row r="17">
          <cell r="D17" t="str">
            <v>Kiểm tra công trình: Kè hồ, làm đường dạo chống lấn chiếm hồ Vực xã Đình Xuyên, huyện Gia Lâm.</v>
          </cell>
          <cell r="E17" t="str">
            <v>Tại hiện trường</v>
          </cell>
        </row>
        <row r="18">
          <cell r="D18" t="str">
            <v xml:space="preserve">Kiểm tra công trình: XD đường đê tả Đuống đoạn từ cầu Đuống đến cầu Phù Đổng </v>
          </cell>
          <cell r="E18" t="str">
            <v>Tại hiện trường</v>
          </cell>
        </row>
      </sheetData>
      <sheetData sheetId="5">
        <row r="8">
          <cell r="D8" t="str">
            <v>Làm việc tại Ban</v>
          </cell>
          <cell r="E8" t="str">
            <v xml:space="preserve">UBND xã </v>
          </cell>
        </row>
        <row r="9">
          <cell r="D9" t="str">
            <v>Kiểm tra hiện trường dự án: Xây dựng đường đê tả Đuống đoạn từ cầu Đuống đến cầu Phù Đổng</v>
          </cell>
          <cell r="E9" t="str">
            <v>Tại hiện trường dự án</v>
          </cell>
        </row>
        <row r="10">
          <cell r="D10" t="str">
            <v>Làm việc tại Ban</v>
          </cell>
          <cell r="E10" t="str">
            <v>Tại hiện trường dự án</v>
          </cell>
        </row>
        <row r="11">
          <cell r="D11" t="str">
            <v>Kiểm tra dự án kè Hồ Vực</v>
          </cell>
          <cell r="E11" t="str">
            <v>Tại hiện trường dự án</v>
          </cell>
        </row>
        <row r="12">
          <cell r="D12" t="str">
            <v>Làm việc tại Ban</v>
          </cell>
          <cell r="E12" t="str">
            <v>Tại hiện trường dự án</v>
          </cell>
        </row>
        <row r="13">
          <cell r="D13" t="str">
            <v>Kiểm tra hiện trường dự án:Hạ tầng cụm công nghiệp Phú Thị</v>
          </cell>
          <cell r="E13" t="str">
            <v>Tại hiện trường dự án</v>
          </cell>
        </row>
        <row r="14">
          <cell r="D14" t="str">
            <v>Kiểm tra công trường dự án: Xây dựng tuyến đường theo quy hoạch từ Khu đô thị Trâu Quỳ đến ga Phú thị</v>
          </cell>
          <cell r="E14" t="str">
            <v>Tại hiện trường dự án</v>
          </cell>
        </row>
        <row r="15">
          <cell r="D15" t="str">
            <v>Kiểm tra công trường dự án: Xây dựng tuyến đường đê từ Dốc Lời - Lệ Chi</v>
          </cell>
          <cell r="E15" t="str">
            <v>Tại hiện trường dự án</v>
          </cell>
        </row>
        <row r="16">
          <cell r="D16" t="str">
            <v>Kiểm tra công trường dự án: Xây dựng tuyến đường đê từ Dốc Lời - Lệ Chi</v>
          </cell>
          <cell r="E16" t="str">
            <v>BQLDA</v>
          </cell>
        </row>
        <row r="17">
          <cell r="D17" t="str">
            <v>Kiểm tra hiện trường dự án: Đường đô thị song hành</v>
          </cell>
          <cell r="E17" t="str">
            <v>Tại hiện trường dự án</v>
          </cell>
        </row>
        <row r="18">
          <cell r="D18" t="str">
            <v>Làm việc tại Ban</v>
          </cell>
        </row>
      </sheetData>
      <sheetData sheetId="6">
        <row r="8">
          <cell r="D8" t="str">
            <v xml:space="preserve">Làm việc tại văn phòng </v>
          </cell>
          <cell r="E8" t="str">
            <v>BQLDA</v>
          </cell>
        </row>
        <row r="9">
          <cell r="D9" t="str">
            <v>Kiểm tra công trường DA: Xây dựng tuyến đường Yên Viên - Đình Xuyên - Phù Đổng đến hết địa bàn Gia Lâm</v>
          </cell>
          <cell r="E9" t="str">
            <v>Xã Yên Viên</v>
          </cell>
        </row>
        <row r="10">
          <cell r="D10" t="str">
            <v>Kiểm tra hiện trường dự án: Xây dựng đường đê hữu Đuống đoạn Dốc Lời - Đặng Xá đến xã Lệ Chi, huyện Gia Lâm</v>
          </cell>
          <cell r="E10" t="str">
            <v xml:space="preserve">Tại hiện trường dự án </v>
          </cell>
        </row>
        <row r="11">
          <cell r="D11" t="str">
            <v xml:space="preserve">Làm việc tại văn phòng </v>
          </cell>
          <cell r="E11" t="str">
            <v>BQLDA</v>
          </cell>
        </row>
        <row r="12">
          <cell r="D12" t="str">
            <v xml:space="preserve">Làm việc tại văn phòng </v>
          </cell>
          <cell r="E12" t="str">
            <v>BQLDA</v>
          </cell>
        </row>
        <row r="13">
          <cell r="D13" t="str">
            <v>Kiểm tra hiện trường dự án: Xây dựng đường đê hữu Đuống đoạn Dốc Lời - Đặng Xá đến xã Lệ Chi, huyện Gia Lâm</v>
          </cell>
          <cell r="E13" t="str">
            <v>xã Phú Thị</v>
          </cell>
        </row>
        <row r="14">
          <cell r="D14" t="str">
            <v>Kiểm tra công trường DA: Chỉnh trang và lát vỉa hè đường hành lang chân đê Đông Dư-Bát Tràng</v>
          </cell>
          <cell r="E14" t="str">
            <v>Xã Đông Dư</v>
          </cell>
        </row>
        <row r="15">
          <cell r="D15" t="str">
            <v xml:space="preserve">Làm việc tại văn phòng </v>
          </cell>
          <cell r="E15" t="str">
            <v>BQLDA</v>
          </cell>
        </row>
        <row r="16">
          <cell r="D16" t="str">
            <v xml:space="preserve">Làm việc tại văn phòng </v>
          </cell>
          <cell r="E16" t="str">
            <v>BQLDA</v>
          </cell>
        </row>
        <row r="17">
          <cell r="D17" t="str">
            <v>Kiểm tra công trường DA: Chỉnh trang và lát vỉa hè đường hành lang chân đê Đông Dư-Bát Tràng</v>
          </cell>
          <cell r="E17" t="str">
            <v xml:space="preserve">Xã Bát tràng </v>
          </cell>
        </row>
        <row r="18">
          <cell r="D18" t="str">
            <v xml:space="preserve">Làm việc tại văn phòng </v>
          </cell>
          <cell r="E18" t="str">
            <v>BQLDA</v>
          </cell>
        </row>
      </sheetData>
      <sheetData sheetId="7">
        <row r="8">
          <cell r="D8" t="str">
            <v>Làm việc tại ban</v>
          </cell>
          <cell r="E8" t="str">
            <v>BQLDA</v>
          </cell>
        </row>
        <row r="9">
          <cell r="D9" t="str">
            <v>Kiểm tra công trường dự án: Xây dựng khớp nối hạ tầng cụm công nghiệp Phú Thị, Dương Xá</v>
          </cell>
          <cell r="E9" t="str">
            <v>xã Phú Thị, Dương Xá</v>
          </cell>
        </row>
        <row r="10">
          <cell r="D10" t="str">
            <v>Kiểm tra công trường dự án: Xây dựng tuyến đường đô thi song hành với đường cao tốc Hà Nội - Hải Phòng, huyện Gia Lâm;</v>
          </cell>
          <cell r="E10" t="str">
            <v>TT Trâu Quỳ, Đa Tốn, Kiêu Kỵ</v>
          </cell>
        </row>
        <row r="11">
          <cell r="D11" t="str">
            <v>Làm với học viện nông nghiệp và các hộ dân thống nhất phương án hỗ chợ di chuyển cây trồng dự án đường song hành.</v>
          </cell>
          <cell r="E11" t="str">
            <v>xã Đông Dư</v>
          </cell>
        </row>
        <row r="12">
          <cell r="D12" t="str">
            <v>Làm việc tại ban</v>
          </cell>
          <cell r="E12" t="str">
            <v>BQLDA</v>
          </cell>
        </row>
        <row r="13">
          <cell r="D13" t="str">
            <v>Kiểm tra hiện trường DA Yên viên đình xuyên phù đổng đến hết địa bàn huyện Gia Lâm</v>
          </cell>
          <cell r="E13" t="str">
            <v>BQLDA</v>
          </cell>
        </row>
        <row r="14">
          <cell r="D14" t="str">
            <v>Kiểm tra hiện trường DA: Cải tạo nâng cấp các tuyến đường liên thôn trục chính thôn 1,2,3,4,5,6,7,8 Kim Lan; Dự án nội đồng xã Văn Đức</v>
          </cell>
          <cell r="E14" t="str">
            <v>Xã Kim Lan; Văn Đức</v>
          </cell>
        </row>
        <row r="15">
          <cell r="D15" t="str">
            <v>Làm việc tại ban</v>
          </cell>
          <cell r="E15" t="str">
            <v>BQLDA</v>
          </cell>
        </row>
        <row r="16">
          <cell r="D16" t="str">
            <v>Kiểm tra công trường dự án: Xây dựng tuyến đường đô thi song hành với đường cao tốc Hà Nội - Hải Phòng, huyện Gia Lâm;</v>
          </cell>
          <cell r="E16" t="str">
            <v>BQLDA</v>
          </cell>
        </row>
        <row r="17">
          <cell r="D17" t="str">
            <v>Làm việc tại ban</v>
          </cell>
          <cell r="E17" t="str">
            <v>TT Trâu Quỳ, Đa Tốn, Kiêu Kỵ</v>
          </cell>
        </row>
        <row r="18">
          <cell r="D18" t="str">
            <v>Làm việc tại ban</v>
          </cell>
          <cell r="E18" t="str">
            <v>BQLDA</v>
          </cell>
        </row>
      </sheetData>
      <sheetData sheetId="8">
        <row r="8">
          <cell r="D8" t="str">
            <v>Làm việc tại văn phòng</v>
          </cell>
          <cell r="E8" t="str">
            <v>BQLDA</v>
          </cell>
        </row>
        <row r="9">
          <cell r="D9" t="str">
            <v>Kiểm tra hiện trường dự án: Xây dựng tuyến đường quy hoạch 17,5m nối từ ô đất TQ5 ra đường Đông Dư - Dương Xá</v>
          </cell>
          <cell r="E9" t="str">
            <v>Tại hiện trường dự án</v>
          </cell>
        </row>
        <row r="10">
          <cell r="D10" t="str">
            <v>Kiểm tra hiện trường dự án: Xây dựng tuyến đường đê hữu đuống đoạn Dốc Lời xã Đặng Xá đến xã Lệ Chi, huyện Gia Lâm</v>
          </cell>
          <cell r="E10" t="str">
            <v>Xã Cổ Bi, Đặng Xá</v>
          </cell>
        </row>
        <row r="11">
          <cell r="D11" t="str">
            <v>Làm việc tại văn phòng</v>
          </cell>
          <cell r="E11" t="str">
            <v>BQLDA</v>
          </cell>
        </row>
        <row r="12">
          <cell r="D12" t="str">
            <v>Kiểm tra hiện trường dự án: Cải tạo chỉnh trang đường liên thôn, trục chính thôn Vàng xã Cổ Bi, huyện Gia Lâm</v>
          </cell>
          <cell r="E12" t="str">
            <v>Tại hiện trường dự án</v>
          </cell>
        </row>
        <row r="13">
          <cell r="D13" t="str">
            <v>Làm việc tại văn phòng</v>
          </cell>
          <cell r="E13" t="str">
            <v>BQLDA</v>
          </cell>
        </row>
        <row r="14">
          <cell r="D14" t="str">
            <v>Kiểm tra công trường dự án Kè hồ Vực</v>
          </cell>
          <cell r="E14" t="str">
            <v>tại hiện trường dự án</v>
          </cell>
        </row>
        <row r="15">
          <cell r="D15" t="str">
            <v>Kiểm tra hiện trường dự án: Xây dựng tuyến đường từ đường Đặng Phúc Thông vào khu đấu giá X5</v>
          </cell>
          <cell r="E15" t="str">
            <v xml:space="preserve">Tại hiện trường dự án </v>
          </cell>
        </row>
        <row r="16">
          <cell r="D16" t="str">
            <v>Kiểm tra công trường đường Yên Viên - Đình Xuyên - Phù Đổng đến hết địa bàn Gia lâm</v>
          </cell>
          <cell r="E16" t="str">
            <v>Tại hiện trường dự án</v>
          </cell>
        </row>
        <row r="17">
          <cell r="D17" t="str">
            <v>Kiểm tra công trường dự án: Xây dựng khớp nối hạ tầng cụm công nghiệp Phú Thị, Dương Xá</v>
          </cell>
          <cell r="E17" t="str">
            <v>Tại hiện trường dự án</v>
          </cell>
        </row>
        <row r="18">
          <cell r="D18" t="str">
            <v>Làm việc tại văn phòng</v>
          </cell>
          <cell r="E18" t="str">
            <v>BQLDA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tabSelected="1" topLeftCell="A36" zoomScale="80" zoomScaleNormal="80" workbookViewId="0">
      <selection activeCell="D40" sqref="D40"/>
    </sheetView>
  </sheetViews>
  <sheetFormatPr defaultColWidth="8.85546875" defaultRowHeight="18.75" x14ac:dyDescent="0.3"/>
  <cols>
    <col min="1" max="1" width="14.140625" style="38" customWidth="1"/>
    <col min="2" max="3" width="9.28515625" style="38" customWidth="1"/>
    <col min="4" max="4" width="62.85546875" style="37" customWidth="1"/>
    <col min="5" max="5" width="8.42578125" style="37" customWidth="1"/>
    <col min="6" max="6" width="6.85546875" style="37" customWidth="1"/>
    <col min="7" max="7" width="8.42578125" style="38" customWidth="1"/>
    <col min="8" max="8" width="8.140625" style="132" customWidth="1"/>
    <col min="9" max="9" width="19.7109375" style="37" customWidth="1"/>
    <col min="10" max="10" width="17.28515625" style="38" customWidth="1"/>
    <col min="11" max="11" width="14.85546875" style="38" customWidth="1"/>
    <col min="12" max="16384" width="8.85546875" style="38"/>
  </cols>
  <sheetData>
    <row r="1" spans="1:11" s="126" customFormat="1" ht="24.75" customHeight="1" x14ac:dyDescent="0.3">
      <c r="A1" s="125" t="s">
        <v>93</v>
      </c>
      <c r="B1" s="125"/>
      <c r="C1" s="125"/>
      <c r="D1" s="125"/>
      <c r="E1" s="125" t="s">
        <v>94</v>
      </c>
      <c r="F1" s="125"/>
      <c r="G1" s="125"/>
      <c r="H1" s="125"/>
      <c r="I1" s="125"/>
      <c r="J1" s="125"/>
      <c r="K1" s="125"/>
    </row>
    <row r="2" spans="1:11" s="126" customFormat="1" ht="19.5" customHeight="1" x14ac:dyDescent="0.3">
      <c r="A2" s="125" t="s">
        <v>95</v>
      </c>
      <c r="B2" s="125"/>
      <c r="C2" s="125"/>
      <c r="D2" s="125"/>
      <c r="E2" s="125"/>
      <c r="F2" s="125"/>
      <c r="G2" s="125" t="s">
        <v>72</v>
      </c>
      <c r="H2" s="125"/>
      <c r="I2" s="125"/>
      <c r="J2" s="125"/>
      <c r="K2" s="125"/>
    </row>
    <row r="3" spans="1:11" s="10" customFormat="1" ht="15.75" x14ac:dyDescent="0.25">
      <c r="A3" s="117"/>
      <c r="B3" s="117"/>
      <c r="C3" s="117"/>
      <c r="D3" s="117"/>
      <c r="E3" s="117"/>
      <c r="F3" s="117"/>
      <c r="G3" s="117"/>
      <c r="H3" s="117"/>
      <c r="I3" s="117"/>
      <c r="J3" s="117"/>
      <c r="K3" s="117"/>
    </row>
    <row r="4" spans="1:11" s="20" customFormat="1" ht="29.25" customHeight="1" x14ac:dyDescent="0.2">
      <c r="A4" s="355" t="s">
        <v>444</v>
      </c>
      <c r="B4" s="355"/>
      <c r="C4" s="355"/>
      <c r="D4" s="355"/>
      <c r="E4" s="355"/>
      <c r="F4" s="355"/>
      <c r="G4" s="355"/>
      <c r="H4" s="355"/>
      <c r="I4" s="355"/>
      <c r="J4" s="355"/>
      <c r="K4" s="355"/>
    </row>
    <row r="5" spans="1:11" s="20" customFormat="1" ht="21" customHeight="1" x14ac:dyDescent="0.2">
      <c r="A5" s="356" t="s">
        <v>474</v>
      </c>
      <c r="B5" s="356"/>
      <c r="C5" s="356"/>
      <c r="D5" s="356"/>
      <c r="E5" s="356"/>
      <c r="F5" s="356"/>
      <c r="G5" s="356"/>
      <c r="H5" s="356"/>
      <c r="I5" s="356"/>
      <c r="J5" s="356"/>
      <c r="K5" s="356"/>
    </row>
    <row r="6" spans="1:11" s="20" customFormat="1" ht="20.25" customHeight="1" x14ac:dyDescent="0.2">
      <c r="A6" s="59"/>
      <c r="B6" s="59"/>
      <c r="C6" s="59"/>
      <c r="D6" s="59"/>
      <c r="E6" s="59"/>
      <c r="F6" s="59"/>
      <c r="G6" s="59"/>
      <c r="H6" s="59"/>
      <c r="I6" s="59"/>
      <c r="J6" s="59"/>
      <c r="K6" s="59"/>
    </row>
    <row r="7" spans="1:11" s="20" customFormat="1" ht="27.75" customHeight="1" x14ac:dyDescent="0.2">
      <c r="A7" s="345" t="s">
        <v>55</v>
      </c>
      <c r="B7" s="345" t="s">
        <v>56</v>
      </c>
      <c r="C7" s="345"/>
      <c r="D7" s="345" t="s">
        <v>57</v>
      </c>
      <c r="E7" s="345" t="s">
        <v>8</v>
      </c>
      <c r="F7" s="345"/>
      <c r="G7" s="345"/>
      <c r="H7" s="345"/>
      <c r="I7" s="345" t="s">
        <v>68</v>
      </c>
      <c r="J7" s="345" t="s">
        <v>49</v>
      </c>
      <c r="K7" s="345" t="s">
        <v>50</v>
      </c>
    </row>
    <row r="8" spans="1:11" s="20" customFormat="1" ht="49.5" customHeight="1" x14ac:dyDescent="0.2">
      <c r="A8" s="345"/>
      <c r="B8" s="345"/>
      <c r="C8" s="345"/>
      <c r="D8" s="345"/>
      <c r="E8" s="294" t="s">
        <v>12</v>
      </c>
      <c r="F8" s="294" t="s">
        <v>4</v>
      </c>
      <c r="G8" s="294" t="s">
        <v>13</v>
      </c>
      <c r="H8" s="294" t="s">
        <v>14</v>
      </c>
      <c r="I8" s="345"/>
      <c r="J8" s="345"/>
      <c r="K8" s="345"/>
    </row>
    <row r="9" spans="1:11" s="53" customFormat="1" ht="38.25" hidden="1" customHeight="1" x14ac:dyDescent="0.25">
      <c r="A9" s="345" t="s">
        <v>468</v>
      </c>
      <c r="B9" s="345" t="s">
        <v>0</v>
      </c>
      <c r="C9" s="294"/>
      <c r="D9" s="308"/>
      <c r="E9" s="302"/>
      <c r="F9" s="302"/>
      <c r="G9" s="302"/>
      <c r="H9" s="302"/>
      <c r="I9" s="298"/>
      <c r="J9" s="298"/>
      <c r="K9" s="302"/>
    </row>
    <row r="10" spans="1:11" s="148" customFormat="1" ht="42" customHeight="1" x14ac:dyDescent="0.25">
      <c r="A10" s="345"/>
      <c r="B10" s="345"/>
      <c r="C10" s="357" t="s">
        <v>536</v>
      </c>
      <c r="D10" s="314" t="s">
        <v>567</v>
      </c>
      <c r="E10" s="357" t="s">
        <v>22</v>
      </c>
      <c r="F10" s="293"/>
      <c r="G10" s="293"/>
      <c r="H10" s="293"/>
      <c r="I10" s="354" t="s">
        <v>268</v>
      </c>
      <c r="J10" s="290"/>
      <c r="K10" s="361" t="s">
        <v>272</v>
      </c>
    </row>
    <row r="11" spans="1:11" s="148" customFormat="1" ht="48.75" customHeight="1" x14ac:dyDescent="0.25">
      <c r="A11" s="345"/>
      <c r="B11" s="345"/>
      <c r="C11" s="357"/>
      <c r="D11" s="320" t="s">
        <v>568</v>
      </c>
      <c r="E11" s="357"/>
      <c r="F11" s="293"/>
      <c r="G11" s="293"/>
      <c r="H11" s="293"/>
      <c r="I11" s="354"/>
      <c r="J11" s="290" t="s">
        <v>581</v>
      </c>
      <c r="K11" s="361"/>
    </row>
    <row r="12" spans="1:11" s="148" customFormat="1" ht="61.5" customHeight="1" x14ac:dyDescent="0.25">
      <c r="A12" s="345"/>
      <c r="B12" s="345"/>
      <c r="C12" s="357"/>
      <c r="D12" s="320" t="s">
        <v>569</v>
      </c>
      <c r="E12" s="357"/>
      <c r="F12" s="293"/>
      <c r="G12" s="293"/>
      <c r="H12" s="293"/>
      <c r="I12" s="354"/>
      <c r="J12" s="290" t="s">
        <v>580</v>
      </c>
      <c r="K12" s="361"/>
    </row>
    <row r="13" spans="1:11" s="148" customFormat="1" ht="74.25" customHeight="1" x14ac:dyDescent="0.25">
      <c r="A13" s="345"/>
      <c r="B13" s="345"/>
      <c r="C13" s="302" t="s">
        <v>23</v>
      </c>
      <c r="D13" s="321" t="s">
        <v>449</v>
      </c>
      <c r="E13" s="304"/>
      <c r="F13" s="304" t="s">
        <v>22</v>
      </c>
      <c r="G13" s="304"/>
      <c r="H13" s="304"/>
      <c r="I13" s="296" t="s">
        <v>249</v>
      </c>
      <c r="J13" s="298"/>
      <c r="K13" s="296" t="s">
        <v>25</v>
      </c>
    </row>
    <row r="14" spans="1:11" s="114" customFormat="1" ht="30" x14ac:dyDescent="0.25">
      <c r="A14" s="345"/>
      <c r="B14" s="345"/>
      <c r="C14" s="302" t="s">
        <v>23</v>
      </c>
      <c r="D14" s="309" t="s">
        <v>557</v>
      </c>
      <c r="E14" s="296"/>
      <c r="F14" s="296"/>
      <c r="G14" s="296" t="s">
        <v>22</v>
      </c>
      <c r="H14" s="296"/>
      <c r="I14" s="296" t="s">
        <v>286</v>
      </c>
      <c r="J14" s="296" t="s">
        <v>558</v>
      </c>
      <c r="K14" s="296" t="s">
        <v>43</v>
      </c>
    </row>
    <row r="15" spans="1:11" s="163" customFormat="1" ht="30" x14ac:dyDescent="0.3">
      <c r="A15" s="345"/>
      <c r="B15" s="345"/>
      <c r="C15" s="302" t="s">
        <v>23</v>
      </c>
      <c r="D15" s="310" t="s">
        <v>276</v>
      </c>
      <c r="E15" s="304"/>
      <c r="F15" s="304"/>
      <c r="G15" s="304"/>
      <c r="H15" s="304" t="s">
        <v>22</v>
      </c>
      <c r="I15" s="296" t="s">
        <v>146</v>
      </c>
      <c r="J15" s="304"/>
      <c r="K15" s="304" t="s">
        <v>83</v>
      </c>
    </row>
    <row r="16" spans="1:11" s="20" customFormat="1" ht="78" customHeight="1" x14ac:dyDescent="0.2">
      <c r="A16" s="345"/>
      <c r="B16" s="352" t="s">
        <v>1</v>
      </c>
      <c r="C16" s="288" t="s">
        <v>385</v>
      </c>
      <c r="D16" s="322" t="s">
        <v>570</v>
      </c>
      <c r="E16" s="289"/>
      <c r="F16" s="289"/>
      <c r="G16" s="289"/>
      <c r="H16" s="289" t="s">
        <v>22</v>
      </c>
      <c r="I16" s="301" t="s">
        <v>199</v>
      </c>
      <c r="J16" s="290" t="s">
        <v>382</v>
      </c>
      <c r="K16" s="289" t="s">
        <v>272</v>
      </c>
    </row>
    <row r="17" spans="1:11" s="114" customFormat="1" ht="43.5" customHeight="1" x14ac:dyDescent="0.25">
      <c r="A17" s="345"/>
      <c r="B17" s="352"/>
      <c r="C17" s="302" t="s">
        <v>31</v>
      </c>
      <c r="D17" s="309" t="s">
        <v>273</v>
      </c>
      <c r="E17" s="304" t="s">
        <v>22</v>
      </c>
      <c r="F17" s="304"/>
      <c r="G17" s="304"/>
      <c r="H17" s="304"/>
      <c r="I17" s="305" t="s">
        <v>303</v>
      </c>
      <c r="J17" s="298"/>
      <c r="K17" s="296" t="s">
        <v>43</v>
      </c>
    </row>
    <row r="18" spans="1:11" s="114" customFormat="1" ht="44.25" customHeight="1" x14ac:dyDescent="0.25">
      <c r="A18" s="345"/>
      <c r="B18" s="352"/>
      <c r="C18" s="302" t="s">
        <v>3</v>
      </c>
      <c r="D18" s="309" t="s">
        <v>559</v>
      </c>
      <c r="E18" s="296"/>
      <c r="F18" s="296"/>
      <c r="G18" s="296" t="s">
        <v>22</v>
      </c>
      <c r="H18" s="296"/>
      <c r="I18" s="296" t="s">
        <v>286</v>
      </c>
      <c r="J18" s="296" t="s">
        <v>378</v>
      </c>
      <c r="K18" s="296" t="s">
        <v>560</v>
      </c>
    </row>
    <row r="19" spans="1:11" s="20" customFormat="1" ht="37.5" customHeight="1" x14ac:dyDescent="0.2">
      <c r="A19" s="345"/>
      <c r="B19" s="352"/>
      <c r="C19" s="295" t="s">
        <v>250</v>
      </c>
      <c r="D19" s="321" t="s">
        <v>452</v>
      </c>
      <c r="E19" s="304"/>
      <c r="F19" s="296" t="s">
        <v>22</v>
      </c>
      <c r="G19" s="296"/>
      <c r="H19" s="296"/>
      <c r="I19" s="296" t="s">
        <v>249</v>
      </c>
      <c r="J19" s="296"/>
      <c r="K19" s="311" t="s">
        <v>25</v>
      </c>
    </row>
    <row r="20" spans="1:11" s="53" customFormat="1" ht="15.75" hidden="1" customHeight="1" x14ac:dyDescent="0.25">
      <c r="A20" s="312" t="s">
        <v>275</v>
      </c>
      <c r="B20" s="345" t="s">
        <v>0</v>
      </c>
      <c r="C20" s="302"/>
      <c r="D20" s="308"/>
      <c r="E20" s="302"/>
      <c r="F20" s="302"/>
      <c r="G20" s="302"/>
      <c r="H20" s="302"/>
      <c r="I20" s="298"/>
      <c r="J20" s="298"/>
      <c r="K20" s="302"/>
    </row>
    <row r="21" spans="1:11" s="148" customFormat="1" ht="63" customHeight="1" x14ac:dyDescent="0.25">
      <c r="A21" s="345" t="s">
        <v>469</v>
      </c>
      <c r="B21" s="345"/>
      <c r="C21" s="291" t="s">
        <v>118</v>
      </c>
      <c r="D21" s="314" t="s">
        <v>571</v>
      </c>
      <c r="E21" s="289" t="s">
        <v>22</v>
      </c>
      <c r="F21" s="289"/>
      <c r="G21" s="289"/>
      <c r="H21" s="289"/>
      <c r="I21" s="313" t="s">
        <v>268</v>
      </c>
      <c r="J21" s="289" t="s">
        <v>537</v>
      </c>
      <c r="K21" s="323" t="s">
        <v>538</v>
      </c>
    </row>
    <row r="22" spans="1:11" s="114" customFormat="1" ht="63.75" customHeight="1" x14ac:dyDescent="0.25">
      <c r="A22" s="345"/>
      <c r="B22" s="345"/>
      <c r="C22" s="291" t="s">
        <v>380</v>
      </c>
      <c r="D22" s="314" t="s">
        <v>381</v>
      </c>
      <c r="E22" s="315"/>
      <c r="F22" s="289"/>
      <c r="G22" s="289"/>
      <c r="H22" s="289"/>
      <c r="I22" s="313"/>
      <c r="J22" s="292"/>
      <c r="K22" s="315"/>
    </row>
    <row r="23" spans="1:11" s="163" customFormat="1" ht="60.75" customHeight="1" x14ac:dyDescent="0.3">
      <c r="A23" s="345"/>
      <c r="B23" s="345"/>
      <c r="C23" s="302" t="s">
        <v>29</v>
      </c>
      <c r="D23" s="310" t="s">
        <v>527</v>
      </c>
      <c r="E23" s="304"/>
      <c r="F23" s="304"/>
      <c r="G23" s="304"/>
      <c r="H23" s="304" t="s">
        <v>22</v>
      </c>
      <c r="I23" s="296" t="s">
        <v>146</v>
      </c>
      <c r="J23" s="304" t="s">
        <v>329</v>
      </c>
      <c r="K23" s="304" t="s">
        <v>367</v>
      </c>
    </row>
    <row r="24" spans="1:11" s="114" customFormat="1" ht="30" x14ac:dyDescent="0.25">
      <c r="A24" s="345"/>
      <c r="B24" s="345"/>
      <c r="C24" s="302" t="s">
        <v>23</v>
      </c>
      <c r="D24" s="309" t="s">
        <v>561</v>
      </c>
      <c r="E24" s="296"/>
      <c r="F24" s="296"/>
      <c r="G24" s="296" t="s">
        <v>22</v>
      </c>
      <c r="H24" s="296"/>
      <c r="I24" s="296" t="s">
        <v>286</v>
      </c>
      <c r="J24" s="296"/>
      <c r="K24" s="296" t="s">
        <v>562</v>
      </c>
    </row>
    <row r="25" spans="1:11" s="148" customFormat="1" ht="33.75" customHeight="1" x14ac:dyDescent="0.25">
      <c r="A25" s="345"/>
      <c r="B25" s="345"/>
      <c r="C25" s="302" t="s">
        <v>118</v>
      </c>
      <c r="D25" s="321" t="s">
        <v>455</v>
      </c>
      <c r="E25" s="296"/>
      <c r="F25" s="296" t="s">
        <v>22</v>
      </c>
      <c r="G25" s="296"/>
      <c r="H25" s="296"/>
      <c r="I25" s="296" t="s">
        <v>249</v>
      </c>
      <c r="J25" s="296"/>
      <c r="K25" s="296" t="s">
        <v>552</v>
      </c>
    </row>
    <row r="26" spans="1:11" s="20" customFormat="1" ht="63" customHeight="1" x14ac:dyDescent="0.2">
      <c r="A26" s="345"/>
      <c r="B26" s="352" t="s">
        <v>1</v>
      </c>
      <c r="C26" s="288" t="s">
        <v>31</v>
      </c>
      <c r="D26" s="314" t="s">
        <v>572</v>
      </c>
      <c r="E26" s="289" t="s">
        <v>22</v>
      </c>
      <c r="F26" s="289"/>
      <c r="G26" s="289"/>
      <c r="H26" s="289"/>
      <c r="I26" s="313" t="s">
        <v>268</v>
      </c>
      <c r="J26" s="290"/>
      <c r="K26" s="323" t="s">
        <v>538</v>
      </c>
    </row>
    <row r="27" spans="1:11" s="163" customFormat="1" ht="60.75" customHeight="1" x14ac:dyDescent="0.3">
      <c r="A27" s="345"/>
      <c r="B27" s="352"/>
      <c r="C27" s="288" t="s">
        <v>250</v>
      </c>
      <c r="D27" s="314" t="s">
        <v>539</v>
      </c>
      <c r="E27" s="293"/>
      <c r="F27" s="293" t="s">
        <v>22</v>
      </c>
      <c r="G27" s="293"/>
      <c r="H27" s="293"/>
      <c r="I27" s="316" t="s">
        <v>541</v>
      </c>
      <c r="J27" s="289" t="s">
        <v>287</v>
      </c>
      <c r="K27" s="289" t="s">
        <v>25</v>
      </c>
    </row>
    <row r="28" spans="1:11" s="114" customFormat="1" ht="42" customHeight="1" x14ac:dyDescent="0.25">
      <c r="A28" s="345"/>
      <c r="B28" s="352"/>
      <c r="C28" s="295" t="s">
        <v>250</v>
      </c>
      <c r="D28" s="309" t="s">
        <v>563</v>
      </c>
      <c r="E28" s="296"/>
      <c r="F28" s="296"/>
      <c r="G28" s="360" t="s">
        <v>22</v>
      </c>
      <c r="H28" s="296"/>
      <c r="I28" s="360" t="s">
        <v>286</v>
      </c>
      <c r="J28" s="296" t="s">
        <v>564</v>
      </c>
      <c r="K28" s="360" t="s">
        <v>43</v>
      </c>
    </row>
    <row r="29" spans="1:11" s="114" customFormat="1" ht="42" customHeight="1" x14ac:dyDescent="0.25">
      <c r="A29" s="345"/>
      <c r="B29" s="352"/>
      <c r="C29" s="295" t="s">
        <v>375</v>
      </c>
      <c r="D29" s="309" t="s">
        <v>565</v>
      </c>
      <c r="E29" s="296"/>
      <c r="F29" s="296"/>
      <c r="G29" s="360"/>
      <c r="H29" s="296"/>
      <c r="I29" s="360"/>
      <c r="J29" s="296" t="s">
        <v>558</v>
      </c>
      <c r="K29" s="360"/>
    </row>
    <row r="30" spans="1:11" s="114" customFormat="1" ht="78" customHeight="1" x14ac:dyDescent="0.25">
      <c r="A30" s="345" t="s">
        <v>470</v>
      </c>
      <c r="B30" s="352" t="s">
        <v>0</v>
      </c>
      <c r="C30" s="291" t="s">
        <v>21</v>
      </c>
      <c r="D30" s="314" t="s">
        <v>540</v>
      </c>
      <c r="E30" s="289"/>
      <c r="F30" s="289"/>
      <c r="G30" s="289" t="s">
        <v>22</v>
      </c>
      <c r="H30" s="289"/>
      <c r="I30" s="316" t="s">
        <v>541</v>
      </c>
      <c r="J30" s="289" t="s">
        <v>542</v>
      </c>
      <c r="K30" s="301" t="s">
        <v>272</v>
      </c>
    </row>
    <row r="31" spans="1:11" s="114" customFormat="1" ht="43.5" customHeight="1" x14ac:dyDescent="0.25">
      <c r="A31" s="345"/>
      <c r="B31" s="352"/>
      <c r="C31" s="302" t="s">
        <v>23</v>
      </c>
      <c r="D31" s="303" t="s">
        <v>441</v>
      </c>
      <c r="E31" s="304" t="s">
        <v>22</v>
      </c>
      <c r="F31" s="304"/>
      <c r="G31" s="304"/>
      <c r="H31" s="304"/>
      <c r="I31" s="305" t="s">
        <v>303</v>
      </c>
      <c r="J31" s="298" t="s">
        <v>374</v>
      </c>
      <c r="K31" s="296" t="s">
        <v>43</v>
      </c>
    </row>
    <row r="32" spans="1:11" s="148" customFormat="1" ht="40.5" customHeight="1" x14ac:dyDescent="0.25">
      <c r="A32" s="345"/>
      <c r="B32" s="352"/>
      <c r="C32" s="302" t="s">
        <v>118</v>
      </c>
      <c r="D32" s="321" t="s">
        <v>460</v>
      </c>
      <c r="E32" s="296"/>
      <c r="F32" s="296" t="s">
        <v>22</v>
      </c>
      <c r="G32" s="296"/>
      <c r="H32" s="296"/>
      <c r="I32" s="296" t="s">
        <v>249</v>
      </c>
      <c r="J32" s="296"/>
      <c r="K32" s="296" t="s">
        <v>43</v>
      </c>
    </row>
    <row r="33" spans="1:11" s="163" customFormat="1" ht="56.25" customHeight="1" x14ac:dyDescent="0.3">
      <c r="A33" s="345"/>
      <c r="B33" s="352"/>
      <c r="C33" s="302" t="s">
        <v>29</v>
      </c>
      <c r="D33" s="317" t="s">
        <v>420</v>
      </c>
      <c r="E33" s="304"/>
      <c r="F33" s="304"/>
      <c r="G33" s="304"/>
      <c r="H33" s="304" t="s">
        <v>22</v>
      </c>
      <c r="I33" s="296" t="s">
        <v>146</v>
      </c>
      <c r="J33" s="304" t="s">
        <v>147</v>
      </c>
      <c r="K33" s="304" t="s">
        <v>421</v>
      </c>
    </row>
    <row r="34" spans="1:11" s="20" customFormat="1" ht="84.75" customHeight="1" x14ac:dyDescent="0.25">
      <c r="A34" s="345"/>
      <c r="B34" s="345" t="s">
        <v>1</v>
      </c>
      <c r="C34" s="291" t="s">
        <v>385</v>
      </c>
      <c r="D34" s="324" t="s">
        <v>543</v>
      </c>
      <c r="E34" s="289" t="s">
        <v>22</v>
      </c>
      <c r="F34" s="292"/>
      <c r="G34" s="292"/>
      <c r="H34" s="293"/>
      <c r="I34" s="330" t="s">
        <v>268</v>
      </c>
      <c r="J34" s="290"/>
      <c r="K34" s="323" t="s">
        <v>538</v>
      </c>
    </row>
    <row r="35" spans="1:11" s="20" customFormat="1" ht="66" customHeight="1" x14ac:dyDescent="0.2">
      <c r="A35" s="345"/>
      <c r="B35" s="345"/>
      <c r="C35" s="291" t="s">
        <v>385</v>
      </c>
      <c r="D35" s="322" t="s">
        <v>555</v>
      </c>
      <c r="E35" s="289"/>
      <c r="F35" s="289" t="s">
        <v>22</v>
      </c>
      <c r="G35" s="289" t="s">
        <v>22</v>
      </c>
      <c r="H35" s="289"/>
      <c r="I35" s="316" t="s">
        <v>541</v>
      </c>
      <c r="J35" s="289" t="s">
        <v>544</v>
      </c>
      <c r="K35" s="289" t="s">
        <v>25</v>
      </c>
    </row>
    <row r="36" spans="1:11" s="114" customFormat="1" ht="30" x14ac:dyDescent="0.25">
      <c r="A36" s="345"/>
      <c r="B36" s="345"/>
      <c r="C36" s="302" t="s">
        <v>375</v>
      </c>
      <c r="D36" s="309" t="s">
        <v>582</v>
      </c>
      <c r="E36" s="296"/>
      <c r="F36" s="296"/>
      <c r="G36" s="296" t="s">
        <v>22</v>
      </c>
      <c r="H36" s="296"/>
      <c r="I36" s="318" t="s">
        <v>286</v>
      </c>
      <c r="J36" s="296" t="s">
        <v>378</v>
      </c>
      <c r="K36" s="296" t="s">
        <v>43</v>
      </c>
    </row>
    <row r="37" spans="1:11" s="148" customFormat="1" ht="15.75" hidden="1" x14ac:dyDescent="0.25">
      <c r="A37" s="346" t="s">
        <v>471</v>
      </c>
      <c r="B37" s="345" t="s">
        <v>0</v>
      </c>
      <c r="C37" s="302"/>
      <c r="D37" s="309"/>
      <c r="E37" s="296"/>
      <c r="F37" s="296"/>
      <c r="G37" s="296"/>
      <c r="H37" s="296"/>
      <c r="I37" s="305"/>
      <c r="J37" s="298"/>
      <c r="K37" s="295"/>
    </row>
    <row r="38" spans="1:11" s="114" customFormat="1" ht="60" x14ac:dyDescent="0.25">
      <c r="A38" s="346"/>
      <c r="B38" s="345"/>
      <c r="C38" s="291" t="s">
        <v>23</v>
      </c>
      <c r="D38" s="314" t="s">
        <v>545</v>
      </c>
      <c r="E38" s="289" t="s">
        <v>22</v>
      </c>
      <c r="F38" s="289"/>
      <c r="G38" s="289"/>
      <c r="H38" s="289"/>
      <c r="I38" s="313" t="s">
        <v>268</v>
      </c>
      <c r="J38" s="290"/>
      <c r="K38" s="289" t="s">
        <v>538</v>
      </c>
    </row>
    <row r="39" spans="1:11" s="114" customFormat="1" ht="31.5" customHeight="1" x14ac:dyDescent="0.25">
      <c r="A39" s="346"/>
      <c r="B39" s="345"/>
      <c r="C39" s="329" t="s">
        <v>636</v>
      </c>
      <c r="D39" s="314" t="s">
        <v>637</v>
      </c>
      <c r="E39" s="328" t="s">
        <v>22</v>
      </c>
      <c r="F39" s="328" t="s">
        <v>22</v>
      </c>
      <c r="G39" s="328" t="s">
        <v>22</v>
      </c>
      <c r="H39" s="328" t="s">
        <v>22</v>
      </c>
      <c r="I39" s="330" t="s">
        <v>638</v>
      </c>
      <c r="J39" s="290"/>
      <c r="K39" s="328" t="s">
        <v>43</v>
      </c>
    </row>
    <row r="40" spans="1:11" s="148" customFormat="1" ht="30" x14ac:dyDescent="0.25">
      <c r="A40" s="345"/>
      <c r="B40" s="345"/>
      <c r="C40" s="304" t="s">
        <v>118</v>
      </c>
      <c r="D40" s="325" t="s">
        <v>553</v>
      </c>
      <c r="E40" s="296"/>
      <c r="F40" s="296"/>
      <c r="G40" s="296" t="s">
        <v>22</v>
      </c>
      <c r="H40" s="296"/>
      <c r="I40" s="296" t="s">
        <v>554</v>
      </c>
      <c r="J40" s="299"/>
      <c r="K40" s="326" t="s">
        <v>272</v>
      </c>
    </row>
    <row r="41" spans="1:11" s="148" customFormat="1" ht="30" x14ac:dyDescent="0.25">
      <c r="A41" s="345"/>
      <c r="B41" s="345"/>
      <c r="C41" s="302" t="s">
        <v>118</v>
      </c>
      <c r="D41" s="321" t="s">
        <v>410</v>
      </c>
      <c r="E41" s="296"/>
      <c r="F41" s="296" t="s">
        <v>22</v>
      </c>
      <c r="G41" s="296"/>
      <c r="H41" s="296"/>
      <c r="I41" s="296" t="s">
        <v>249</v>
      </c>
      <c r="J41" s="296"/>
      <c r="K41" s="296" t="s">
        <v>556</v>
      </c>
    </row>
    <row r="42" spans="1:11" s="163" customFormat="1" ht="60.75" customHeight="1" x14ac:dyDescent="0.3">
      <c r="A42" s="345"/>
      <c r="B42" s="345"/>
      <c r="C42" s="302" t="s">
        <v>29</v>
      </c>
      <c r="D42" s="317" t="s">
        <v>420</v>
      </c>
      <c r="E42" s="304"/>
      <c r="F42" s="304"/>
      <c r="G42" s="304"/>
      <c r="H42" s="304" t="s">
        <v>22</v>
      </c>
      <c r="I42" s="296" t="s">
        <v>146</v>
      </c>
      <c r="J42" s="304" t="s">
        <v>147</v>
      </c>
      <c r="K42" s="304" t="s">
        <v>421</v>
      </c>
    </row>
    <row r="43" spans="1:11" s="20" customFormat="1" ht="80.25" customHeight="1" x14ac:dyDescent="0.2">
      <c r="A43" s="345"/>
      <c r="B43" s="307" t="s">
        <v>1</v>
      </c>
      <c r="C43" s="288" t="s">
        <v>31</v>
      </c>
      <c r="D43" s="322" t="s">
        <v>546</v>
      </c>
      <c r="E43" s="289" t="s">
        <v>22</v>
      </c>
      <c r="F43" s="289" t="s">
        <v>22</v>
      </c>
      <c r="G43" s="289" t="s">
        <v>22</v>
      </c>
      <c r="H43" s="289"/>
      <c r="I43" s="306" t="s">
        <v>268</v>
      </c>
      <c r="J43" s="290" t="s">
        <v>383</v>
      </c>
      <c r="K43" s="289" t="s">
        <v>272</v>
      </c>
    </row>
    <row r="44" spans="1:11" s="114" customFormat="1" ht="54" customHeight="1" x14ac:dyDescent="0.25">
      <c r="A44" s="346" t="s">
        <v>472</v>
      </c>
      <c r="B44" s="345" t="s">
        <v>0</v>
      </c>
      <c r="C44" s="353" t="s">
        <v>372</v>
      </c>
      <c r="D44" s="327" t="s">
        <v>442</v>
      </c>
      <c r="E44" s="301" t="s">
        <v>22</v>
      </c>
      <c r="F44" s="301"/>
      <c r="G44" s="301"/>
      <c r="H44" s="301"/>
      <c r="I44" s="354" t="s">
        <v>268</v>
      </c>
      <c r="J44" s="290" t="s">
        <v>373</v>
      </c>
      <c r="K44" s="347" t="s">
        <v>272</v>
      </c>
    </row>
    <row r="45" spans="1:11" s="148" customFormat="1" ht="73.5" customHeight="1" x14ac:dyDescent="0.25">
      <c r="A45" s="346"/>
      <c r="B45" s="345"/>
      <c r="C45" s="353"/>
      <c r="D45" s="314" t="s">
        <v>573</v>
      </c>
      <c r="E45" s="289" t="s">
        <v>22</v>
      </c>
      <c r="F45" s="289" t="s">
        <v>22</v>
      </c>
      <c r="G45" s="289"/>
      <c r="H45" s="289"/>
      <c r="I45" s="354"/>
      <c r="J45" s="290" t="s">
        <v>287</v>
      </c>
      <c r="K45" s="347"/>
    </row>
    <row r="46" spans="1:11" s="20" customFormat="1" ht="87.75" customHeight="1" x14ac:dyDescent="0.2">
      <c r="A46" s="346"/>
      <c r="B46" s="345"/>
      <c r="C46" s="358" t="s">
        <v>583</v>
      </c>
      <c r="D46" s="320" t="s">
        <v>574</v>
      </c>
      <c r="E46" s="289"/>
      <c r="F46" s="289"/>
      <c r="G46" s="347" t="s">
        <v>22</v>
      </c>
      <c r="H46" s="289"/>
      <c r="I46" s="359" t="s">
        <v>541</v>
      </c>
      <c r="J46" s="290"/>
      <c r="K46" s="347" t="s">
        <v>547</v>
      </c>
    </row>
    <row r="47" spans="1:11" s="20" customFormat="1" ht="49.5" customHeight="1" x14ac:dyDescent="0.2">
      <c r="A47" s="346"/>
      <c r="B47" s="345"/>
      <c r="C47" s="358"/>
      <c r="D47" s="320" t="s">
        <v>575</v>
      </c>
      <c r="E47" s="289"/>
      <c r="F47" s="289"/>
      <c r="G47" s="347"/>
      <c r="H47" s="289"/>
      <c r="I47" s="359"/>
      <c r="J47" s="290"/>
      <c r="K47" s="347"/>
    </row>
    <row r="48" spans="1:11" s="148" customFormat="1" ht="30" x14ac:dyDescent="0.25">
      <c r="A48" s="346"/>
      <c r="B48" s="345"/>
      <c r="C48" s="295" t="s">
        <v>23</v>
      </c>
      <c r="D48" s="317" t="s">
        <v>533</v>
      </c>
      <c r="E48" s="296"/>
      <c r="F48" s="296"/>
      <c r="G48" s="296"/>
      <c r="H48" s="296" t="s">
        <v>22</v>
      </c>
      <c r="I48" s="296" t="s">
        <v>146</v>
      </c>
      <c r="J48" s="304" t="s">
        <v>365</v>
      </c>
      <c r="K48" s="304" t="s">
        <v>83</v>
      </c>
    </row>
    <row r="49" spans="1:11" s="20" customFormat="1" ht="30" x14ac:dyDescent="0.2">
      <c r="A49" s="346"/>
      <c r="B49" s="345" t="s">
        <v>1</v>
      </c>
      <c r="C49" s="295" t="s">
        <v>250</v>
      </c>
      <c r="D49" s="309" t="s">
        <v>353</v>
      </c>
      <c r="E49" s="296" t="s">
        <v>22</v>
      </c>
      <c r="F49" s="296"/>
      <c r="G49" s="296"/>
      <c r="H49" s="296"/>
      <c r="I49" s="305" t="s">
        <v>303</v>
      </c>
      <c r="J49" s="298"/>
      <c r="K49" s="296" t="s">
        <v>43</v>
      </c>
    </row>
    <row r="50" spans="1:11" s="114" customFormat="1" ht="30" x14ac:dyDescent="0.25">
      <c r="A50" s="346"/>
      <c r="B50" s="345"/>
      <c r="C50" s="295" t="s">
        <v>250</v>
      </c>
      <c r="D50" s="321" t="s">
        <v>466</v>
      </c>
      <c r="E50" s="296"/>
      <c r="F50" s="296" t="s">
        <v>22</v>
      </c>
      <c r="G50" s="304"/>
      <c r="H50" s="296"/>
      <c r="I50" s="296" t="s">
        <v>249</v>
      </c>
      <c r="J50" s="299"/>
      <c r="K50" s="296" t="s">
        <v>43</v>
      </c>
    </row>
    <row r="51" spans="1:11" s="114" customFormat="1" ht="50.25" customHeight="1" x14ac:dyDescent="0.25">
      <c r="A51" s="346"/>
      <c r="B51" s="345"/>
      <c r="C51" s="295" t="s">
        <v>375</v>
      </c>
      <c r="D51" s="309" t="s">
        <v>566</v>
      </c>
      <c r="E51" s="296"/>
      <c r="F51" s="296"/>
      <c r="G51" s="296" t="s">
        <v>22</v>
      </c>
      <c r="H51" s="296"/>
      <c r="I51" s="296" t="s">
        <v>286</v>
      </c>
      <c r="J51" s="296" t="s">
        <v>379</v>
      </c>
      <c r="K51" s="296" t="s">
        <v>43</v>
      </c>
    </row>
    <row r="52" spans="1:11" s="148" customFormat="1" ht="30" x14ac:dyDescent="0.25">
      <c r="A52" s="346"/>
      <c r="B52" s="345"/>
      <c r="C52" s="304" t="s">
        <v>3</v>
      </c>
      <c r="D52" s="317" t="s">
        <v>427</v>
      </c>
      <c r="E52" s="296"/>
      <c r="F52" s="296"/>
      <c r="G52" s="296"/>
      <c r="H52" s="296" t="s">
        <v>22</v>
      </c>
      <c r="I52" s="296" t="s">
        <v>146</v>
      </c>
      <c r="J52" s="304" t="s">
        <v>147</v>
      </c>
      <c r="K52" s="304" t="s">
        <v>84</v>
      </c>
    </row>
    <row r="53" spans="1:11" s="21" customFormat="1" ht="60" x14ac:dyDescent="0.25">
      <c r="A53" s="352" t="s">
        <v>473</v>
      </c>
      <c r="B53" s="352" t="s">
        <v>0</v>
      </c>
      <c r="C53" s="288" t="s">
        <v>21</v>
      </c>
      <c r="D53" s="300" t="s">
        <v>384</v>
      </c>
      <c r="E53" s="293" t="s">
        <v>22</v>
      </c>
      <c r="F53" s="293" t="s">
        <v>22</v>
      </c>
      <c r="G53" s="293" t="s">
        <v>22</v>
      </c>
      <c r="H53" s="293"/>
      <c r="I53" s="301" t="s">
        <v>199</v>
      </c>
      <c r="J53" s="290" t="s">
        <v>352</v>
      </c>
      <c r="K53" s="301" t="s">
        <v>25</v>
      </c>
    </row>
    <row r="54" spans="1:11" s="21" customFormat="1" ht="45" x14ac:dyDescent="0.25">
      <c r="A54" s="352"/>
      <c r="B54" s="352"/>
      <c r="C54" s="288" t="s">
        <v>21</v>
      </c>
      <c r="D54" s="300" t="s">
        <v>548</v>
      </c>
      <c r="E54" s="293" t="s">
        <v>22</v>
      </c>
      <c r="F54" s="293" t="s">
        <v>22</v>
      </c>
      <c r="G54" s="293" t="s">
        <v>22</v>
      </c>
      <c r="H54" s="293" t="s">
        <v>22</v>
      </c>
      <c r="I54" s="301" t="s">
        <v>549</v>
      </c>
      <c r="J54" s="290" t="s">
        <v>550</v>
      </c>
      <c r="K54" s="301" t="s">
        <v>551</v>
      </c>
    </row>
    <row r="55" spans="1:11" s="114" customFormat="1" ht="31.5" customHeight="1" x14ac:dyDescent="0.25">
      <c r="A55" s="352"/>
      <c r="B55" s="352"/>
      <c r="C55" s="295" t="s">
        <v>118</v>
      </c>
      <c r="D55" s="309" t="s">
        <v>376</v>
      </c>
      <c r="E55" s="296"/>
      <c r="F55" s="296"/>
      <c r="G55" s="304" t="s">
        <v>22</v>
      </c>
      <c r="H55" s="296"/>
      <c r="I55" s="297" t="s">
        <v>286</v>
      </c>
      <c r="J55" s="296" t="s">
        <v>377</v>
      </c>
      <c r="K55" s="296" t="s">
        <v>43</v>
      </c>
    </row>
    <row r="56" spans="1:11" s="114" customFormat="1" ht="30" x14ac:dyDescent="0.25">
      <c r="A56" s="352"/>
      <c r="B56" s="352"/>
      <c r="C56" s="296" t="s">
        <v>370</v>
      </c>
      <c r="D56" s="310" t="s">
        <v>371</v>
      </c>
      <c r="E56" s="299"/>
      <c r="F56" s="319"/>
      <c r="G56" s="299"/>
      <c r="H56" s="299" t="s">
        <v>22</v>
      </c>
      <c r="I56" s="296" t="s">
        <v>146</v>
      </c>
      <c r="J56" s="298"/>
      <c r="K56" s="299" t="s">
        <v>25</v>
      </c>
    </row>
    <row r="57" spans="1:11" s="114" customFormat="1" x14ac:dyDescent="0.25">
      <c r="A57" s="164"/>
      <c r="B57" s="164"/>
      <c r="C57" s="165"/>
      <c r="D57" s="98"/>
      <c r="E57" s="139"/>
      <c r="F57" s="133"/>
      <c r="G57" s="139"/>
      <c r="H57" s="139"/>
      <c r="I57" s="166"/>
      <c r="J57" s="166"/>
      <c r="K57" s="139"/>
    </row>
    <row r="58" spans="1:11" ht="19.5" x14ac:dyDescent="0.35">
      <c r="A58" s="350" t="s">
        <v>2</v>
      </c>
      <c r="B58" s="350"/>
      <c r="C58" s="116"/>
      <c r="G58" s="351" t="s">
        <v>15</v>
      </c>
      <c r="H58" s="351"/>
      <c r="I58" s="351"/>
    </row>
    <row r="59" spans="1:11" x14ac:dyDescent="0.3">
      <c r="A59" s="348" t="s">
        <v>20</v>
      </c>
      <c r="B59" s="348"/>
      <c r="C59" s="128"/>
      <c r="G59" s="127"/>
      <c r="H59" s="129"/>
      <c r="I59" s="130"/>
    </row>
    <row r="60" spans="1:11" x14ac:dyDescent="0.3">
      <c r="A60" s="128" t="s">
        <v>17</v>
      </c>
      <c r="B60" s="128"/>
      <c r="C60" s="128"/>
      <c r="G60" s="127"/>
      <c r="H60" s="129"/>
      <c r="I60" s="130"/>
    </row>
    <row r="61" spans="1:11" x14ac:dyDescent="0.3">
      <c r="A61" s="128" t="s">
        <v>18</v>
      </c>
      <c r="B61" s="128"/>
      <c r="C61" s="128"/>
      <c r="G61" s="127"/>
      <c r="H61" s="129"/>
      <c r="I61" s="130"/>
    </row>
    <row r="62" spans="1:11" x14ac:dyDescent="0.3">
      <c r="A62" s="131" t="s">
        <v>19</v>
      </c>
      <c r="B62" s="131"/>
      <c r="C62" s="131"/>
      <c r="G62" s="127"/>
      <c r="H62" s="129"/>
      <c r="I62" s="130"/>
    </row>
    <row r="63" spans="1:11" x14ac:dyDescent="0.3">
      <c r="G63" s="349" t="s">
        <v>16</v>
      </c>
      <c r="H63" s="349"/>
      <c r="I63" s="349"/>
    </row>
  </sheetData>
  <mergeCells count="43">
    <mergeCell ref="C10:C12"/>
    <mergeCell ref="C46:C47"/>
    <mergeCell ref="G46:G47"/>
    <mergeCell ref="I46:I47"/>
    <mergeCell ref="K46:K47"/>
    <mergeCell ref="I28:I29"/>
    <mergeCell ref="K28:K29"/>
    <mergeCell ref="G28:G29"/>
    <mergeCell ref="I10:I12"/>
    <mergeCell ref="E10:E12"/>
    <mergeCell ref="K10:K12"/>
    <mergeCell ref="A9:A19"/>
    <mergeCell ref="B20:B25"/>
    <mergeCell ref="B30:B33"/>
    <mergeCell ref="B16:B19"/>
    <mergeCell ref="B9:B15"/>
    <mergeCell ref="A21:A29"/>
    <mergeCell ref="B26:B29"/>
    <mergeCell ref="A7:A8"/>
    <mergeCell ref="B7:C8"/>
    <mergeCell ref="A4:K4"/>
    <mergeCell ref="A5:K5"/>
    <mergeCell ref="D7:D8"/>
    <mergeCell ref="E7:H7"/>
    <mergeCell ref="I7:I8"/>
    <mergeCell ref="J7:J8"/>
    <mergeCell ref="K7:K8"/>
    <mergeCell ref="A59:B59"/>
    <mergeCell ref="G63:I63"/>
    <mergeCell ref="A44:A52"/>
    <mergeCell ref="A58:B58"/>
    <mergeCell ref="G58:I58"/>
    <mergeCell ref="B49:B52"/>
    <mergeCell ref="B53:B56"/>
    <mergeCell ref="A53:A56"/>
    <mergeCell ref="C44:C45"/>
    <mergeCell ref="I44:I45"/>
    <mergeCell ref="B44:B48"/>
    <mergeCell ref="B34:B36"/>
    <mergeCell ref="A37:A43"/>
    <mergeCell ref="A30:A36"/>
    <mergeCell ref="B37:B42"/>
    <mergeCell ref="K44:K45"/>
  </mergeCells>
  <printOptions horizontalCentered="1"/>
  <pageMargins left="3.937007874015748E-2" right="0" top="0.19685039370078741" bottom="0.19685039370078741" header="0.31496062992125984" footer="0.19685039370078741"/>
  <pageSetup paperSize="9" scale="7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7"/>
  <sheetViews>
    <sheetView workbookViewId="0">
      <selection activeCell="A4" sqref="A4:XFD124"/>
    </sheetView>
  </sheetViews>
  <sheetFormatPr defaultRowHeight="15" x14ac:dyDescent="0.25"/>
  <cols>
    <col min="3" max="3" width="2.42578125" customWidth="1"/>
    <col min="4" max="4" width="61" customWidth="1"/>
    <col min="5" max="5" width="21.42578125" customWidth="1"/>
    <col min="6" max="6" width="16.42578125" customWidth="1"/>
  </cols>
  <sheetData>
    <row r="1" spans="1:12" s="24" customFormat="1" ht="15.75" x14ac:dyDescent="0.25">
      <c r="A1" s="365" t="s">
        <v>47</v>
      </c>
      <c r="B1" s="365"/>
      <c r="C1" s="365"/>
      <c r="D1" s="365"/>
      <c r="E1" s="365"/>
      <c r="F1" s="365"/>
      <c r="G1" s="365"/>
      <c r="H1" s="365"/>
      <c r="I1" s="365"/>
      <c r="J1" s="365"/>
      <c r="K1" s="365"/>
      <c r="L1" s="365"/>
    </row>
    <row r="2" spans="1:12" s="24" customFormat="1" ht="15.75" x14ac:dyDescent="0.25">
      <c r="A2" s="365" t="s">
        <v>67</v>
      </c>
      <c r="B2" s="365"/>
      <c r="C2" s="365"/>
      <c r="D2" s="365"/>
      <c r="E2" s="365"/>
      <c r="F2" s="365"/>
      <c r="G2" s="365"/>
      <c r="H2" s="365"/>
      <c r="I2" s="365"/>
      <c r="J2" s="365"/>
      <c r="K2" s="365"/>
      <c r="L2" s="365"/>
    </row>
    <row r="3" spans="1:12" s="33" customFormat="1" ht="21" customHeight="1" x14ac:dyDescent="0.2">
      <c r="A3" s="406"/>
      <c r="B3" s="406"/>
      <c r="C3" s="406"/>
      <c r="D3" s="406"/>
      <c r="E3" s="406"/>
      <c r="F3" s="406"/>
      <c r="G3" s="406"/>
    </row>
    <row r="4" spans="1:12" s="34" customFormat="1" ht="22.5" customHeight="1" x14ac:dyDescent="0.2">
      <c r="A4" s="467" t="s">
        <v>437</v>
      </c>
      <c r="B4" s="468"/>
      <c r="C4" s="468"/>
      <c r="D4" s="468"/>
      <c r="E4" s="468"/>
      <c r="F4" s="468"/>
      <c r="G4" s="468"/>
    </row>
    <row r="5" spans="1:12" s="34" customFormat="1" ht="21" customHeight="1" x14ac:dyDescent="0.2">
      <c r="A5" s="469" t="s">
        <v>502</v>
      </c>
      <c r="B5" s="406"/>
      <c r="C5" s="406"/>
      <c r="D5" s="406"/>
      <c r="E5" s="406"/>
      <c r="F5" s="406"/>
      <c r="G5" s="406"/>
    </row>
    <row r="6" spans="1:12" s="34" customFormat="1" ht="37.5" customHeight="1" x14ac:dyDescent="0.2">
      <c r="A6" s="195" t="s">
        <v>55</v>
      </c>
      <c r="B6" s="456" t="s">
        <v>56</v>
      </c>
      <c r="C6" s="456"/>
      <c r="D6" s="195" t="s">
        <v>57</v>
      </c>
      <c r="E6" s="195" t="s">
        <v>50</v>
      </c>
      <c r="F6" s="195" t="s">
        <v>58</v>
      </c>
      <c r="G6" s="195" t="s">
        <v>59</v>
      </c>
    </row>
    <row r="7" spans="1:12" s="34" customFormat="1" ht="33.75" customHeight="1" x14ac:dyDescent="0.2">
      <c r="A7" s="456" t="s">
        <v>60</v>
      </c>
      <c r="B7" s="456" t="s">
        <v>0</v>
      </c>
      <c r="C7" s="456"/>
      <c r="D7" s="150" t="str">
        <f>'[1]DŨNG T'!D8</f>
        <v xml:space="preserve">Làm việc tại văn phòng </v>
      </c>
      <c r="E7" s="151" t="str">
        <f>'[1]DŨNG T'!E8</f>
        <v>Ban QLDA</v>
      </c>
      <c r="F7" s="457" t="s">
        <v>503</v>
      </c>
      <c r="G7" s="457"/>
    </row>
    <row r="8" spans="1:12" s="24" customFormat="1" ht="32.25" customHeight="1" x14ac:dyDescent="0.25">
      <c r="A8" s="456"/>
      <c r="B8" s="456" t="s">
        <v>1</v>
      </c>
      <c r="C8" s="456"/>
      <c r="D8" s="150" t="str">
        <f>'[1]DŨNG T'!D9</f>
        <v>Kiểm tra công trường đường TT Yên Viên</v>
      </c>
      <c r="E8" s="151" t="str">
        <f>'[1]DŨNG T'!E9</f>
        <v>TT Yên Viên</v>
      </c>
      <c r="F8" s="458"/>
      <c r="G8" s="458"/>
    </row>
    <row r="9" spans="1:12" s="34" customFormat="1" ht="42.75" customHeight="1" x14ac:dyDescent="0.2">
      <c r="A9" s="456" t="s">
        <v>61</v>
      </c>
      <c r="B9" s="456" t="s">
        <v>0</v>
      </c>
      <c r="C9" s="456"/>
      <c r="D9" s="150" t="str">
        <f>'[1]DŨNG T'!D10</f>
        <v>Kiểm tra công trường: Cải dạo đường dạo dọc kè sông Giàng xã Đặng Xá, huyện Gia Lâm</v>
      </c>
      <c r="E9" s="151" t="str">
        <f>'[1]DŨNG T'!E10</f>
        <v>Xã Đặng Xá</v>
      </c>
      <c r="F9" s="458"/>
      <c r="G9" s="458"/>
    </row>
    <row r="10" spans="1:12" s="24" customFormat="1" ht="21.95" customHeight="1" x14ac:dyDescent="0.25">
      <c r="A10" s="456"/>
      <c r="B10" s="456" t="s">
        <v>1</v>
      </c>
      <c r="C10" s="456"/>
      <c r="D10" s="150" t="str">
        <f>'[1]DŨNG T'!D11</f>
        <v xml:space="preserve">Làm việc tại văn phòng </v>
      </c>
      <c r="E10" s="151" t="str">
        <f>'[1]DŨNG T'!E11</f>
        <v>BQLDA</v>
      </c>
      <c r="F10" s="458"/>
      <c r="G10" s="458"/>
    </row>
    <row r="11" spans="1:12" s="34" customFormat="1" ht="21.95" customHeight="1" x14ac:dyDescent="0.2">
      <c r="A11" s="456" t="s">
        <v>62</v>
      </c>
      <c r="B11" s="456" t="s">
        <v>0</v>
      </c>
      <c r="C11" s="456"/>
      <c r="D11" s="150" t="str">
        <f>'[1]DŨNG T'!D12</f>
        <v>Kiểm tra công trường đường xã Yên Viên, Yên Thường</v>
      </c>
      <c r="E11" s="151" t="str">
        <f>'[1]DŨNG T'!E12</f>
        <v>xã Yên Viên, Yên Thường</v>
      </c>
      <c r="F11" s="458"/>
      <c r="G11" s="458"/>
    </row>
    <row r="12" spans="1:12" s="24" customFormat="1" ht="21.95" customHeight="1" x14ac:dyDescent="0.25">
      <c r="A12" s="456"/>
      <c r="B12" s="456" t="s">
        <v>1</v>
      </c>
      <c r="C12" s="456"/>
      <c r="D12" s="150" t="str">
        <f>'[1]DŨNG T'!D12</f>
        <v>Kiểm tra công trường đường xã Yên Viên, Yên Thường</v>
      </c>
      <c r="E12" s="151" t="str">
        <f>'[1]DŨNG T'!E13</f>
        <v>BQLDA</v>
      </c>
      <c r="F12" s="458"/>
      <c r="G12" s="458"/>
    </row>
    <row r="13" spans="1:12" s="34" customFormat="1" ht="21.95" customHeight="1" x14ac:dyDescent="0.2">
      <c r="A13" s="463" t="s">
        <v>63</v>
      </c>
      <c r="B13" s="456" t="s">
        <v>0</v>
      </c>
      <c r="C13" s="456"/>
      <c r="D13" s="274" t="str">
        <f>'[1]DŨNG T'!D14</f>
        <v>Kiểm tra công trường dự án chiếu sáng các xã Dương Xá, Phú Thị,Lệ Chi , Kim Sơn và Dương Quang.</v>
      </c>
      <c r="E13" s="275" t="str">
        <f>'[1]DŨNG T'!E14</f>
        <v>các xã Dương Xá, Phú Thị,Lệ Chi , Kim Sơn và Dương Quang.</v>
      </c>
      <c r="F13" s="458"/>
      <c r="G13" s="458"/>
    </row>
    <row r="14" spans="1:12" s="24" customFormat="1" ht="39.75" customHeight="1" x14ac:dyDescent="0.25">
      <c r="A14" s="464"/>
      <c r="B14" s="456" t="s">
        <v>1</v>
      </c>
      <c r="C14" s="456"/>
      <c r="D14" s="150" t="str">
        <f>'[1]DŨNG T'!D15</f>
        <v xml:space="preserve">Làm việc tại văn phòng </v>
      </c>
      <c r="E14" s="151" t="str">
        <f>'[1]DŨNG T'!E15</f>
        <v>Ban QLDA</v>
      </c>
      <c r="F14" s="458"/>
      <c r="G14" s="458"/>
    </row>
    <row r="15" spans="1:12" s="34" customFormat="1" ht="21.95" customHeight="1" x14ac:dyDescent="0.2">
      <c r="A15" s="456" t="s">
        <v>64</v>
      </c>
      <c r="B15" s="456" t="s">
        <v>0</v>
      </c>
      <c r="C15" s="456"/>
      <c r="D15" s="150" t="str">
        <f>'[1]DŨNG T'!D16</f>
        <v>Kiểm tra công trường dự án chiếu sáng các xã Kim Lan, Văn Đức, Đa Tốn, và Bát Tràng.</v>
      </c>
      <c r="E15" s="151" t="str">
        <f>'[1]DŨNG T'!E15</f>
        <v>Ban QLDA</v>
      </c>
      <c r="F15" s="458"/>
      <c r="G15" s="458"/>
    </row>
    <row r="16" spans="1:12" s="24" customFormat="1" ht="21.95" customHeight="1" x14ac:dyDescent="0.25">
      <c r="A16" s="456"/>
      <c r="B16" s="456" t="s">
        <v>1</v>
      </c>
      <c r="C16" s="456"/>
      <c r="D16" s="150" t="str">
        <f>'[1]DŨNG T'!D17</f>
        <v xml:space="preserve">Làm việc tại văn phòng </v>
      </c>
      <c r="E16" s="151" t="str">
        <f>'[1]DŨNG T'!E17</f>
        <v>BQLDA</v>
      </c>
      <c r="F16" s="458"/>
      <c r="G16" s="458"/>
    </row>
    <row r="17" spans="1:7" s="34" customFormat="1" ht="21.95" customHeight="1" x14ac:dyDescent="0.2">
      <c r="A17" s="456" t="s">
        <v>65</v>
      </c>
      <c r="B17" s="456" t="s">
        <v>0</v>
      </c>
      <c r="C17" s="456"/>
      <c r="D17" s="150" t="str">
        <f>'[1]DŨNG T'!D18</f>
        <v>Kiểm tra công trường TT Yên Viên</v>
      </c>
      <c r="E17" s="151" t="str">
        <f>'[1]DŨNG T'!E18</f>
        <v>TT Yên Viên</v>
      </c>
      <c r="F17" s="458"/>
      <c r="G17" s="458"/>
    </row>
    <row r="18" spans="1:7" s="24" customFormat="1" ht="21.95" customHeight="1" x14ac:dyDescent="0.25">
      <c r="A18" s="456"/>
      <c r="B18" s="456" t="s">
        <v>1</v>
      </c>
      <c r="C18" s="456"/>
      <c r="D18" s="152" t="s">
        <v>66</v>
      </c>
      <c r="E18" s="151"/>
      <c r="F18" s="459"/>
      <c r="G18" s="459"/>
    </row>
    <row r="19" spans="1:7" s="24" customFormat="1" ht="9.9499999999999993" customHeight="1" x14ac:dyDescent="0.25">
      <c r="A19" s="460"/>
      <c r="B19" s="461"/>
      <c r="C19" s="461"/>
      <c r="D19" s="461"/>
      <c r="E19" s="461"/>
      <c r="F19" s="461"/>
      <c r="G19" s="462"/>
    </row>
    <row r="20" spans="1:7" s="36" customFormat="1" ht="35.25" customHeight="1" x14ac:dyDescent="0.25">
      <c r="A20" s="456" t="s">
        <v>60</v>
      </c>
      <c r="B20" s="456" t="s">
        <v>0</v>
      </c>
      <c r="C20" s="456"/>
      <c r="D20" s="150" t="s">
        <v>263</v>
      </c>
      <c r="E20" s="151" t="str">
        <f>[1]VIỆT!E8</f>
        <v>BQLDA</v>
      </c>
      <c r="F20" s="457" t="s">
        <v>150</v>
      </c>
      <c r="G20" s="457"/>
    </row>
    <row r="21" spans="1:7" s="36" customFormat="1" ht="33" customHeight="1" x14ac:dyDescent="0.25">
      <c r="A21" s="456"/>
      <c r="B21" s="456" t="s">
        <v>1</v>
      </c>
      <c r="C21" s="456"/>
      <c r="D21" s="150" t="s">
        <v>265</v>
      </c>
      <c r="E21" s="151" t="str">
        <f>[1]VIỆT!E9</f>
        <v>xã Kim Sơn, xã Lệ Chi</v>
      </c>
      <c r="F21" s="458"/>
      <c r="G21" s="458"/>
    </row>
    <row r="22" spans="1:7" s="36" customFormat="1" ht="30.75" customHeight="1" x14ac:dyDescent="0.25">
      <c r="A22" s="456" t="s">
        <v>61</v>
      </c>
      <c r="B22" s="456" t="s">
        <v>0</v>
      </c>
      <c r="C22" s="456"/>
      <c r="D22" s="276" t="s">
        <v>504</v>
      </c>
      <c r="E22" s="196" t="str">
        <f>[1]VIỆT!E10</f>
        <v>BQLDA</v>
      </c>
      <c r="F22" s="458"/>
      <c r="G22" s="458"/>
    </row>
    <row r="23" spans="1:7" s="36" customFormat="1" ht="30.75" customHeight="1" x14ac:dyDescent="0.25">
      <c r="A23" s="456"/>
      <c r="B23" s="456" t="s">
        <v>1</v>
      </c>
      <c r="C23" s="456"/>
      <c r="D23" s="150" t="s">
        <v>304</v>
      </c>
      <c r="E23" s="151" t="str">
        <f>[1]VIỆT!E11</f>
        <v>Xã  Dương Xá và TT. Trâu Quỳ</v>
      </c>
      <c r="F23" s="458"/>
      <c r="G23" s="458"/>
    </row>
    <row r="24" spans="1:7" s="36" customFormat="1" ht="30" customHeight="1" x14ac:dyDescent="0.25">
      <c r="A24" s="456" t="s">
        <v>62</v>
      </c>
      <c r="B24" s="456" t="s">
        <v>0</v>
      </c>
      <c r="C24" s="456"/>
      <c r="D24" s="167" t="s">
        <v>305</v>
      </c>
      <c r="E24" s="196" t="str">
        <f>[1]VIỆT!E12</f>
        <v>Xã Phù Đổng</v>
      </c>
      <c r="F24" s="458"/>
      <c r="G24" s="458"/>
    </row>
    <row r="25" spans="1:7" s="36" customFormat="1" ht="30" customHeight="1" x14ac:dyDescent="0.25">
      <c r="A25" s="456"/>
      <c r="B25" s="456" t="s">
        <v>1</v>
      </c>
      <c r="C25" s="456"/>
      <c r="D25" s="150" t="s">
        <v>263</v>
      </c>
      <c r="E25" s="151" t="str">
        <f>[1]VIỆT!E13</f>
        <v>Xã  Đa Tốn</v>
      </c>
      <c r="F25" s="458"/>
      <c r="G25" s="458"/>
    </row>
    <row r="26" spans="1:7" s="34" customFormat="1" ht="36.75" customHeight="1" x14ac:dyDescent="0.2">
      <c r="A26" s="463" t="s">
        <v>63</v>
      </c>
      <c r="B26" s="456" t="s">
        <v>0</v>
      </c>
      <c r="C26" s="456"/>
      <c r="D26" s="150" t="s">
        <v>263</v>
      </c>
      <c r="E26" s="151" t="str">
        <f>[1]VIỆT!E14</f>
        <v>BQLDA</v>
      </c>
      <c r="F26" s="458"/>
      <c r="G26" s="458"/>
    </row>
    <row r="27" spans="1:7" s="34" customFormat="1" ht="35.25" customHeight="1" x14ac:dyDescent="0.2">
      <c r="A27" s="464"/>
      <c r="B27" s="456" t="s">
        <v>1</v>
      </c>
      <c r="C27" s="456"/>
      <c r="D27" s="150" t="s">
        <v>263</v>
      </c>
      <c r="E27" s="151" t="str">
        <f>[1]VIỆT!E15</f>
        <v>BQLDA</v>
      </c>
      <c r="F27" s="458"/>
      <c r="G27" s="458"/>
    </row>
    <row r="28" spans="1:7" s="34" customFormat="1" ht="30" customHeight="1" x14ac:dyDescent="0.2">
      <c r="A28" s="456" t="s">
        <v>64</v>
      </c>
      <c r="B28" s="456" t="s">
        <v>0</v>
      </c>
      <c r="C28" s="456"/>
      <c r="D28" s="150" t="s">
        <v>306</v>
      </c>
      <c r="E28" s="151" t="str">
        <f>[1]VIỆT!E16</f>
        <v>Xã  Đa Tốn</v>
      </c>
      <c r="F28" s="458"/>
      <c r="G28" s="458"/>
    </row>
    <row r="29" spans="1:7" s="34" customFormat="1" ht="30" customHeight="1" x14ac:dyDescent="0.2">
      <c r="A29" s="456"/>
      <c r="B29" s="456" t="s">
        <v>1</v>
      </c>
      <c r="C29" s="456"/>
      <c r="D29" s="150" t="s">
        <v>265</v>
      </c>
      <c r="E29" s="151" t="str">
        <f>[1]VIỆT!E17</f>
        <v>xã Kim Sơn, xã Lệ Chi</v>
      </c>
      <c r="F29" s="458"/>
      <c r="G29" s="458"/>
    </row>
    <row r="30" spans="1:7" s="34" customFormat="1" ht="30.75" customHeight="1" x14ac:dyDescent="0.2">
      <c r="A30" s="456" t="s">
        <v>65</v>
      </c>
      <c r="B30" s="456" t="s">
        <v>0</v>
      </c>
      <c r="C30" s="456"/>
      <c r="D30" s="150" t="s">
        <v>263</v>
      </c>
      <c r="E30" s="151" t="str">
        <f>[1]VIỆT!E18</f>
        <v>BQLDA</v>
      </c>
      <c r="F30" s="458"/>
      <c r="G30" s="458"/>
    </row>
    <row r="31" spans="1:7" s="34" customFormat="1" ht="20.100000000000001" customHeight="1" x14ac:dyDescent="0.2">
      <c r="A31" s="456"/>
      <c r="B31" s="456" t="s">
        <v>1</v>
      </c>
      <c r="C31" s="456"/>
      <c r="D31" s="152" t="s">
        <v>66</v>
      </c>
      <c r="E31" s="151"/>
      <c r="F31" s="459"/>
      <c r="G31" s="459"/>
    </row>
    <row r="32" spans="1:7" s="24" customFormat="1" ht="9.9499999999999993" customHeight="1" x14ac:dyDescent="0.25">
      <c r="A32" s="460"/>
      <c r="B32" s="461"/>
      <c r="C32" s="461"/>
      <c r="D32" s="461"/>
      <c r="E32" s="461"/>
      <c r="F32" s="461"/>
      <c r="G32" s="462"/>
    </row>
    <row r="33" spans="1:7" s="34" customFormat="1" ht="24.95" customHeight="1" x14ac:dyDescent="0.2">
      <c r="A33" s="456" t="s">
        <v>60</v>
      </c>
      <c r="B33" s="456" t="s">
        <v>0</v>
      </c>
      <c r="C33" s="456"/>
      <c r="D33" s="277" t="str">
        <f>[1]Thắng!D8</f>
        <v>Kiểm tra hiện tường Dự án: Xây dựng tuyến đường gom dô thị song hành</v>
      </c>
      <c r="E33" s="146" t="str">
        <f>[1]Thắng!E8</f>
        <v xml:space="preserve">Tại hiện trường dự án </v>
      </c>
      <c r="F33" s="457" t="s">
        <v>151</v>
      </c>
      <c r="G33" s="457"/>
    </row>
    <row r="34" spans="1:7" s="34" customFormat="1" ht="31.5" customHeight="1" x14ac:dyDescent="0.2">
      <c r="A34" s="456"/>
      <c r="B34" s="456" t="s">
        <v>1</v>
      </c>
      <c r="C34" s="456"/>
      <c r="D34" s="145" t="str">
        <f>[1]Thắng!D9</f>
        <v xml:space="preserve">Làm việc tại văn phòng </v>
      </c>
      <c r="E34" s="146" t="str">
        <f>[1]Thắng!E9</f>
        <v>BQLDA</v>
      </c>
      <c r="F34" s="458"/>
      <c r="G34" s="458"/>
    </row>
    <row r="35" spans="1:7" s="34" customFormat="1" ht="39" customHeight="1" x14ac:dyDescent="0.2">
      <c r="A35" s="456" t="s">
        <v>61</v>
      </c>
      <c r="B35" s="456" t="s">
        <v>0</v>
      </c>
      <c r="C35" s="456"/>
      <c r="D35" s="145" t="str">
        <f>[1]Thắng!D10</f>
        <v>Kiểm tra hiện trường dự án: Cải tạo chỉnh trang các tuyến đường liên thôn, trục chính thôn Phù Dực 1, Phù Dực 2 ( Tuyến 4)</v>
      </c>
      <c r="E35" s="146" t="str">
        <f>[1]Thắng!E10</f>
        <v xml:space="preserve">xã Phù Đổng </v>
      </c>
      <c r="F35" s="458"/>
      <c r="G35" s="458"/>
    </row>
    <row r="36" spans="1:7" s="34" customFormat="1" ht="35.25" customHeight="1" x14ac:dyDescent="0.2">
      <c r="A36" s="456"/>
      <c r="B36" s="456" t="s">
        <v>1</v>
      </c>
      <c r="C36" s="456"/>
      <c r="D36" s="145" t="str">
        <f>[1]Thắng!D11</f>
        <v>Kiểm tra công trường DA:  Xây dựng tuyến đường gom từ cầu Thanh trì đến cầu vượt Phú Thị</v>
      </c>
      <c r="E36" s="146" t="str">
        <f>[1]Thắng!E11</f>
        <v>Thị Trấn Trâu Quỳ, xã Dương Xá</v>
      </c>
      <c r="F36" s="458"/>
      <c r="G36" s="458"/>
    </row>
    <row r="37" spans="1:7" s="34" customFormat="1" ht="33.75" customHeight="1" x14ac:dyDescent="0.2">
      <c r="A37" s="456" t="s">
        <v>62</v>
      </c>
      <c r="B37" s="456" t="s">
        <v>0</v>
      </c>
      <c r="C37" s="456"/>
      <c r="D37" s="145" t="str">
        <f>[1]Thắng!D12</f>
        <v>Bàn giao mặt bằng với BQL duy tu HTGT, Cty CTGTHN dự án: Xây dựng tuyến đường gom từ cầu Thanh trì đến cầu vượt Phú Thị</v>
      </c>
      <c r="E37" s="146" t="str">
        <f>[1]Thắng!E12</f>
        <v>TT Trâu Quỳ</v>
      </c>
      <c r="F37" s="458"/>
      <c r="G37" s="458"/>
    </row>
    <row r="38" spans="1:7" s="34" customFormat="1" ht="32.25" customHeight="1" x14ac:dyDescent="0.2">
      <c r="A38" s="456"/>
      <c r="B38" s="456" t="s">
        <v>1</v>
      </c>
      <c r="C38" s="456"/>
      <c r="D38" s="145" t="str">
        <f>[1]Thắng!D13</f>
        <v xml:space="preserve">Làm việc tại văn phòng </v>
      </c>
      <c r="E38" s="146" t="str">
        <f>[1]Thắng!E13</f>
        <v>BQLDA</v>
      </c>
      <c r="F38" s="458"/>
      <c r="G38" s="458"/>
    </row>
    <row r="39" spans="1:7" s="34" customFormat="1" ht="31.5" x14ac:dyDescent="0.2">
      <c r="A39" s="463" t="s">
        <v>63</v>
      </c>
      <c r="B39" s="456" t="s">
        <v>0</v>
      </c>
      <c r="C39" s="456"/>
      <c r="D39" s="145" t="str">
        <f>[1]Thắng!D14</f>
        <v>Kiểm tra công trường DA:  Xây dựng tuyến đường gom từ cầu Thanh trì đến cầu vượt Phú Thị</v>
      </c>
      <c r="E39" s="146" t="str">
        <f>[1]Thắng!E14</f>
        <v xml:space="preserve">xã Dương Xá </v>
      </c>
      <c r="F39" s="458"/>
      <c r="G39" s="458"/>
    </row>
    <row r="40" spans="1:7" s="34" customFormat="1" ht="34.5" customHeight="1" x14ac:dyDescent="0.2">
      <c r="A40" s="464"/>
      <c r="B40" s="456" t="s">
        <v>1</v>
      </c>
      <c r="C40" s="456"/>
      <c r="D40" s="278" t="str">
        <f>[1]Thắng!D15</f>
        <v>Kiểm tra công trường dự án: Xây dựng tuyến đường 13,5m từ thôn Hoàng Long đến đường Ỷ Lan</v>
      </c>
      <c r="E40" s="146" t="str">
        <f>[1]Thắng!E15</f>
        <v>Xã Đặng Xá</v>
      </c>
      <c r="F40" s="458"/>
      <c r="G40" s="458"/>
    </row>
    <row r="41" spans="1:7" s="34" customFormat="1" ht="24.95" customHeight="1" x14ac:dyDescent="0.2">
      <c r="A41" s="456" t="s">
        <v>64</v>
      </c>
      <c r="B41" s="456" t="s">
        <v>0</v>
      </c>
      <c r="C41" s="456"/>
      <c r="D41" s="145" t="str">
        <f>[1]Thắng!D16</f>
        <v xml:space="preserve">Làm việc tại văn phòng </v>
      </c>
      <c r="E41" s="146" t="str">
        <f>[1]Thắng!E16</f>
        <v>BQLDA</v>
      </c>
      <c r="F41" s="458"/>
      <c r="G41" s="458"/>
    </row>
    <row r="42" spans="1:7" s="34" customFormat="1" ht="42.75" customHeight="1" x14ac:dyDescent="0.2">
      <c r="A42" s="456"/>
      <c r="B42" s="456" t="s">
        <v>1</v>
      </c>
      <c r="C42" s="456"/>
      <c r="D42" s="145" t="str">
        <f>[1]Thắng!D17</f>
        <v xml:space="preserve">Làm việc tại văn phòng </v>
      </c>
      <c r="E42" s="146" t="str">
        <f>[1]Thắng!E17</f>
        <v>BQLDA</v>
      </c>
      <c r="F42" s="458"/>
      <c r="G42" s="458"/>
    </row>
    <row r="43" spans="1:7" s="34" customFormat="1" ht="33.75" customHeight="1" x14ac:dyDescent="0.2">
      <c r="A43" s="456" t="s">
        <v>65</v>
      </c>
      <c r="B43" s="456" t="s">
        <v>0</v>
      </c>
      <c r="C43" s="456"/>
      <c r="D43" s="145" t="str">
        <f>[1]Thắng!D18</f>
        <v>Kiểm tra công trường DA:  Xây dựng tuyến đường gom từ cầu Thanh trì đến cầu vượt Phú Thị</v>
      </c>
      <c r="E43" s="146" t="str">
        <f>[1]Thắng!E18</f>
        <v>TT Trâu Quỳ</v>
      </c>
      <c r="F43" s="458"/>
      <c r="G43" s="458"/>
    </row>
    <row r="44" spans="1:7" s="34" customFormat="1" ht="24.95" customHeight="1" x14ac:dyDescent="0.2">
      <c r="A44" s="456"/>
      <c r="B44" s="456" t="s">
        <v>1</v>
      </c>
      <c r="C44" s="456"/>
      <c r="D44" s="152" t="s">
        <v>66</v>
      </c>
      <c r="E44" s="151"/>
      <c r="F44" s="459"/>
      <c r="G44" s="459"/>
    </row>
    <row r="45" spans="1:7" s="34" customFormat="1" ht="9.9499999999999993" customHeight="1" x14ac:dyDescent="0.2">
      <c r="A45" s="460"/>
      <c r="B45" s="461"/>
      <c r="C45" s="461"/>
      <c r="D45" s="461"/>
      <c r="E45" s="461"/>
      <c r="F45" s="461"/>
      <c r="G45" s="462"/>
    </row>
    <row r="46" spans="1:7" s="34" customFormat="1" ht="30" customHeight="1" x14ac:dyDescent="0.2">
      <c r="A46" s="456" t="s">
        <v>60</v>
      </c>
      <c r="B46" s="456" t="s">
        <v>0</v>
      </c>
      <c r="C46" s="456"/>
      <c r="D46" s="153" t="str">
        <f>[1]Tình!D8</f>
        <v>Kiểm tra công trình: Kè hồ, làm đường dạo chống lấn chiếm hồ Vực xã Đình Xuyên, huyện Gia Lâm.</v>
      </c>
      <c r="E46" s="151" t="str">
        <f>[1]Tình!E8</f>
        <v>Tại hiện trường</v>
      </c>
      <c r="F46" s="457" t="s">
        <v>152</v>
      </c>
      <c r="G46" s="457"/>
    </row>
    <row r="47" spans="1:7" s="34" customFormat="1" ht="28.5" customHeight="1" x14ac:dyDescent="0.2">
      <c r="A47" s="456"/>
      <c r="B47" s="456" t="s">
        <v>1</v>
      </c>
      <c r="C47" s="456"/>
      <c r="D47" s="150" t="str">
        <f>[1]Tình!D9</f>
        <v>Làm việc tại văn phòng</v>
      </c>
      <c r="E47" s="151" t="str">
        <f>[1]Tình!E9</f>
        <v>BQLDA</v>
      </c>
      <c r="F47" s="458"/>
      <c r="G47" s="458"/>
    </row>
    <row r="48" spans="1:7" s="34" customFormat="1" ht="33" customHeight="1" x14ac:dyDescent="0.2">
      <c r="A48" s="456" t="s">
        <v>61</v>
      </c>
      <c r="B48" s="456" t="s">
        <v>0</v>
      </c>
      <c r="C48" s="456"/>
      <c r="D48" s="153" t="str">
        <f>[1]Tình!D10</f>
        <v xml:space="preserve">Kiểm tra công trình: XD đường đê tả Đuống đoạn từ cầu Đuống đến cầu Phù Đổng </v>
      </c>
      <c r="E48" s="151" t="str">
        <f>[1]Tình!E10</f>
        <v>Tại hiện trường</v>
      </c>
      <c r="F48" s="458"/>
      <c r="G48" s="458"/>
    </row>
    <row r="49" spans="1:9" s="34" customFormat="1" ht="21.95" customHeight="1" x14ac:dyDescent="0.2">
      <c r="A49" s="456"/>
      <c r="B49" s="456" t="s">
        <v>1</v>
      </c>
      <c r="C49" s="456"/>
      <c r="D49" s="150" t="str">
        <f>[1]Tình!D11</f>
        <v>Làm việc tại văn phòng</v>
      </c>
      <c r="E49" s="151" t="str">
        <f>[1]Tình!E11</f>
        <v>BQLDA</v>
      </c>
      <c r="F49" s="458"/>
      <c r="G49" s="458"/>
    </row>
    <row r="50" spans="1:9" s="34" customFormat="1" ht="30.75" customHeight="1" x14ac:dyDescent="0.2">
      <c r="A50" s="456" t="s">
        <v>62</v>
      </c>
      <c r="B50" s="456" t="s">
        <v>0</v>
      </c>
      <c r="C50" s="456"/>
      <c r="D50" s="150" t="str">
        <f>[1]Tình!D12</f>
        <v xml:space="preserve">Kiểm tra công trình: XD tuyến đường theo quy hoạch 24,5m từ đê Sông Đuống đến đường Dốc Lã-Ninh Hiệp. </v>
      </c>
      <c r="E50" s="151" t="str">
        <f>[1]Tình!E12</f>
        <v>Tại hiện trường</v>
      </c>
      <c r="F50" s="458"/>
      <c r="G50" s="458"/>
    </row>
    <row r="51" spans="1:9" s="34" customFormat="1" ht="34.5" customHeight="1" x14ac:dyDescent="0.2">
      <c r="A51" s="456"/>
      <c r="B51" s="456" t="s">
        <v>1</v>
      </c>
      <c r="C51" s="456"/>
      <c r="D51" s="150" t="str">
        <f>[1]Tình!D13</f>
        <v>Kiểm tra công trường dự án: Xây dựng tuyến đường theo quy hoạch qua cổng trường mầm non Dương Hà và THCS Dương Hà</v>
      </c>
      <c r="E51" s="151" t="str">
        <f>[1]Tình!E13</f>
        <v>Tại hiện trường</v>
      </c>
      <c r="F51" s="458"/>
      <c r="G51" s="458"/>
    </row>
    <row r="52" spans="1:9" s="34" customFormat="1" ht="32.25" customHeight="1" x14ac:dyDescent="0.2">
      <c r="A52" s="463" t="s">
        <v>63</v>
      </c>
      <c r="B52" s="456" t="s">
        <v>0</v>
      </c>
      <c r="C52" s="456"/>
      <c r="D52" s="150" t="str">
        <f>[1]Tình!D14</f>
        <v>Làm việc tại văn phòng</v>
      </c>
      <c r="E52" s="151" t="str">
        <f>[1]Tình!E14</f>
        <v>BQLDA</v>
      </c>
      <c r="F52" s="458"/>
      <c r="G52" s="458"/>
    </row>
    <row r="53" spans="1:9" s="34" customFormat="1" ht="21.95" customHeight="1" x14ac:dyDescent="0.2">
      <c r="A53" s="464"/>
      <c r="B53" s="456" t="s">
        <v>1</v>
      </c>
      <c r="C53" s="456"/>
      <c r="D53" s="150" t="str">
        <f>[1]Tình!D15</f>
        <v>Kiểm tra công trình: Cải tạo, chỉnh trang các tuyến đường nội đồng khu vực trong đê xã Phù Đổng, huyện Gia Lâm.</v>
      </c>
      <c r="E53" s="151" t="str">
        <f>[1]Tình!E15</f>
        <v>Tại hiện trường</v>
      </c>
      <c r="F53" s="458"/>
      <c r="G53" s="458"/>
    </row>
    <row r="54" spans="1:9" s="34" customFormat="1" ht="27" customHeight="1" x14ac:dyDescent="0.2">
      <c r="A54" s="456" t="s">
        <v>64</v>
      </c>
      <c r="B54" s="456" t="s">
        <v>0</v>
      </c>
      <c r="C54" s="456"/>
      <c r="D54" s="153" t="str">
        <f>[1]Tình!D16</f>
        <v>Làm việc tại văn phòng</v>
      </c>
      <c r="E54" s="151" t="str">
        <f>[1]Tình!E16</f>
        <v>BQLDA</v>
      </c>
      <c r="F54" s="458"/>
      <c r="G54" s="458"/>
    </row>
    <row r="55" spans="1:9" s="34" customFormat="1" ht="31.5" customHeight="1" x14ac:dyDescent="0.2">
      <c r="A55" s="456"/>
      <c r="B55" s="456" t="s">
        <v>1</v>
      </c>
      <c r="C55" s="456"/>
      <c r="D55" s="150" t="str">
        <f>[1]Tình!D17</f>
        <v>Kiểm tra công trình: Kè hồ, làm đường dạo chống lấn chiếm hồ Vực xã Đình Xuyên, huyện Gia Lâm.</v>
      </c>
      <c r="E55" s="151" t="str">
        <f>[1]Tình!E17</f>
        <v>Tại hiện trường</v>
      </c>
      <c r="F55" s="458"/>
      <c r="G55" s="458"/>
    </row>
    <row r="56" spans="1:9" s="34" customFormat="1" ht="32.25" customHeight="1" x14ac:dyDescent="0.2">
      <c r="A56" s="456" t="s">
        <v>65</v>
      </c>
      <c r="B56" s="456" t="s">
        <v>0</v>
      </c>
      <c r="C56" s="456"/>
      <c r="D56" s="150" t="str">
        <f>[1]Tình!D18</f>
        <v xml:space="preserve">Kiểm tra công trình: XD đường đê tả Đuống đoạn từ cầu Đuống đến cầu Phù Đổng </v>
      </c>
      <c r="E56" s="151" t="str">
        <f>[1]Tình!E18</f>
        <v>Tại hiện trường</v>
      </c>
      <c r="F56" s="458"/>
      <c r="G56" s="458"/>
    </row>
    <row r="57" spans="1:9" s="34" customFormat="1" ht="21.95" customHeight="1" x14ac:dyDescent="0.2">
      <c r="A57" s="456"/>
      <c r="B57" s="456" t="s">
        <v>1</v>
      </c>
      <c r="C57" s="456"/>
      <c r="D57" s="152" t="s">
        <v>66</v>
      </c>
      <c r="E57" s="151"/>
      <c r="F57" s="459"/>
      <c r="G57" s="459"/>
    </row>
    <row r="58" spans="1:9" s="34" customFormat="1" ht="9.9499999999999993" customHeight="1" x14ac:dyDescent="0.2">
      <c r="A58" s="460"/>
      <c r="B58" s="461"/>
      <c r="C58" s="461"/>
      <c r="D58" s="461"/>
      <c r="E58" s="461"/>
      <c r="F58" s="461"/>
      <c r="G58" s="462"/>
    </row>
    <row r="59" spans="1:9" s="34" customFormat="1" ht="15.75" x14ac:dyDescent="0.2">
      <c r="A59" s="456" t="s">
        <v>60</v>
      </c>
      <c r="B59" s="456" t="s">
        <v>0</v>
      </c>
      <c r="C59" s="456"/>
      <c r="D59" s="150" t="str">
        <f>[1]Tùng!D8</f>
        <v>Làm việc tại Ban</v>
      </c>
      <c r="E59" s="279" t="str">
        <f>[1]Tùng!E8</f>
        <v xml:space="preserve">UBND xã </v>
      </c>
      <c r="F59" s="457" t="s">
        <v>153</v>
      </c>
      <c r="G59" s="457"/>
    </row>
    <row r="60" spans="1:9" s="34" customFormat="1" ht="31.5" x14ac:dyDescent="0.2">
      <c r="A60" s="456"/>
      <c r="B60" s="456" t="s">
        <v>1</v>
      </c>
      <c r="C60" s="456"/>
      <c r="D60" s="150" t="str">
        <f>[1]Tùng!D9</f>
        <v>Kiểm tra hiện trường dự án: Xây dựng đường đê tả Đuống đoạn từ cầu Đuống đến cầu Phù Đổng</v>
      </c>
      <c r="E60" s="151" t="str">
        <f>[1]Tùng!E9</f>
        <v>Tại hiện trường dự án</v>
      </c>
      <c r="F60" s="458"/>
      <c r="G60" s="458"/>
    </row>
    <row r="61" spans="1:9" s="34" customFormat="1" ht="15.75" x14ac:dyDescent="0.2">
      <c r="A61" s="456" t="s">
        <v>61</v>
      </c>
      <c r="B61" s="456" t="s">
        <v>0</v>
      </c>
      <c r="C61" s="456"/>
      <c r="D61" s="150" t="str">
        <f>[1]Tùng!D10</f>
        <v>Làm việc tại Ban</v>
      </c>
      <c r="E61" s="151" t="str">
        <f>[1]Tùng!E10</f>
        <v>Tại hiện trường dự án</v>
      </c>
      <c r="F61" s="458"/>
      <c r="G61" s="458"/>
      <c r="I61" s="34">
        <v>448</v>
      </c>
    </row>
    <row r="62" spans="1:9" s="34" customFormat="1" ht="15.75" x14ac:dyDescent="0.2">
      <c r="A62" s="456"/>
      <c r="B62" s="456" t="s">
        <v>1</v>
      </c>
      <c r="C62" s="456"/>
      <c r="D62" s="280" t="str">
        <f>[1]Tùng!D11</f>
        <v>Kiểm tra dự án kè Hồ Vực</v>
      </c>
      <c r="E62" s="279" t="str">
        <f>[1]Tùng!E11</f>
        <v>Tại hiện trường dự án</v>
      </c>
      <c r="F62" s="458"/>
      <c r="G62" s="458"/>
      <c r="I62" s="34">
        <f>I61*0.6</f>
        <v>268.8</v>
      </c>
    </row>
    <row r="63" spans="1:9" s="34" customFormat="1" ht="15.75" x14ac:dyDescent="0.2">
      <c r="A63" s="456" t="s">
        <v>62</v>
      </c>
      <c r="B63" s="456" t="s">
        <v>0</v>
      </c>
      <c r="C63" s="456"/>
      <c r="D63" s="150" t="str">
        <f>[1]Tùng!D12</f>
        <v>Làm việc tại Ban</v>
      </c>
      <c r="E63" s="151" t="str">
        <f>[1]Tùng!E12</f>
        <v>Tại hiện trường dự án</v>
      </c>
      <c r="F63" s="458"/>
      <c r="G63" s="458"/>
    </row>
    <row r="64" spans="1:9" s="34" customFormat="1" ht="15.75" x14ac:dyDescent="0.2">
      <c r="A64" s="456"/>
      <c r="B64" s="456" t="s">
        <v>1</v>
      </c>
      <c r="C64" s="456"/>
      <c r="D64" s="150" t="str">
        <f>[1]Tùng!D13</f>
        <v>Kiểm tra hiện trường dự án:Hạ tầng cụm công nghiệp Phú Thị</v>
      </c>
      <c r="E64" s="151" t="str">
        <f>[1]Tùng!E13</f>
        <v>Tại hiện trường dự án</v>
      </c>
      <c r="F64" s="458"/>
      <c r="G64" s="458"/>
    </row>
    <row r="65" spans="1:7" s="34" customFormat="1" ht="31.5" x14ac:dyDescent="0.2">
      <c r="A65" s="463" t="s">
        <v>63</v>
      </c>
      <c r="B65" s="456" t="s">
        <v>0</v>
      </c>
      <c r="C65" s="456"/>
      <c r="D65" s="280" t="str">
        <f>[1]Tùng!D14</f>
        <v>Kiểm tra công trường dự án: Xây dựng tuyến đường theo quy hoạch từ Khu đô thị Trâu Quỳ đến ga Phú thị</v>
      </c>
      <c r="E65" s="279" t="str">
        <f>[1]Tùng!E14</f>
        <v>Tại hiện trường dự án</v>
      </c>
      <c r="F65" s="458"/>
      <c r="G65" s="458"/>
    </row>
    <row r="66" spans="1:7" s="34" customFormat="1" ht="31.5" x14ac:dyDescent="0.2">
      <c r="A66" s="464"/>
      <c r="B66" s="456" t="s">
        <v>1</v>
      </c>
      <c r="C66" s="456"/>
      <c r="D66" s="280" t="str">
        <f>[1]Tùng!D15</f>
        <v>Kiểm tra công trường dự án: Xây dựng tuyến đường đê từ Dốc Lời - Lệ Chi</v>
      </c>
      <c r="E66" s="279" t="str">
        <f>[1]Tùng!E15</f>
        <v>Tại hiện trường dự án</v>
      </c>
      <c r="F66" s="458"/>
      <c r="G66" s="458"/>
    </row>
    <row r="67" spans="1:7" s="34" customFormat="1" ht="31.5" x14ac:dyDescent="0.2">
      <c r="A67" s="456" t="s">
        <v>64</v>
      </c>
      <c r="B67" s="456" t="s">
        <v>0</v>
      </c>
      <c r="C67" s="456"/>
      <c r="D67" s="150" t="str">
        <f>[1]Tùng!D16</f>
        <v>Kiểm tra công trường dự án: Xây dựng tuyến đường đê từ Dốc Lời - Lệ Chi</v>
      </c>
      <c r="E67" s="151" t="str">
        <f>[1]Tùng!E16</f>
        <v>BQLDA</v>
      </c>
      <c r="F67" s="458"/>
      <c r="G67" s="458"/>
    </row>
    <row r="68" spans="1:7" s="34" customFormat="1" ht="42" customHeight="1" x14ac:dyDescent="0.2">
      <c r="A68" s="456"/>
      <c r="B68" s="456" t="s">
        <v>1</v>
      </c>
      <c r="C68" s="456"/>
      <c r="D68" s="280" t="str">
        <f>[1]Tùng!D17</f>
        <v>Kiểm tra hiện trường dự án: Đường đô thị song hành</v>
      </c>
      <c r="E68" s="279" t="str">
        <f>[1]Tùng!E17</f>
        <v>Tại hiện trường dự án</v>
      </c>
      <c r="F68" s="458"/>
      <c r="G68" s="458"/>
    </row>
    <row r="69" spans="1:7" s="34" customFormat="1" ht="15.75" x14ac:dyDescent="0.2">
      <c r="A69" s="456" t="s">
        <v>65</v>
      </c>
      <c r="B69" s="456" t="s">
        <v>0</v>
      </c>
      <c r="C69" s="456"/>
      <c r="D69" s="280" t="str">
        <f>[1]Tùng!D18</f>
        <v>Làm việc tại Ban</v>
      </c>
      <c r="E69" s="281">
        <f>[1]Tùng!E18</f>
        <v>0</v>
      </c>
      <c r="F69" s="458"/>
      <c r="G69" s="458"/>
    </row>
    <row r="70" spans="1:7" s="34" customFormat="1" ht="15.75" x14ac:dyDescent="0.2">
      <c r="A70" s="456"/>
      <c r="B70" s="456" t="s">
        <v>1</v>
      </c>
      <c r="C70" s="456"/>
      <c r="D70" s="152" t="s">
        <v>66</v>
      </c>
      <c r="E70" s="151"/>
      <c r="F70" s="459"/>
      <c r="G70" s="459"/>
    </row>
    <row r="71" spans="1:7" s="34" customFormat="1" ht="9.9499999999999993" customHeight="1" x14ac:dyDescent="0.2">
      <c r="A71" s="465"/>
      <c r="B71" s="465"/>
      <c r="C71" s="465"/>
      <c r="D71" s="465"/>
      <c r="E71" s="465"/>
      <c r="F71" s="465"/>
      <c r="G71" s="465"/>
    </row>
    <row r="72" spans="1:7" s="34" customFormat="1" ht="15.75" x14ac:dyDescent="0.2">
      <c r="A72" s="456" t="s">
        <v>60</v>
      </c>
      <c r="B72" s="456" t="s">
        <v>0</v>
      </c>
      <c r="C72" s="456"/>
      <c r="D72" s="150" t="str">
        <f>'[1]Ngọc Anh '!D8</f>
        <v xml:space="preserve">Làm việc tại văn phòng </v>
      </c>
      <c r="E72" s="151" t="str">
        <f>'[1]Ngọc Anh '!E8</f>
        <v>BQLDA</v>
      </c>
      <c r="F72" s="457" t="s">
        <v>154</v>
      </c>
      <c r="G72" s="457"/>
    </row>
    <row r="73" spans="1:7" s="34" customFormat="1" ht="40.5" customHeight="1" x14ac:dyDescent="0.2">
      <c r="A73" s="456"/>
      <c r="B73" s="456" t="s">
        <v>1</v>
      </c>
      <c r="C73" s="456"/>
      <c r="D73" s="150" t="str">
        <f>'[1]Ngọc Anh '!D9</f>
        <v>Kiểm tra công trường DA: Xây dựng tuyến đường Yên Viên - Đình Xuyên - Phù Đổng đến hết địa bàn Gia Lâm</v>
      </c>
      <c r="E73" s="151" t="str">
        <f>'[1]Ngọc Anh '!E9</f>
        <v>Xã Yên Viên</v>
      </c>
      <c r="F73" s="458"/>
      <c r="G73" s="458"/>
    </row>
    <row r="74" spans="1:7" s="34" customFormat="1" ht="30.75" customHeight="1" x14ac:dyDescent="0.2">
      <c r="A74" s="456" t="s">
        <v>61</v>
      </c>
      <c r="B74" s="456" t="s">
        <v>0</v>
      </c>
      <c r="C74" s="456"/>
      <c r="D74" s="150" t="str">
        <f>'[1]Ngọc Anh '!D10</f>
        <v>Kiểm tra hiện trường dự án: Xây dựng đường đê hữu Đuống đoạn Dốc Lời - Đặng Xá đến xã Lệ Chi, huyện Gia Lâm</v>
      </c>
      <c r="E74" s="151" t="str">
        <f>'[1]Ngọc Anh '!E10</f>
        <v xml:space="preserve">Tại hiện trường dự án </v>
      </c>
      <c r="F74" s="458"/>
      <c r="G74" s="458"/>
    </row>
    <row r="75" spans="1:7" s="34" customFormat="1" ht="30.75" customHeight="1" x14ac:dyDescent="0.2">
      <c r="A75" s="456"/>
      <c r="B75" s="456" t="s">
        <v>1</v>
      </c>
      <c r="C75" s="456"/>
      <c r="D75" s="282" t="str">
        <f>'[1]Ngọc Anh '!D11</f>
        <v xml:space="preserve">Làm việc tại văn phòng </v>
      </c>
      <c r="E75" s="151" t="str">
        <f>'[1]Ngọc Anh '!E11</f>
        <v>BQLDA</v>
      </c>
      <c r="F75" s="458"/>
      <c r="G75" s="458"/>
    </row>
    <row r="76" spans="1:7" s="34" customFormat="1" ht="39.75" customHeight="1" x14ac:dyDescent="0.2">
      <c r="A76" s="456" t="s">
        <v>62</v>
      </c>
      <c r="B76" s="456" t="s">
        <v>0</v>
      </c>
      <c r="C76" s="456"/>
      <c r="D76" s="150" t="str">
        <f>'[1]Ngọc Anh '!D12</f>
        <v xml:space="preserve">Làm việc tại văn phòng </v>
      </c>
      <c r="E76" s="151" t="str">
        <f>'[1]Ngọc Anh '!E12</f>
        <v>BQLDA</v>
      </c>
      <c r="F76" s="458"/>
      <c r="G76" s="458"/>
    </row>
    <row r="77" spans="1:7" s="34" customFormat="1" ht="23.25" customHeight="1" x14ac:dyDescent="0.2">
      <c r="A77" s="456"/>
      <c r="B77" s="456" t="s">
        <v>1</v>
      </c>
      <c r="C77" s="456"/>
      <c r="D77" s="282" t="str">
        <f>'[1]Ngọc Anh '!D13</f>
        <v>Kiểm tra hiện trường dự án: Xây dựng đường đê hữu Đuống đoạn Dốc Lời - Đặng Xá đến xã Lệ Chi, huyện Gia Lâm</v>
      </c>
      <c r="E77" s="151" t="str">
        <f>'[1]Ngọc Anh '!E13</f>
        <v>xã Phú Thị</v>
      </c>
      <c r="F77" s="458"/>
      <c r="G77" s="458"/>
    </row>
    <row r="78" spans="1:7" s="34" customFormat="1" ht="31.5" customHeight="1" x14ac:dyDescent="0.2">
      <c r="A78" s="463" t="s">
        <v>63</v>
      </c>
      <c r="B78" s="456" t="s">
        <v>0</v>
      </c>
      <c r="C78" s="456"/>
      <c r="D78" s="150" t="str">
        <f>'[1]Ngọc Anh '!D14</f>
        <v>Kiểm tra công trường DA: Chỉnh trang và lát vỉa hè đường hành lang chân đê Đông Dư-Bát Tràng</v>
      </c>
      <c r="E78" s="151" t="str">
        <f>'[1]Ngọc Anh '!E14</f>
        <v>Xã Đông Dư</v>
      </c>
      <c r="F78" s="458"/>
      <c r="G78" s="458"/>
    </row>
    <row r="79" spans="1:7" s="34" customFormat="1" ht="15.75" x14ac:dyDescent="0.2">
      <c r="A79" s="464"/>
      <c r="B79" s="456" t="s">
        <v>1</v>
      </c>
      <c r="C79" s="456"/>
      <c r="D79" s="150" t="str">
        <f>'[1]Ngọc Anh '!D15</f>
        <v xml:space="preserve">Làm việc tại văn phòng </v>
      </c>
      <c r="E79" s="151" t="str">
        <f>'[1]Ngọc Anh '!E15</f>
        <v>BQLDA</v>
      </c>
      <c r="F79" s="458"/>
      <c r="G79" s="458"/>
    </row>
    <row r="80" spans="1:7" s="34" customFormat="1" ht="33" customHeight="1" x14ac:dyDescent="0.2">
      <c r="A80" s="456" t="s">
        <v>64</v>
      </c>
      <c r="B80" s="456" t="s">
        <v>0</v>
      </c>
      <c r="C80" s="456"/>
      <c r="D80" s="150" t="str">
        <f>'[1]Ngọc Anh '!D16</f>
        <v xml:space="preserve">Làm việc tại văn phòng </v>
      </c>
      <c r="E80" s="151" t="str">
        <f>'[1]Ngọc Anh '!E16</f>
        <v>BQLDA</v>
      </c>
      <c r="F80" s="458"/>
      <c r="G80" s="458"/>
    </row>
    <row r="81" spans="1:7" s="34" customFormat="1" ht="30.75" customHeight="1" x14ac:dyDescent="0.2">
      <c r="A81" s="456"/>
      <c r="B81" s="456" t="s">
        <v>1</v>
      </c>
      <c r="C81" s="456"/>
      <c r="D81" s="282" t="str">
        <f>'[1]Ngọc Anh '!D17</f>
        <v>Kiểm tra công trường DA: Chỉnh trang và lát vỉa hè đường hành lang chân đê Đông Dư-Bát Tràng</v>
      </c>
      <c r="E81" s="151" t="str">
        <f>'[1]Ngọc Anh '!E17</f>
        <v xml:space="preserve">Xã Bát tràng </v>
      </c>
      <c r="F81" s="458"/>
      <c r="G81" s="458"/>
    </row>
    <row r="82" spans="1:7" s="34" customFormat="1" ht="24.95" customHeight="1" x14ac:dyDescent="0.2">
      <c r="A82" s="456" t="s">
        <v>65</v>
      </c>
      <c r="B82" s="456" t="s">
        <v>0</v>
      </c>
      <c r="C82" s="456"/>
      <c r="D82" s="150" t="str">
        <f>'[1]Ngọc Anh '!D18</f>
        <v xml:space="preserve">Làm việc tại văn phòng </v>
      </c>
      <c r="E82" s="151" t="str">
        <f>'[1]Ngọc Anh '!E18</f>
        <v>BQLDA</v>
      </c>
      <c r="F82" s="458"/>
      <c r="G82" s="458"/>
    </row>
    <row r="83" spans="1:7" s="34" customFormat="1" ht="18" customHeight="1" x14ac:dyDescent="0.2">
      <c r="A83" s="456"/>
      <c r="B83" s="456" t="s">
        <v>1</v>
      </c>
      <c r="C83" s="456"/>
      <c r="D83" s="152" t="s">
        <v>66</v>
      </c>
      <c r="E83" s="151"/>
      <c r="F83" s="459"/>
      <c r="G83" s="459"/>
    </row>
    <row r="84" spans="1:7" s="34" customFormat="1" ht="9.75" customHeight="1" x14ac:dyDescent="0.2">
      <c r="A84" s="465"/>
      <c r="B84" s="465"/>
      <c r="C84" s="465"/>
      <c r="D84" s="465"/>
      <c r="E84" s="465"/>
      <c r="F84" s="465"/>
      <c r="G84" s="465"/>
    </row>
    <row r="85" spans="1:7" s="34" customFormat="1" ht="33" customHeight="1" x14ac:dyDescent="0.2">
      <c r="A85" s="456" t="s">
        <v>60</v>
      </c>
      <c r="B85" s="456" t="s">
        <v>0</v>
      </c>
      <c r="C85" s="456"/>
      <c r="D85" s="150" t="str">
        <f>[1]Quân!D8</f>
        <v>Làm việc tại ban</v>
      </c>
      <c r="E85" s="151" t="str">
        <f>[1]Quân!E8</f>
        <v>BQLDA</v>
      </c>
      <c r="F85" s="457" t="s">
        <v>155</v>
      </c>
      <c r="G85" s="457"/>
    </row>
    <row r="86" spans="1:7" s="34" customFormat="1" ht="31.5" x14ac:dyDescent="0.2">
      <c r="A86" s="456"/>
      <c r="B86" s="456" t="s">
        <v>1</v>
      </c>
      <c r="C86" s="456"/>
      <c r="D86" s="150" t="str">
        <f>[1]Quân!D9</f>
        <v>Kiểm tra công trường dự án: Xây dựng khớp nối hạ tầng cụm công nghiệp Phú Thị, Dương Xá</v>
      </c>
      <c r="E86" s="151" t="str">
        <f>[1]Quân!E9</f>
        <v>xã Phú Thị, Dương Xá</v>
      </c>
      <c r="F86" s="458"/>
      <c r="G86" s="458"/>
    </row>
    <row r="87" spans="1:7" s="34" customFormat="1" ht="31.5" x14ac:dyDescent="0.2">
      <c r="A87" s="456" t="s">
        <v>61</v>
      </c>
      <c r="B87" s="456" t="s">
        <v>0</v>
      </c>
      <c r="C87" s="456"/>
      <c r="D87" s="154" t="str">
        <f>[1]Quân!D10</f>
        <v>Kiểm tra công trường dự án: Xây dựng tuyến đường đô thi song hành với đường cao tốc Hà Nội - Hải Phòng, huyện Gia Lâm;</v>
      </c>
      <c r="E87" s="151" t="str">
        <f>[1]Quân!E10</f>
        <v>TT Trâu Quỳ, Đa Tốn, Kiêu Kỵ</v>
      </c>
      <c r="F87" s="458"/>
      <c r="G87" s="458"/>
    </row>
    <row r="88" spans="1:7" s="34" customFormat="1" ht="31.5" x14ac:dyDescent="0.2">
      <c r="A88" s="456"/>
      <c r="B88" s="456" t="s">
        <v>1</v>
      </c>
      <c r="C88" s="456"/>
      <c r="D88" s="150" t="str">
        <f>[1]Quân!D11</f>
        <v>Làm với học viện nông nghiệp và các hộ dân thống nhất phương án hỗ chợ di chuyển cây trồng dự án đường song hành.</v>
      </c>
      <c r="E88" s="151" t="str">
        <f>[1]Quân!E11</f>
        <v>xã Đông Dư</v>
      </c>
      <c r="F88" s="458"/>
      <c r="G88" s="458"/>
    </row>
    <row r="89" spans="1:7" s="34" customFormat="1" ht="15.75" x14ac:dyDescent="0.2">
      <c r="A89" s="456" t="s">
        <v>62</v>
      </c>
      <c r="B89" s="456" t="s">
        <v>0</v>
      </c>
      <c r="C89" s="456"/>
      <c r="D89" s="150" t="str">
        <f>[1]Quân!D12</f>
        <v>Làm việc tại ban</v>
      </c>
      <c r="E89" s="151" t="str">
        <f>[1]Quân!E12</f>
        <v>BQLDA</v>
      </c>
      <c r="F89" s="458"/>
      <c r="G89" s="458"/>
    </row>
    <row r="90" spans="1:7" s="34" customFormat="1" ht="30" x14ac:dyDescent="0.2">
      <c r="A90" s="456"/>
      <c r="B90" s="456" t="s">
        <v>1</v>
      </c>
      <c r="C90" s="456"/>
      <c r="D90" s="155" t="str">
        <f>[1]Quân!D13</f>
        <v>Kiểm tra hiện trường DA Yên viên đình xuyên phù đổng đến hết địa bàn huyện Gia Lâm</v>
      </c>
      <c r="E90" s="151" t="str">
        <f>[1]Quân!E13</f>
        <v>BQLDA</v>
      </c>
      <c r="F90" s="458"/>
      <c r="G90" s="458"/>
    </row>
    <row r="91" spans="1:7" s="34" customFormat="1" ht="47.25" x14ac:dyDescent="0.2">
      <c r="A91" s="463" t="s">
        <v>63</v>
      </c>
      <c r="B91" s="456" t="s">
        <v>0</v>
      </c>
      <c r="C91" s="456"/>
      <c r="D91" s="156" t="str">
        <f>[1]Quân!D14</f>
        <v>Kiểm tra hiện trường DA: Cải tạo nâng cấp các tuyến đường liên thôn trục chính thôn 1,2,3,4,5,6,7,8 Kim Lan; Dự án nội đồng xã Văn Đức</v>
      </c>
      <c r="E91" s="151" t="str">
        <f>[1]Quân!E14</f>
        <v>Xã Kim Lan; Văn Đức</v>
      </c>
      <c r="F91" s="458"/>
      <c r="G91" s="458"/>
    </row>
    <row r="92" spans="1:7" s="34" customFormat="1" ht="30" customHeight="1" x14ac:dyDescent="0.2">
      <c r="A92" s="464"/>
      <c r="B92" s="456" t="s">
        <v>1</v>
      </c>
      <c r="C92" s="456"/>
      <c r="D92" s="150" t="str">
        <f>[1]Quân!D15</f>
        <v>Làm việc tại ban</v>
      </c>
      <c r="E92" s="151" t="str">
        <f>[1]Quân!E15</f>
        <v>BQLDA</v>
      </c>
      <c r="F92" s="458"/>
      <c r="G92" s="458"/>
    </row>
    <row r="93" spans="1:7" s="34" customFormat="1" ht="31.5" x14ac:dyDescent="0.2">
      <c r="A93" s="456" t="s">
        <v>64</v>
      </c>
      <c r="B93" s="456" t="s">
        <v>0</v>
      </c>
      <c r="C93" s="456"/>
      <c r="D93" s="150" t="str">
        <f>[1]Quân!D16</f>
        <v>Kiểm tra công trường dự án: Xây dựng tuyến đường đô thi song hành với đường cao tốc Hà Nội - Hải Phòng, huyện Gia Lâm;</v>
      </c>
      <c r="E93" s="151" t="str">
        <f>[1]Quân!E16</f>
        <v>BQLDA</v>
      </c>
      <c r="F93" s="458"/>
      <c r="G93" s="458"/>
    </row>
    <row r="94" spans="1:7" s="34" customFormat="1" ht="31.5" x14ac:dyDescent="0.2">
      <c r="A94" s="456"/>
      <c r="B94" s="456" t="s">
        <v>1</v>
      </c>
      <c r="C94" s="456"/>
      <c r="D94" s="150" t="str">
        <f>[1]Quân!D17</f>
        <v>Làm việc tại ban</v>
      </c>
      <c r="E94" s="151" t="str">
        <f>[1]Quân!E17</f>
        <v>TT Trâu Quỳ, Đa Tốn, Kiêu Kỵ</v>
      </c>
      <c r="F94" s="458"/>
      <c r="G94" s="458"/>
    </row>
    <row r="95" spans="1:7" s="34" customFormat="1" ht="30" customHeight="1" x14ac:dyDescent="0.2">
      <c r="A95" s="456" t="s">
        <v>65</v>
      </c>
      <c r="B95" s="456" t="s">
        <v>0</v>
      </c>
      <c r="C95" s="456"/>
      <c r="D95" s="150" t="str">
        <f>[1]Quân!D18</f>
        <v>Làm việc tại ban</v>
      </c>
      <c r="E95" s="151" t="str">
        <f>[1]Quân!E18</f>
        <v>BQLDA</v>
      </c>
      <c r="F95" s="458"/>
      <c r="G95" s="458"/>
    </row>
    <row r="96" spans="1:7" s="34" customFormat="1" ht="15.75" x14ac:dyDescent="0.2">
      <c r="A96" s="456"/>
      <c r="B96" s="456" t="s">
        <v>1</v>
      </c>
      <c r="C96" s="456"/>
      <c r="D96" s="152" t="s">
        <v>66</v>
      </c>
      <c r="E96" s="151"/>
      <c r="F96" s="459"/>
      <c r="G96" s="459"/>
    </row>
    <row r="97" spans="1:7" s="34" customFormat="1" x14ac:dyDescent="0.2">
      <c r="A97" s="465"/>
      <c r="B97" s="465"/>
      <c r="C97" s="465"/>
      <c r="D97" s="465"/>
      <c r="E97" s="465"/>
      <c r="F97" s="465"/>
      <c r="G97" s="465"/>
    </row>
    <row r="98" spans="1:7" s="34" customFormat="1" ht="15.75" x14ac:dyDescent="0.2">
      <c r="A98" s="456" t="s">
        <v>60</v>
      </c>
      <c r="B98" s="456" t="s">
        <v>0</v>
      </c>
      <c r="C98" s="456"/>
      <c r="D98" s="150" t="str">
        <f>[1]Minh!D8</f>
        <v>Làm việc tại văn phòng</v>
      </c>
      <c r="E98" s="151" t="str">
        <f>[1]Minh!E8</f>
        <v>BQLDA</v>
      </c>
      <c r="F98" s="466" t="s">
        <v>120</v>
      </c>
      <c r="G98" s="457"/>
    </row>
    <row r="99" spans="1:7" s="34" customFormat="1" ht="31.5" x14ac:dyDescent="0.2">
      <c r="A99" s="456"/>
      <c r="B99" s="456" t="s">
        <v>1</v>
      </c>
      <c r="C99" s="456"/>
      <c r="D99" s="150" t="str">
        <f>[1]Minh!D9</f>
        <v>Kiểm tra hiện trường dự án: Xây dựng tuyến đường quy hoạch 17,5m nối từ ô đất TQ5 ra đường Đông Dư - Dương Xá</v>
      </c>
      <c r="E99" s="151" t="str">
        <f>[1]Minh!E9</f>
        <v>Tại hiện trường dự án</v>
      </c>
      <c r="F99" s="458"/>
      <c r="G99" s="458"/>
    </row>
    <row r="100" spans="1:7" s="34" customFormat="1" ht="31.5" x14ac:dyDescent="0.2">
      <c r="A100" s="456" t="s">
        <v>61</v>
      </c>
      <c r="B100" s="456" t="s">
        <v>0</v>
      </c>
      <c r="C100" s="456"/>
      <c r="D100" s="150" t="str">
        <f>[1]Minh!D10</f>
        <v>Kiểm tra hiện trường dự án: Xây dựng tuyến đường đê hữu đuống đoạn Dốc Lời xã Đặng Xá đến xã Lệ Chi, huyện Gia Lâm</v>
      </c>
      <c r="E100" s="151" t="str">
        <f>[1]Minh!E10</f>
        <v>Xã Cổ Bi, Đặng Xá</v>
      </c>
      <c r="F100" s="458"/>
      <c r="G100" s="458"/>
    </row>
    <row r="101" spans="1:7" s="34" customFormat="1" ht="15.75" x14ac:dyDescent="0.2">
      <c r="A101" s="456"/>
      <c r="B101" s="456" t="s">
        <v>1</v>
      </c>
      <c r="C101" s="456"/>
      <c r="D101" s="150" t="str">
        <f>[1]Minh!D11</f>
        <v>Làm việc tại văn phòng</v>
      </c>
      <c r="E101" s="151" t="str">
        <f>[1]Minh!E11</f>
        <v>BQLDA</v>
      </c>
      <c r="F101" s="458"/>
      <c r="G101" s="458"/>
    </row>
    <row r="102" spans="1:7" s="34" customFormat="1" ht="31.5" x14ac:dyDescent="0.2">
      <c r="A102" s="456" t="s">
        <v>62</v>
      </c>
      <c r="B102" s="456" t="s">
        <v>0</v>
      </c>
      <c r="C102" s="456"/>
      <c r="D102" s="150" t="str">
        <f>[1]Minh!D12</f>
        <v>Kiểm tra hiện trường dự án: Cải tạo chỉnh trang đường liên thôn, trục chính thôn Vàng xã Cổ Bi, huyện Gia Lâm</v>
      </c>
      <c r="E102" s="151" t="str">
        <f>[1]Minh!E12</f>
        <v>Tại hiện trường dự án</v>
      </c>
      <c r="F102" s="458"/>
      <c r="G102" s="458"/>
    </row>
    <row r="103" spans="1:7" s="34" customFormat="1" ht="15.75" x14ac:dyDescent="0.2">
      <c r="A103" s="456"/>
      <c r="B103" s="456" t="s">
        <v>1</v>
      </c>
      <c r="C103" s="456"/>
      <c r="D103" s="150" t="str">
        <f>[1]Minh!D13</f>
        <v>Làm việc tại văn phòng</v>
      </c>
      <c r="E103" s="151" t="str">
        <f>[1]Minh!E13</f>
        <v>BQLDA</v>
      </c>
      <c r="F103" s="458"/>
      <c r="G103" s="458"/>
    </row>
    <row r="104" spans="1:7" s="34" customFormat="1" ht="15.75" x14ac:dyDescent="0.2">
      <c r="A104" s="463" t="s">
        <v>63</v>
      </c>
      <c r="B104" s="456" t="s">
        <v>0</v>
      </c>
      <c r="C104" s="456"/>
      <c r="D104" s="150" t="str">
        <f>[1]Minh!D14</f>
        <v>Kiểm tra công trường dự án Kè hồ Vực</v>
      </c>
      <c r="E104" s="151" t="str">
        <f>[1]Minh!E14</f>
        <v>tại hiện trường dự án</v>
      </c>
      <c r="F104" s="458"/>
      <c r="G104" s="458"/>
    </row>
    <row r="105" spans="1:7" s="34" customFormat="1" ht="31.5" x14ac:dyDescent="0.2">
      <c r="A105" s="464"/>
      <c r="B105" s="456" t="s">
        <v>1</v>
      </c>
      <c r="C105" s="456"/>
      <c r="D105" s="150" t="str">
        <f>[1]Minh!D15</f>
        <v>Kiểm tra hiện trường dự án: Xây dựng tuyến đường từ đường Đặng Phúc Thông vào khu đấu giá X5</v>
      </c>
      <c r="E105" s="151" t="str">
        <f>[1]Minh!E15</f>
        <v xml:space="preserve">Tại hiện trường dự án </v>
      </c>
      <c r="F105" s="458"/>
      <c r="G105" s="458"/>
    </row>
    <row r="106" spans="1:7" s="34" customFormat="1" ht="31.5" x14ac:dyDescent="0.2">
      <c r="A106" s="456" t="s">
        <v>64</v>
      </c>
      <c r="B106" s="456" t="s">
        <v>0</v>
      </c>
      <c r="C106" s="456"/>
      <c r="D106" s="150" t="str">
        <f>[1]Minh!D16</f>
        <v>Kiểm tra công trường đường Yên Viên - Đình Xuyên - Phù Đổng đến hết địa bàn Gia lâm</v>
      </c>
      <c r="E106" s="151" t="str">
        <f>[1]Minh!E16</f>
        <v>Tại hiện trường dự án</v>
      </c>
      <c r="F106" s="458"/>
      <c r="G106" s="458"/>
    </row>
    <row r="107" spans="1:7" s="34" customFormat="1" ht="31.5" x14ac:dyDescent="0.2">
      <c r="A107" s="456"/>
      <c r="B107" s="456" t="s">
        <v>1</v>
      </c>
      <c r="C107" s="456"/>
      <c r="D107" s="150" t="str">
        <f>[1]Minh!D17</f>
        <v>Kiểm tra công trường dự án: Xây dựng khớp nối hạ tầng cụm công nghiệp Phú Thị, Dương Xá</v>
      </c>
      <c r="E107" s="151" t="str">
        <f>[1]Minh!E17</f>
        <v>Tại hiện trường dự án</v>
      </c>
      <c r="F107" s="458"/>
      <c r="G107" s="458"/>
    </row>
    <row r="108" spans="1:7" s="34" customFormat="1" ht="15.75" x14ac:dyDescent="0.2">
      <c r="A108" s="456" t="s">
        <v>65</v>
      </c>
      <c r="B108" s="456" t="s">
        <v>0</v>
      </c>
      <c r="C108" s="456"/>
      <c r="D108" s="150" t="str">
        <f>[1]Minh!D18</f>
        <v>Làm việc tại văn phòng</v>
      </c>
      <c r="E108" s="151" t="str">
        <f>[1]Minh!E18</f>
        <v>BQLDA</v>
      </c>
      <c r="F108" s="458"/>
      <c r="G108" s="458"/>
    </row>
    <row r="109" spans="1:7" s="34" customFormat="1" ht="15.75" x14ac:dyDescent="0.2">
      <c r="A109" s="456"/>
      <c r="B109" s="456" t="s">
        <v>1</v>
      </c>
      <c r="C109" s="456"/>
      <c r="D109" s="152" t="s">
        <v>66</v>
      </c>
      <c r="E109" s="151"/>
      <c r="F109" s="459"/>
      <c r="G109" s="459"/>
    </row>
    <row r="110" spans="1:7" s="34" customFormat="1" x14ac:dyDescent="0.2">
      <c r="E110" s="147"/>
    </row>
    <row r="111" spans="1:7" s="34" customFormat="1" x14ac:dyDescent="0.2">
      <c r="E111" s="147"/>
    </row>
    <row r="112" spans="1:7" s="34" customFormat="1" x14ac:dyDescent="0.2">
      <c r="E112" s="147"/>
    </row>
    <row r="113" spans="5:5" s="34" customFormat="1" x14ac:dyDescent="0.2">
      <c r="E113" s="147"/>
    </row>
    <row r="114" spans="5:5" s="34" customFormat="1" x14ac:dyDescent="0.2">
      <c r="E114" s="147"/>
    </row>
    <row r="115" spans="5:5" s="34" customFormat="1" x14ac:dyDescent="0.2">
      <c r="E115" s="147"/>
    </row>
    <row r="116" spans="5:5" s="34" customFormat="1" x14ac:dyDescent="0.2">
      <c r="E116" s="147"/>
    </row>
    <row r="117" spans="5:5" s="34" customFormat="1" x14ac:dyDescent="0.2">
      <c r="E117" s="147"/>
    </row>
    <row r="118" spans="5:5" s="34" customFormat="1" x14ac:dyDescent="0.2">
      <c r="E118" s="147"/>
    </row>
    <row r="119" spans="5:5" s="34" customFormat="1" x14ac:dyDescent="0.2">
      <c r="E119" s="147"/>
    </row>
    <row r="120" spans="5:5" s="34" customFormat="1" x14ac:dyDescent="0.2">
      <c r="E120" s="147"/>
    </row>
    <row r="121" spans="5:5" s="34" customFormat="1" x14ac:dyDescent="0.2">
      <c r="E121" s="147"/>
    </row>
    <row r="122" spans="5:5" s="34" customFormat="1" x14ac:dyDescent="0.2">
      <c r="E122" s="147"/>
    </row>
    <row r="123" spans="5:5" s="34" customFormat="1" x14ac:dyDescent="0.2">
      <c r="E123" s="147"/>
    </row>
    <row r="124" spans="5:5" s="34" customFormat="1" x14ac:dyDescent="0.2">
      <c r="E124" s="147"/>
    </row>
    <row r="125" spans="5:5" s="34" customFormat="1" x14ac:dyDescent="0.2">
      <c r="E125" s="147"/>
    </row>
    <row r="126" spans="5:5" s="34" customFormat="1" x14ac:dyDescent="0.2">
      <c r="E126" s="147"/>
    </row>
    <row r="127" spans="5:5" s="34" customFormat="1" x14ac:dyDescent="0.2">
      <c r="E127" s="147"/>
    </row>
    <row r="128" spans="5:5" s="34" customFormat="1" x14ac:dyDescent="0.2">
      <c r="E128" s="147"/>
    </row>
    <row r="129" spans="5:5" s="34" customFormat="1" x14ac:dyDescent="0.2">
      <c r="E129" s="147"/>
    </row>
    <row r="130" spans="5:5" s="34" customFormat="1" x14ac:dyDescent="0.2">
      <c r="E130" s="147"/>
    </row>
    <row r="131" spans="5:5" s="34" customFormat="1" x14ac:dyDescent="0.2">
      <c r="E131" s="147"/>
    </row>
    <row r="132" spans="5:5" s="34" customFormat="1" x14ac:dyDescent="0.2">
      <c r="E132" s="147"/>
    </row>
    <row r="133" spans="5:5" s="34" customFormat="1" x14ac:dyDescent="0.2">
      <c r="E133" s="147"/>
    </row>
    <row r="134" spans="5:5" s="34" customFormat="1" x14ac:dyDescent="0.2">
      <c r="E134" s="147"/>
    </row>
    <row r="135" spans="5:5" s="34" customFormat="1" x14ac:dyDescent="0.2">
      <c r="E135" s="147"/>
    </row>
    <row r="136" spans="5:5" s="34" customFormat="1" x14ac:dyDescent="0.2">
      <c r="E136" s="147"/>
    </row>
    <row r="137" spans="5:5" s="34" customFormat="1" x14ac:dyDescent="0.2">
      <c r="E137" s="147"/>
    </row>
    <row r="138" spans="5:5" s="34" customFormat="1" x14ac:dyDescent="0.2">
      <c r="E138" s="147"/>
    </row>
    <row r="139" spans="5:5" s="34" customFormat="1" x14ac:dyDescent="0.2">
      <c r="E139" s="147"/>
    </row>
    <row r="140" spans="5:5" s="34" customFormat="1" x14ac:dyDescent="0.2">
      <c r="E140" s="147"/>
    </row>
    <row r="141" spans="5:5" s="34" customFormat="1" x14ac:dyDescent="0.2">
      <c r="E141" s="147"/>
    </row>
    <row r="142" spans="5:5" s="34" customFormat="1" x14ac:dyDescent="0.2">
      <c r="E142" s="147"/>
    </row>
    <row r="143" spans="5:5" s="34" customFormat="1" x14ac:dyDescent="0.2">
      <c r="E143" s="147"/>
    </row>
    <row r="144" spans="5:5" s="34" customFormat="1" x14ac:dyDescent="0.2">
      <c r="E144" s="147"/>
    </row>
    <row r="145" spans="5:5" s="34" customFormat="1" x14ac:dyDescent="0.2">
      <c r="E145" s="147"/>
    </row>
    <row r="146" spans="5:5" s="34" customFormat="1" x14ac:dyDescent="0.2">
      <c r="E146" s="147"/>
    </row>
    <row r="147" spans="5:5" s="34" customFormat="1" x14ac:dyDescent="0.2">
      <c r="E147" s="147"/>
    </row>
  </sheetData>
  <mergeCells count="173">
    <mergeCell ref="A4:G4"/>
    <mergeCell ref="A5:G5"/>
    <mergeCell ref="B6:C6"/>
    <mergeCell ref="A7:A8"/>
    <mergeCell ref="F7:F18"/>
    <mergeCell ref="G7:G18"/>
    <mergeCell ref="A9:A10"/>
    <mergeCell ref="A11:A12"/>
    <mergeCell ref="A13:A14"/>
    <mergeCell ref="A15:A16"/>
    <mergeCell ref="A17:A18"/>
    <mergeCell ref="B7:C7"/>
    <mergeCell ref="B8:C8"/>
    <mergeCell ref="B72:C72"/>
    <mergeCell ref="B92:C92"/>
    <mergeCell ref="A102:A103"/>
    <mergeCell ref="A71:G71"/>
    <mergeCell ref="A80:A81"/>
    <mergeCell ref="B80:C80"/>
    <mergeCell ref="B81:C81"/>
    <mergeCell ref="A82:A83"/>
    <mergeCell ref="B82:C82"/>
    <mergeCell ref="B83:C83"/>
    <mergeCell ref="A76:A77"/>
    <mergeCell ref="B76:C76"/>
    <mergeCell ref="B75:C75"/>
    <mergeCell ref="A97:G97"/>
    <mergeCell ref="A98:A99"/>
    <mergeCell ref="B98:C98"/>
    <mergeCell ref="F98:F109"/>
    <mergeCell ref="G98:G109"/>
    <mergeCell ref="B99:C99"/>
    <mergeCell ref="B106:C106"/>
    <mergeCell ref="A108:A109"/>
    <mergeCell ref="B108:C108"/>
    <mergeCell ref="G59:G70"/>
    <mergeCell ref="B60:C60"/>
    <mergeCell ref="A61:A62"/>
    <mergeCell ref="B61:C61"/>
    <mergeCell ref="B64:C64"/>
    <mergeCell ref="A65:A66"/>
    <mergeCell ref="B65:C65"/>
    <mergeCell ref="F72:F83"/>
    <mergeCell ref="F59:F70"/>
    <mergeCell ref="A67:A68"/>
    <mergeCell ref="B67:C67"/>
    <mergeCell ref="B68:C68"/>
    <mergeCell ref="B74:C74"/>
    <mergeCell ref="B59:C59"/>
    <mergeCell ref="B66:C66"/>
    <mergeCell ref="A59:A60"/>
    <mergeCell ref="B77:C77"/>
    <mergeCell ref="A78:A79"/>
    <mergeCell ref="B78:C78"/>
    <mergeCell ref="B102:C102"/>
    <mergeCell ref="A106:A107"/>
    <mergeCell ref="B103:C103"/>
    <mergeCell ref="B107:C107"/>
    <mergeCell ref="A54:A55"/>
    <mergeCell ref="B54:C54"/>
    <mergeCell ref="B85:C85"/>
    <mergeCell ref="A84:G84"/>
    <mergeCell ref="A63:A64"/>
    <mergeCell ref="B63:C63"/>
    <mergeCell ref="B62:C62"/>
    <mergeCell ref="A58:G58"/>
    <mergeCell ref="F46:F57"/>
    <mergeCell ref="G72:G83"/>
    <mergeCell ref="B73:C73"/>
    <mergeCell ref="A74:A75"/>
    <mergeCell ref="A46:A47"/>
    <mergeCell ref="B79:C79"/>
    <mergeCell ref="A69:A70"/>
    <mergeCell ref="B69:C69"/>
    <mergeCell ref="B70:C70"/>
    <mergeCell ref="A100:A101"/>
    <mergeCell ref="A85:A86"/>
    <mergeCell ref="A72:A73"/>
    <mergeCell ref="A104:A105"/>
    <mergeCell ref="B104:C104"/>
    <mergeCell ref="B105:C105"/>
    <mergeCell ref="F20:F31"/>
    <mergeCell ref="G20:G31"/>
    <mergeCell ref="A33:A34"/>
    <mergeCell ref="B33:C33"/>
    <mergeCell ref="F33:F44"/>
    <mergeCell ref="G33:G44"/>
    <mergeCell ref="B34:C34"/>
    <mergeCell ref="A35:A36"/>
    <mergeCell ref="B35:C35"/>
    <mergeCell ref="B36:C36"/>
    <mergeCell ref="A37:A38"/>
    <mergeCell ref="B37:C37"/>
    <mergeCell ref="B38:C38"/>
    <mergeCell ref="A39:A40"/>
    <mergeCell ref="B39:C39"/>
    <mergeCell ref="B40:C40"/>
    <mergeCell ref="A41:A42"/>
    <mergeCell ref="B41:C41"/>
    <mergeCell ref="B42:C42"/>
    <mergeCell ref="A43:A44"/>
    <mergeCell ref="B43:C43"/>
    <mergeCell ref="B44:C44"/>
    <mergeCell ref="A20:A21"/>
    <mergeCell ref="B20:C20"/>
    <mergeCell ref="A30:A31"/>
    <mergeCell ref="B30:C30"/>
    <mergeCell ref="B31:C31"/>
    <mergeCell ref="B13:C13"/>
    <mergeCell ref="B14:C14"/>
    <mergeCell ref="B17:C17"/>
    <mergeCell ref="A26:A27"/>
    <mergeCell ref="B27:C27"/>
    <mergeCell ref="B21:C21"/>
    <mergeCell ref="A22:A23"/>
    <mergeCell ref="B22:C22"/>
    <mergeCell ref="B23:C23"/>
    <mergeCell ref="A24:A25"/>
    <mergeCell ref="B24:C24"/>
    <mergeCell ref="B25:C25"/>
    <mergeCell ref="B26:C26"/>
    <mergeCell ref="A19:G19"/>
    <mergeCell ref="B18:C18"/>
    <mergeCell ref="B15:C15"/>
    <mergeCell ref="B16:C16"/>
    <mergeCell ref="B109:C109"/>
    <mergeCell ref="B89:C89"/>
    <mergeCell ref="B90:C90"/>
    <mergeCell ref="A91:A92"/>
    <mergeCell ref="B46:C46"/>
    <mergeCell ref="B55:C55"/>
    <mergeCell ref="B47:C47"/>
    <mergeCell ref="A48:A49"/>
    <mergeCell ref="B49:C49"/>
    <mergeCell ref="A50:A51"/>
    <mergeCell ref="B50:C50"/>
    <mergeCell ref="B51:C51"/>
    <mergeCell ref="B101:C101"/>
    <mergeCell ref="A52:A53"/>
    <mergeCell ref="A56:A57"/>
    <mergeCell ref="B56:C56"/>
    <mergeCell ref="B57:C57"/>
    <mergeCell ref="B52:C52"/>
    <mergeCell ref="B53:C53"/>
    <mergeCell ref="B91:C91"/>
    <mergeCell ref="A87:A88"/>
    <mergeCell ref="B87:C87"/>
    <mergeCell ref="B88:C88"/>
    <mergeCell ref="A89:A90"/>
    <mergeCell ref="A1:L1"/>
    <mergeCell ref="A2:L2"/>
    <mergeCell ref="A3:G3"/>
    <mergeCell ref="B9:C9"/>
    <mergeCell ref="B10:C10"/>
    <mergeCell ref="B11:C11"/>
    <mergeCell ref="B12:C12"/>
    <mergeCell ref="G46:G57"/>
    <mergeCell ref="B100:C100"/>
    <mergeCell ref="B48:C48"/>
    <mergeCell ref="A95:A96"/>
    <mergeCell ref="B95:C95"/>
    <mergeCell ref="B96:C96"/>
    <mergeCell ref="F85:F96"/>
    <mergeCell ref="G85:G96"/>
    <mergeCell ref="B86:C86"/>
    <mergeCell ref="A93:A94"/>
    <mergeCell ref="B93:C93"/>
    <mergeCell ref="B94:C94"/>
    <mergeCell ref="A45:G45"/>
    <mergeCell ref="A32:G32"/>
    <mergeCell ref="A28:A29"/>
    <mergeCell ref="B28:C28"/>
    <mergeCell ref="B29:C29"/>
  </mergeCells>
  <conditionalFormatting sqref="D60">
    <cfRule type="duplicateValues" dxfId="7" priority="8" stopIfTrue="1"/>
  </conditionalFormatting>
  <conditionalFormatting sqref="D68">
    <cfRule type="duplicateValues" dxfId="6" priority="7" stopIfTrue="1"/>
  </conditionalFormatting>
  <conditionalFormatting sqref="D65">
    <cfRule type="duplicateValues" dxfId="5" priority="6" stopIfTrue="1"/>
  </conditionalFormatting>
  <conditionalFormatting sqref="D66">
    <cfRule type="duplicateValues" dxfId="4" priority="5" stopIfTrue="1"/>
  </conditionalFormatting>
  <conditionalFormatting sqref="D69">
    <cfRule type="duplicateValues" dxfId="3" priority="4" stopIfTrue="1"/>
  </conditionalFormatting>
  <conditionalFormatting sqref="D61">
    <cfRule type="duplicateValues" dxfId="2" priority="3" stopIfTrue="1"/>
  </conditionalFormatting>
  <conditionalFormatting sqref="D62">
    <cfRule type="duplicateValues" dxfId="1" priority="2" stopIfTrue="1"/>
  </conditionalFormatting>
  <conditionalFormatting sqref="D64">
    <cfRule type="duplicateValues" dxfId="0" priority="1" stopIfTrue="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topLeftCell="A20" zoomScale="86" zoomScaleNormal="86" workbookViewId="0">
      <selection activeCell="D24" sqref="D24"/>
    </sheetView>
  </sheetViews>
  <sheetFormatPr defaultColWidth="8.85546875" defaultRowHeight="18.75" x14ac:dyDescent="0.3"/>
  <cols>
    <col min="1" max="1" width="12.5703125" style="1" customWidth="1"/>
    <col min="2" max="2" width="10.7109375" style="1" customWidth="1"/>
    <col min="3" max="3" width="9.7109375" style="1" customWidth="1"/>
    <col min="4" max="4" width="53" style="6" customWidth="1"/>
    <col min="5" max="5" width="8.42578125" style="6" customWidth="1"/>
    <col min="6" max="6" width="7.5703125" style="6" hidden="1" customWidth="1"/>
    <col min="7" max="7" width="7.42578125" style="6" hidden="1" customWidth="1"/>
    <col min="8" max="8" width="8.42578125" style="1" hidden="1" customWidth="1"/>
    <col min="9" max="9" width="8.42578125" style="2" hidden="1" customWidth="1"/>
    <col min="10" max="10" width="20.42578125" style="6" customWidth="1"/>
    <col min="11" max="11" width="15.5703125" style="1" customWidth="1"/>
    <col min="12" max="12" width="12" style="1" customWidth="1"/>
    <col min="13" max="16384" width="8.85546875" style="1"/>
  </cols>
  <sheetData>
    <row r="1" spans="1:12" s="12" customFormat="1" ht="15.75" x14ac:dyDescent="0.25">
      <c r="A1" s="365" t="s">
        <v>32</v>
      </c>
      <c r="B1" s="365"/>
      <c r="C1" s="365"/>
      <c r="D1" s="365"/>
      <c r="E1" s="365"/>
      <c r="F1" s="365"/>
      <c r="G1" s="365"/>
      <c r="H1" s="365"/>
      <c r="I1" s="365"/>
      <c r="J1" s="365"/>
      <c r="K1" s="365"/>
      <c r="L1" s="365"/>
    </row>
    <row r="2" spans="1:12" s="12" customFormat="1" ht="15.75" x14ac:dyDescent="0.25">
      <c r="A2" s="365" t="s">
        <v>36</v>
      </c>
      <c r="B2" s="365"/>
      <c r="C2" s="365"/>
      <c r="D2" s="365"/>
      <c r="E2" s="365"/>
      <c r="F2" s="365"/>
      <c r="G2" s="365"/>
      <c r="H2" s="365"/>
      <c r="I2" s="365"/>
      <c r="J2" s="365"/>
      <c r="K2" s="365"/>
      <c r="L2" s="365"/>
    </row>
    <row r="3" spans="1:12" s="12" customFormat="1" ht="15.75" x14ac:dyDescent="0.25">
      <c r="A3" s="17"/>
      <c r="B3" s="17"/>
      <c r="C3" s="17"/>
      <c r="D3" s="17"/>
      <c r="E3" s="17"/>
      <c r="F3" s="17"/>
      <c r="G3" s="17"/>
      <c r="H3" s="17"/>
      <c r="I3" s="17"/>
      <c r="J3" s="17"/>
      <c r="K3" s="17"/>
      <c r="L3" s="17"/>
    </row>
    <row r="4" spans="1:12" s="13" customFormat="1" ht="29.25" customHeight="1" x14ac:dyDescent="0.25">
      <c r="A4" s="355" t="s">
        <v>444</v>
      </c>
      <c r="B4" s="355"/>
      <c r="C4" s="355"/>
      <c r="D4" s="355"/>
      <c r="E4" s="355"/>
      <c r="F4" s="355"/>
      <c r="G4" s="355"/>
      <c r="H4" s="355"/>
      <c r="I4" s="355"/>
      <c r="J4" s="355"/>
      <c r="K4" s="355"/>
      <c r="L4" s="355"/>
    </row>
    <row r="5" spans="1:12" s="12" customFormat="1" ht="24.75" customHeight="1" x14ac:dyDescent="0.25">
      <c r="A5" s="356" t="s">
        <v>502</v>
      </c>
      <c r="B5" s="356"/>
      <c r="C5" s="356"/>
      <c r="D5" s="356"/>
      <c r="E5" s="356"/>
      <c r="F5" s="356"/>
      <c r="G5" s="356"/>
      <c r="H5" s="356"/>
      <c r="I5" s="356"/>
      <c r="J5" s="356"/>
      <c r="K5" s="356"/>
      <c r="L5" s="356"/>
    </row>
    <row r="6" spans="1:12" ht="19.5" x14ac:dyDescent="0.35">
      <c r="A6" s="9"/>
      <c r="B6" s="9"/>
      <c r="C6" s="9"/>
      <c r="D6" s="5"/>
      <c r="E6" s="5"/>
      <c r="F6" s="5"/>
      <c r="G6" s="5"/>
      <c r="H6" s="9"/>
      <c r="I6" s="7"/>
      <c r="J6" s="5"/>
    </row>
    <row r="7" spans="1:12" s="10" customFormat="1" ht="42" customHeight="1" x14ac:dyDescent="0.25">
      <c r="A7" s="366" t="s">
        <v>5</v>
      </c>
      <c r="B7" s="366" t="s">
        <v>6</v>
      </c>
      <c r="C7" s="366"/>
      <c r="D7" s="366" t="s">
        <v>7</v>
      </c>
      <c r="E7" s="366" t="s">
        <v>12</v>
      </c>
      <c r="F7" s="366"/>
      <c r="G7" s="366"/>
      <c r="H7" s="366"/>
      <c r="I7" s="366"/>
      <c r="J7" s="366" t="s">
        <v>9</v>
      </c>
      <c r="K7" s="366" t="s">
        <v>10</v>
      </c>
      <c r="L7" s="366" t="s">
        <v>11</v>
      </c>
    </row>
    <row r="8" spans="1:12" s="10" customFormat="1" ht="0.75" customHeight="1" x14ac:dyDescent="0.25">
      <c r="A8" s="366"/>
      <c r="B8" s="366"/>
      <c r="C8" s="366"/>
      <c r="D8" s="366"/>
      <c r="E8" s="366"/>
      <c r="F8" s="366"/>
      <c r="G8" s="366"/>
      <c r="H8" s="366"/>
      <c r="I8" s="366"/>
      <c r="J8" s="366"/>
      <c r="K8" s="366"/>
      <c r="L8" s="366"/>
    </row>
    <row r="9" spans="1:12" s="11" customFormat="1" ht="42" customHeight="1" x14ac:dyDescent="0.25">
      <c r="A9" s="362" t="s">
        <v>506</v>
      </c>
      <c r="B9" s="362" t="s">
        <v>0</v>
      </c>
      <c r="C9" s="66" t="s">
        <v>23</v>
      </c>
      <c r="D9" s="70" t="s">
        <v>35</v>
      </c>
      <c r="E9" s="76" t="s">
        <v>22</v>
      </c>
      <c r="F9" s="76"/>
      <c r="G9" s="76"/>
      <c r="H9" s="76"/>
      <c r="I9" s="76"/>
      <c r="J9" s="66" t="s">
        <v>27</v>
      </c>
      <c r="K9" s="73" t="s">
        <v>33</v>
      </c>
      <c r="L9" s="73" t="s">
        <v>28</v>
      </c>
    </row>
    <row r="10" spans="1:12" s="11" customFormat="1" ht="31.5" x14ac:dyDescent="0.25">
      <c r="A10" s="362"/>
      <c r="B10" s="362"/>
      <c r="C10" s="66" t="s">
        <v>21</v>
      </c>
      <c r="D10" s="70" t="s">
        <v>576</v>
      </c>
      <c r="E10" s="76"/>
      <c r="F10" s="76"/>
      <c r="G10" s="76"/>
      <c r="H10" s="76"/>
      <c r="I10" s="76"/>
      <c r="J10" s="66"/>
      <c r="K10" s="73" t="s">
        <v>33</v>
      </c>
      <c r="L10" s="68" t="s">
        <v>30</v>
      </c>
    </row>
    <row r="11" spans="1:12" s="22" customFormat="1" ht="42.75" customHeight="1" x14ac:dyDescent="0.2">
      <c r="A11" s="362"/>
      <c r="B11" s="362"/>
      <c r="C11" s="66" t="s">
        <v>29</v>
      </c>
      <c r="D11" s="74" t="s">
        <v>117</v>
      </c>
      <c r="E11" s="69"/>
      <c r="F11" s="71"/>
      <c r="G11" s="69"/>
      <c r="H11" s="69"/>
      <c r="I11" s="69"/>
      <c r="J11" s="72"/>
      <c r="K11" s="71" t="s">
        <v>34</v>
      </c>
      <c r="L11" s="68" t="s">
        <v>30</v>
      </c>
    </row>
    <row r="12" spans="1:12" s="22" customFormat="1" ht="41.25" customHeight="1" x14ac:dyDescent="0.2">
      <c r="A12" s="362"/>
      <c r="B12" s="75" t="s">
        <v>1</v>
      </c>
      <c r="C12" s="66" t="s">
        <v>3</v>
      </c>
      <c r="D12" s="70" t="s">
        <v>576</v>
      </c>
      <c r="E12" s="76" t="s">
        <v>22</v>
      </c>
      <c r="F12" s="76"/>
      <c r="G12" s="76"/>
      <c r="H12" s="76"/>
      <c r="I12" s="76"/>
      <c r="J12" s="66" t="s">
        <v>27</v>
      </c>
      <c r="K12" s="73" t="s">
        <v>33</v>
      </c>
      <c r="L12" s="68" t="s">
        <v>30</v>
      </c>
    </row>
    <row r="13" spans="1:12" s="11" customFormat="1" ht="37.5" customHeight="1" x14ac:dyDescent="0.25">
      <c r="A13" s="362" t="s">
        <v>469</v>
      </c>
      <c r="B13" s="362" t="s">
        <v>0</v>
      </c>
      <c r="C13" s="66" t="s">
        <v>23</v>
      </c>
      <c r="D13" s="70" t="s">
        <v>577</v>
      </c>
      <c r="E13" s="76"/>
      <c r="F13" s="76"/>
      <c r="G13" s="76"/>
      <c r="H13" s="76"/>
      <c r="I13" s="76"/>
      <c r="J13" s="66"/>
      <c r="K13" s="73" t="s">
        <v>33</v>
      </c>
      <c r="L13" s="81" t="s">
        <v>30</v>
      </c>
    </row>
    <row r="14" spans="1:12" s="22" customFormat="1" ht="60.75" customHeight="1" x14ac:dyDescent="0.2">
      <c r="A14" s="362"/>
      <c r="B14" s="362"/>
      <c r="C14" s="66" t="s">
        <v>29</v>
      </c>
      <c r="D14" s="74" t="s">
        <v>117</v>
      </c>
      <c r="E14" s="69"/>
      <c r="F14" s="71"/>
      <c r="G14" s="69"/>
      <c r="H14" s="69"/>
      <c r="I14" s="69"/>
      <c r="J14" s="72"/>
      <c r="K14" s="71" t="s">
        <v>34</v>
      </c>
      <c r="L14" s="68" t="s">
        <v>30</v>
      </c>
    </row>
    <row r="15" spans="1:12" s="11" customFormat="1" ht="52.5" customHeight="1" x14ac:dyDescent="0.25">
      <c r="A15" s="362"/>
      <c r="B15" s="75" t="s">
        <v>1</v>
      </c>
      <c r="C15" s="66" t="s">
        <v>3</v>
      </c>
      <c r="D15" s="70" t="s">
        <v>577</v>
      </c>
      <c r="E15" s="69"/>
      <c r="F15" s="71"/>
      <c r="G15" s="69"/>
      <c r="H15" s="69"/>
      <c r="I15" s="69"/>
      <c r="J15" s="66"/>
      <c r="K15" s="73" t="s">
        <v>33</v>
      </c>
      <c r="L15" s="78" t="s">
        <v>30</v>
      </c>
    </row>
    <row r="16" spans="1:12" s="11" customFormat="1" ht="42.75" customHeight="1" x14ac:dyDescent="0.25">
      <c r="A16" s="362" t="s">
        <v>470</v>
      </c>
      <c r="B16" s="363" t="s">
        <v>0</v>
      </c>
      <c r="C16" s="66" t="s">
        <v>23</v>
      </c>
      <c r="D16" s="70" t="s">
        <v>578</v>
      </c>
      <c r="E16" s="76"/>
      <c r="F16" s="76"/>
      <c r="G16" s="76"/>
      <c r="H16" s="77"/>
      <c r="I16" s="77"/>
      <c r="J16" s="66"/>
      <c r="K16" s="73" t="s">
        <v>33</v>
      </c>
      <c r="L16" s="68" t="s">
        <v>30</v>
      </c>
    </row>
    <row r="17" spans="1:12" s="22" customFormat="1" ht="60.75" customHeight="1" x14ac:dyDescent="0.2">
      <c r="A17" s="362"/>
      <c r="B17" s="364"/>
      <c r="C17" s="66" t="s">
        <v>29</v>
      </c>
      <c r="D17" s="74" t="s">
        <v>117</v>
      </c>
      <c r="E17" s="69"/>
      <c r="F17" s="71"/>
      <c r="G17" s="69"/>
      <c r="H17" s="69"/>
      <c r="I17" s="69"/>
      <c r="J17" s="72"/>
      <c r="K17" s="71" t="s">
        <v>34</v>
      </c>
      <c r="L17" s="81" t="s">
        <v>30</v>
      </c>
    </row>
    <row r="18" spans="1:12" s="22" customFormat="1" ht="41.25" customHeight="1" x14ac:dyDescent="0.2">
      <c r="A18" s="362"/>
      <c r="B18" s="75" t="s">
        <v>1</v>
      </c>
      <c r="C18" s="66" t="s">
        <v>3</v>
      </c>
      <c r="D18" s="70" t="s">
        <v>577</v>
      </c>
      <c r="E18" s="69"/>
      <c r="F18" s="71"/>
      <c r="G18" s="69"/>
      <c r="H18" s="69"/>
      <c r="I18" s="69"/>
      <c r="J18" s="72"/>
      <c r="K18" s="73" t="s">
        <v>33</v>
      </c>
      <c r="L18" s="68" t="s">
        <v>30</v>
      </c>
    </row>
    <row r="19" spans="1:12" s="11" customFormat="1" ht="42.75" customHeight="1" x14ac:dyDescent="0.25">
      <c r="A19" s="362" t="s">
        <v>519</v>
      </c>
      <c r="B19" s="363" t="s">
        <v>0</v>
      </c>
      <c r="C19" s="66" t="s">
        <v>23</v>
      </c>
      <c r="D19" s="70" t="s">
        <v>579</v>
      </c>
      <c r="E19" s="76"/>
      <c r="F19" s="76"/>
      <c r="G19" s="76"/>
      <c r="H19" s="77"/>
      <c r="I19" s="77"/>
      <c r="J19" s="66"/>
      <c r="K19" s="73" t="s">
        <v>33</v>
      </c>
      <c r="L19" s="81" t="s">
        <v>30</v>
      </c>
    </row>
    <row r="20" spans="1:12" s="22" customFormat="1" ht="60.75" customHeight="1" x14ac:dyDescent="0.2">
      <c r="A20" s="362"/>
      <c r="B20" s="364"/>
      <c r="C20" s="66" t="s">
        <v>29</v>
      </c>
      <c r="D20" s="74" t="s">
        <v>117</v>
      </c>
      <c r="E20" s="69"/>
      <c r="F20" s="71"/>
      <c r="G20" s="69"/>
      <c r="H20" s="69"/>
      <c r="I20" s="69"/>
      <c r="J20" s="72"/>
      <c r="K20" s="71" t="s">
        <v>34</v>
      </c>
      <c r="L20" s="81" t="s">
        <v>30</v>
      </c>
    </row>
    <row r="21" spans="1:12" s="11" customFormat="1" ht="40.5" customHeight="1" x14ac:dyDescent="0.25">
      <c r="A21" s="362"/>
      <c r="B21" s="79" t="s">
        <v>1</v>
      </c>
      <c r="C21" s="66" t="s">
        <v>31</v>
      </c>
      <c r="D21" s="70" t="s">
        <v>579</v>
      </c>
      <c r="E21" s="76" t="s">
        <v>22</v>
      </c>
      <c r="F21" s="76"/>
      <c r="G21" s="76"/>
      <c r="H21" s="76"/>
      <c r="I21" s="76"/>
      <c r="J21" s="66" t="s">
        <v>27</v>
      </c>
      <c r="K21" s="73" t="s">
        <v>33</v>
      </c>
      <c r="L21" s="81" t="s">
        <v>30</v>
      </c>
    </row>
    <row r="22" spans="1:12" s="11" customFormat="1" ht="40.5" customHeight="1" x14ac:dyDescent="0.25">
      <c r="A22" s="362" t="s">
        <v>472</v>
      </c>
      <c r="B22" s="363" t="s">
        <v>0</v>
      </c>
      <c r="C22" s="66" t="s">
        <v>23</v>
      </c>
      <c r="D22" s="70" t="s">
        <v>443</v>
      </c>
      <c r="E22" s="66"/>
      <c r="F22" s="66"/>
      <c r="G22" s="66"/>
      <c r="H22" s="66"/>
      <c r="I22" s="66"/>
      <c r="J22" s="66"/>
      <c r="K22" s="73"/>
      <c r="L22" s="78"/>
    </row>
    <row r="23" spans="1:12" s="22" customFormat="1" ht="60.75" customHeight="1" x14ac:dyDescent="0.2">
      <c r="A23" s="370"/>
      <c r="B23" s="364"/>
      <c r="C23" s="66" t="s">
        <v>29</v>
      </c>
      <c r="D23" s="74" t="s">
        <v>117</v>
      </c>
      <c r="E23" s="69"/>
      <c r="F23" s="71"/>
      <c r="G23" s="69"/>
      <c r="H23" s="69"/>
      <c r="I23" s="69"/>
      <c r="J23" s="72"/>
      <c r="K23" s="71" t="s">
        <v>34</v>
      </c>
      <c r="L23" s="81" t="s">
        <v>30</v>
      </c>
    </row>
    <row r="24" spans="1:12" s="23" customFormat="1" ht="42.75" customHeight="1" x14ac:dyDescent="0.25">
      <c r="A24" s="362"/>
      <c r="B24" s="75" t="s">
        <v>1</v>
      </c>
      <c r="C24" s="66" t="s">
        <v>31</v>
      </c>
      <c r="D24" s="70" t="s">
        <v>443</v>
      </c>
      <c r="E24" s="66"/>
      <c r="F24" s="66"/>
      <c r="G24" s="66"/>
      <c r="H24" s="66"/>
      <c r="I24" s="66"/>
      <c r="J24" s="66"/>
      <c r="K24" s="73" t="s">
        <v>33</v>
      </c>
      <c r="L24" s="80" t="s">
        <v>30</v>
      </c>
    </row>
    <row r="25" spans="1:12" s="11" customFormat="1" ht="39" customHeight="1" x14ac:dyDescent="0.25">
      <c r="A25" s="362" t="s">
        <v>473</v>
      </c>
      <c r="B25" s="79" t="s">
        <v>0</v>
      </c>
      <c r="C25" s="66" t="s">
        <v>23</v>
      </c>
      <c r="D25" s="70" t="s">
        <v>443</v>
      </c>
      <c r="E25" s="76"/>
      <c r="F25" s="76"/>
      <c r="G25" s="76"/>
      <c r="H25" s="76"/>
      <c r="I25" s="76"/>
      <c r="J25" s="66"/>
      <c r="K25" s="73" t="s">
        <v>33</v>
      </c>
      <c r="L25" s="81" t="s">
        <v>30</v>
      </c>
    </row>
    <row r="26" spans="1:12" s="11" customFormat="1" ht="45.75" customHeight="1" x14ac:dyDescent="0.25">
      <c r="A26" s="362"/>
      <c r="B26" s="75" t="s">
        <v>1</v>
      </c>
      <c r="C26" s="66" t="s">
        <v>3</v>
      </c>
      <c r="D26" s="74" t="s">
        <v>165</v>
      </c>
      <c r="E26" s="67"/>
      <c r="F26" s="67"/>
      <c r="G26" s="67"/>
      <c r="H26" s="67"/>
      <c r="I26" s="67"/>
      <c r="J26" s="67"/>
      <c r="K26" s="73" t="s">
        <v>33</v>
      </c>
      <c r="L26" s="81" t="s">
        <v>30</v>
      </c>
    </row>
    <row r="27" spans="1:12" s="11" customFormat="1" ht="15.75" x14ac:dyDescent="0.25">
      <c r="A27" s="14"/>
      <c r="B27" s="14"/>
      <c r="C27" s="15"/>
      <c r="D27" s="16"/>
      <c r="E27" s="16"/>
      <c r="F27" s="16"/>
      <c r="G27" s="16"/>
      <c r="H27" s="16"/>
      <c r="I27" s="16"/>
      <c r="J27" s="16"/>
      <c r="K27" s="16"/>
      <c r="L27" s="16"/>
    </row>
    <row r="28" spans="1:12" ht="19.5" x14ac:dyDescent="0.35">
      <c r="A28" s="371" t="s">
        <v>2</v>
      </c>
      <c r="B28" s="371"/>
      <c r="C28" s="371"/>
      <c r="H28" s="372" t="s">
        <v>15</v>
      </c>
      <c r="I28" s="372"/>
      <c r="J28" s="372"/>
    </row>
    <row r="29" spans="1:12" x14ac:dyDescent="0.3">
      <c r="A29" s="367" t="s">
        <v>20</v>
      </c>
      <c r="B29" s="367"/>
      <c r="C29" s="368"/>
      <c r="H29" s="3"/>
      <c r="I29" s="4"/>
      <c r="J29" s="8"/>
    </row>
    <row r="30" spans="1:12" x14ac:dyDescent="0.3">
      <c r="A30" s="18" t="s">
        <v>17</v>
      </c>
      <c r="B30" s="18"/>
      <c r="C30" s="19"/>
      <c r="H30" s="3"/>
      <c r="I30" s="4"/>
      <c r="J30" s="8"/>
    </row>
    <row r="31" spans="1:12" x14ac:dyDescent="0.3">
      <c r="A31" s="18" t="s">
        <v>18</v>
      </c>
      <c r="B31" s="18"/>
      <c r="C31" s="19"/>
      <c r="H31" s="3"/>
      <c r="I31" s="4"/>
      <c r="J31" s="8"/>
    </row>
    <row r="32" spans="1:12" x14ac:dyDescent="0.3">
      <c r="A32" s="19" t="s">
        <v>19</v>
      </c>
      <c r="B32" s="19"/>
      <c r="C32" s="19"/>
      <c r="H32" s="3"/>
      <c r="I32" s="4"/>
      <c r="J32" s="8"/>
    </row>
    <row r="33" spans="8:10" x14ac:dyDescent="0.3">
      <c r="H33" s="369" t="s">
        <v>16</v>
      </c>
      <c r="I33" s="369"/>
      <c r="J33" s="369"/>
    </row>
  </sheetData>
  <mergeCells count="26">
    <mergeCell ref="A19:A21"/>
    <mergeCell ref="A29:C29"/>
    <mergeCell ref="H33:J33"/>
    <mergeCell ref="A22:A24"/>
    <mergeCell ref="A25:A26"/>
    <mergeCell ref="A28:C28"/>
    <mergeCell ref="H28:J28"/>
    <mergeCell ref="B19:B20"/>
    <mergeCell ref="B22:B23"/>
    <mergeCell ref="A1:L1"/>
    <mergeCell ref="A2:L2"/>
    <mergeCell ref="A4:L4"/>
    <mergeCell ref="A5:L5"/>
    <mergeCell ref="A7:A8"/>
    <mergeCell ref="B7:C8"/>
    <mergeCell ref="D7:D8"/>
    <mergeCell ref="J7:J8"/>
    <mergeCell ref="K7:K8"/>
    <mergeCell ref="L7:L8"/>
    <mergeCell ref="E7:I8"/>
    <mergeCell ref="A16:A18"/>
    <mergeCell ref="A9:A12"/>
    <mergeCell ref="B9:B11"/>
    <mergeCell ref="A13:A15"/>
    <mergeCell ref="B13:B14"/>
    <mergeCell ref="B16:B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workbookViewId="0">
      <selection activeCell="A4" sqref="A4:XFD67"/>
    </sheetView>
  </sheetViews>
  <sheetFormatPr defaultRowHeight="17.25" x14ac:dyDescent="0.25"/>
  <cols>
    <col min="1" max="2" width="7.140625" style="25" customWidth="1"/>
    <col min="3" max="3" width="6.7109375" style="28" customWidth="1"/>
    <col min="4" max="4" width="102.85546875" style="28" customWidth="1"/>
    <col min="5" max="5" width="10.5703125" style="10" customWidth="1"/>
    <col min="6" max="7" width="8.42578125" style="10" customWidth="1"/>
    <col min="8" max="8" width="8.7109375" style="10" customWidth="1"/>
    <col min="9" max="9" width="9" style="10" customWidth="1"/>
    <col min="10" max="10" width="20.42578125" style="29" customWidth="1"/>
    <col min="11" max="11" width="21.5703125" style="30" bestFit="1" customWidth="1"/>
    <col min="12" max="12" width="12.42578125" style="10" customWidth="1"/>
    <col min="13" max="16384" width="9.140625" style="27"/>
  </cols>
  <sheetData>
    <row r="1" spans="1:18" ht="15.75" x14ac:dyDescent="0.25">
      <c r="A1" s="384" t="s">
        <v>280</v>
      </c>
      <c r="B1" s="384"/>
      <c r="C1" s="384"/>
      <c r="D1" s="384"/>
      <c r="E1" s="384"/>
      <c r="F1" s="384"/>
      <c r="G1" s="384"/>
      <c r="H1" s="384"/>
      <c r="I1" s="384"/>
      <c r="J1" s="384"/>
      <c r="K1" s="384"/>
      <c r="L1" s="384"/>
    </row>
    <row r="2" spans="1:18" ht="15.75" x14ac:dyDescent="0.25">
      <c r="A2" s="384" t="s">
        <v>281</v>
      </c>
      <c r="B2" s="384"/>
      <c r="C2" s="384"/>
      <c r="D2" s="384"/>
      <c r="E2" s="384"/>
      <c r="F2" s="384"/>
      <c r="G2" s="384"/>
      <c r="H2" s="384"/>
      <c r="I2" s="384"/>
      <c r="J2" s="384"/>
      <c r="K2" s="384"/>
      <c r="L2" s="384"/>
    </row>
    <row r="3" spans="1:18" ht="15.75" x14ac:dyDescent="0.25">
      <c r="A3" s="149"/>
      <c r="B3" s="149"/>
      <c r="C3" s="149"/>
      <c r="D3" s="149"/>
      <c r="E3" s="149"/>
      <c r="F3" s="149"/>
      <c r="G3" s="149"/>
      <c r="H3" s="149"/>
      <c r="I3" s="149"/>
      <c r="J3" s="149"/>
      <c r="K3" s="149"/>
      <c r="L3" s="149"/>
    </row>
    <row r="4" spans="1:18" ht="15.75" x14ac:dyDescent="0.25">
      <c r="A4" s="385" t="s">
        <v>475</v>
      </c>
      <c r="B4" s="385"/>
      <c r="C4" s="385"/>
      <c r="D4" s="385"/>
      <c r="E4" s="385"/>
      <c r="F4" s="385"/>
      <c r="G4" s="385"/>
      <c r="H4" s="385"/>
      <c r="I4" s="385"/>
      <c r="J4" s="385"/>
      <c r="K4" s="385"/>
      <c r="L4" s="385"/>
    </row>
    <row r="5" spans="1:18" ht="15.75" x14ac:dyDescent="0.25">
      <c r="A5" s="386" t="s">
        <v>476</v>
      </c>
      <c r="B5" s="386"/>
      <c r="C5" s="386"/>
      <c r="D5" s="386"/>
      <c r="E5" s="386"/>
      <c r="F5" s="386"/>
      <c r="G5" s="386"/>
      <c r="H5" s="386"/>
      <c r="I5" s="386"/>
      <c r="J5" s="386"/>
      <c r="K5" s="386"/>
      <c r="L5" s="386"/>
    </row>
    <row r="6" spans="1:18" ht="15.75" x14ac:dyDescent="0.25">
      <c r="A6" s="253"/>
      <c r="B6" s="253"/>
      <c r="C6" s="253"/>
      <c r="D6" s="254"/>
      <c r="E6" s="255"/>
      <c r="F6" s="255"/>
      <c r="G6" s="255"/>
      <c r="H6" s="255"/>
      <c r="I6" s="255"/>
      <c r="J6" s="253"/>
      <c r="K6" s="253"/>
      <c r="L6" s="253"/>
    </row>
    <row r="7" spans="1:18" ht="15" customHeight="1" x14ac:dyDescent="0.25">
      <c r="A7" s="387" t="s">
        <v>5</v>
      </c>
      <c r="B7" s="389" t="s">
        <v>6</v>
      </c>
      <c r="C7" s="389"/>
      <c r="D7" s="379" t="s">
        <v>7</v>
      </c>
      <c r="E7" s="391" t="s">
        <v>37</v>
      </c>
      <c r="F7" s="391"/>
      <c r="G7" s="391"/>
      <c r="H7" s="391"/>
      <c r="I7" s="391"/>
      <c r="J7" s="389" t="s">
        <v>9</v>
      </c>
      <c r="K7" s="389" t="s">
        <v>10</v>
      </c>
      <c r="L7" s="389" t="s">
        <v>11</v>
      </c>
    </row>
    <row r="8" spans="1:18" ht="42.75" customHeight="1" x14ac:dyDescent="0.25">
      <c r="A8" s="388"/>
      <c r="B8" s="390"/>
      <c r="C8" s="390"/>
      <c r="D8" s="380"/>
      <c r="E8" s="256" t="s">
        <v>38</v>
      </c>
      <c r="F8" s="257" t="s">
        <v>39</v>
      </c>
      <c r="G8" s="257" t="s">
        <v>40</v>
      </c>
      <c r="H8" s="257" t="s">
        <v>41</v>
      </c>
      <c r="I8" s="257" t="s">
        <v>42</v>
      </c>
      <c r="J8" s="390"/>
      <c r="K8" s="390"/>
      <c r="L8" s="390"/>
    </row>
    <row r="9" spans="1:18" ht="15.75" customHeight="1" x14ac:dyDescent="0.25">
      <c r="A9" s="373" t="s">
        <v>477</v>
      </c>
      <c r="B9" s="379" t="s">
        <v>0</v>
      </c>
      <c r="C9" s="258" t="s">
        <v>23</v>
      </c>
      <c r="D9" s="259" t="s">
        <v>248</v>
      </c>
      <c r="E9" s="258" t="s">
        <v>22</v>
      </c>
      <c r="F9" s="258"/>
      <c r="G9" s="258"/>
      <c r="H9" s="258"/>
      <c r="I9" s="258"/>
      <c r="J9" s="258"/>
      <c r="K9" s="260" t="s">
        <v>44</v>
      </c>
      <c r="L9" s="258" t="s">
        <v>43</v>
      </c>
    </row>
    <row r="10" spans="1:18" ht="15.75" x14ac:dyDescent="0.25">
      <c r="A10" s="374"/>
      <c r="B10" s="380"/>
      <c r="C10" s="242" t="s">
        <v>23</v>
      </c>
      <c r="D10" s="261" t="s">
        <v>439</v>
      </c>
      <c r="E10" s="242"/>
      <c r="F10" s="242" t="s">
        <v>22</v>
      </c>
      <c r="G10" s="242"/>
      <c r="H10" s="242"/>
      <c r="I10" s="242"/>
      <c r="J10" s="242"/>
      <c r="K10" s="262" t="s">
        <v>44</v>
      </c>
      <c r="L10" s="242" t="s">
        <v>43</v>
      </c>
    </row>
    <row r="11" spans="1:18" ht="15.75" x14ac:dyDescent="0.25">
      <c r="A11" s="374"/>
      <c r="B11" s="380"/>
      <c r="C11" s="242" t="str">
        <f>+C10</f>
        <v>8h00</v>
      </c>
      <c r="D11" s="263" t="s">
        <v>440</v>
      </c>
      <c r="E11" s="242"/>
      <c r="F11" s="242"/>
      <c r="G11" s="242"/>
      <c r="H11" s="242" t="s">
        <v>22</v>
      </c>
      <c r="I11" s="242"/>
      <c r="J11" s="242"/>
      <c r="K11" s="262" t="s">
        <v>44</v>
      </c>
      <c r="L11" s="242" t="s">
        <v>43</v>
      </c>
    </row>
    <row r="12" spans="1:18" ht="15.75" x14ac:dyDescent="0.25">
      <c r="A12" s="374"/>
      <c r="B12" s="380"/>
      <c r="C12" s="242" t="s">
        <v>23</v>
      </c>
      <c r="D12" s="261" t="s">
        <v>478</v>
      </c>
      <c r="E12" s="242"/>
      <c r="F12" s="242"/>
      <c r="G12" s="242"/>
      <c r="H12" s="242"/>
      <c r="I12" s="242" t="s">
        <v>22</v>
      </c>
      <c r="J12" s="242"/>
      <c r="K12" s="262" t="s">
        <v>44</v>
      </c>
      <c r="L12" s="242" t="s">
        <v>43</v>
      </c>
    </row>
    <row r="13" spans="1:18" ht="15.75" x14ac:dyDescent="0.25">
      <c r="A13" s="374"/>
      <c r="B13" s="381"/>
      <c r="C13" s="244" t="s">
        <v>23</v>
      </c>
      <c r="D13" s="264" t="s">
        <v>479</v>
      </c>
      <c r="E13" s="244"/>
      <c r="F13" s="244"/>
      <c r="G13" s="244" t="s">
        <v>22</v>
      </c>
      <c r="H13" s="244"/>
      <c r="I13" s="265"/>
      <c r="J13" s="242"/>
      <c r="K13" s="266" t="s">
        <v>44</v>
      </c>
      <c r="L13" s="242" t="s">
        <v>43</v>
      </c>
    </row>
    <row r="14" spans="1:18" ht="15.75" x14ac:dyDescent="0.25">
      <c r="A14" s="374"/>
      <c r="B14" s="379" t="s">
        <v>1</v>
      </c>
      <c r="C14" s="258" t="s">
        <v>3</v>
      </c>
      <c r="D14" s="259" t="s">
        <v>248</v>
      </c>
      <c r="E14" s="258" t="s">
        <v>22</v>
      </c>
      <c r="F14" s="258"/>
      <c r="G14" s="258"/>
      <c r="H14" s="258"/>
      <c r="I14" s="258"/>
      <c r="J14" s="258"/>
      <c r="K14" s="260" t="s">
        <v>44</v>
      </c>
      <c r="L14" s="258" t="s">
        <v>43</v>
      </c>
    </row>
    <row r="15" spans="1:18" ht="15.75" x14ac:dyDescent="0.25">
      <c r="A15" s="374"/>
      <c r="B15" s="380"/>
      <c r="C15" s="242" t="s">
        <v>3</v>
      </c>
      <c r="D15" s="261" t="s">
        <v>439</v>
      </c>
      <c r="E15" s="242"/>
      <c r="F15" s="242" t="s">
        <v>22</v>
      </c>
      <c r="G15" s="242"/>
      <c r="H15" s="242"/>
      <c r="I15" s="242"/>
      <c r="J15" s="242"/>
      <c r="K15" s="262" t="s">
        <v>44</v>
      </c>
      <c r="L15" s="242" t="s">
        <v>43</v>
      </c>
      <c r="R15" s="27">
        <f>30*40</f>
        <v>1200</v>
      </c>
    </row>
    <row r="16" spans="1:18" ht="15.75" x14ac:dyDescent="0.25">
      <c r="A16" s="374"/>
      <c r="B16" s="380"/>
      <c r="C16" s="242" t="str">
        <f>+C15</f>
        <v>14h00</v>
      </c>
      <c r="D16" s="263" t="s">
        <v>440</v>
      </c>
      <c r="E16" s="242"/>
      <c r="F16" s="242"/>
      <c r="G16" s="242"/>
      <c r="H16" s="242" t="s">
        <v>22</v>
      </c>
      <c r="I16" s="242"/>
      <c r="J16" s="242"/>
      <c r="K16" s="262" t="s">
        <v>44</v>
      </c>
      <c r="L16" s="242" t="s">
        <v>43</v>
      </c>
      <c r="R16" s="27">
        <f>+R15/3</f>
        <v>400</v>
      </c>
    </row>
    <row r="17" spans="1:12" ht="15.75" x14ac:dyDescent="0.25">
      <c r="A17" s="374"/>
      <c r="B17" s="380"/>
      <c r="C17" s="242" t="str">
        <f>+C16</f>
        <v>14h00</v>
      </c>
      <c r="D17" s="261" t="s">
        <v>478</v>
      </c>
      <c r="E17" s="242"/>
      <c r="F17" s="242"/>
      <c r="G17" s="242"/>
      <c r="H17" s="242"/>
      <c r="I17" s="242" t="s">
        <v>22</v>
      </c>
      <c r="J17" s="242"/>
      <c r="K17" s="262" t="s">
        <v>44</v>
      </c>
      <c r="L17" s="242" t="s">
        <v>43</v>
      </c>
    </row>
    <row r="18" spans="1:12" ht="15.75" x14ac:dyDescent="0.25">
      <c r="A18" s="375"/>
      <c r="B18" s="381"/>
      <c r="C18" s="244" t="s">
        <v>3</v>
      </c>
      <c r="D18" s="264" t="s">
        <v>479</v>
      </c>
      <c r="E18" s="244"/>
      <c r="F18" s="244"/>
      <c r="G18" s="244" t="s">
        <v>22</v>
      </c>
      <c r="H18" s="244"/>
      <c r="I18" s="265"/>
      <c r="J18" s="242"/>
      <c r="K18" s="266" t="s">
        <v>44</v>
      </c>
      <c r="L18" s="267" t="s">
        <v>45</v>
      </c>
    </row>
    <row r="19" spans="1:12" ht="15.75" customHeight="1" x14ac:dyDescent="0.25">
      <c r="A19" s="382" t="s">
        <v>480</v>
      </c>
      <c r="B19" s="379" t="s">
        <v>0</v>
      </c>
      <c r="C19" s="258" t="s">
        <v>23</v>
      </c>
      <c r="D19" s="268" t="s">
        <v>438</v>
      </c>
      <c r="E19" s="258" t="s">
        <v>22</v>
      </c>
      <c r="F19" s="258"/>
      <c r="G19" s="258"/>
      <c r="H19" s="258"/>
      <c r="I19" s="258"/>
      <c r="J19" s="258"/>
      <c r="K19" s="260" t="s">
        <v>44</v>
      </c>
      <c r="L19" s="258" t="s">
        <v>43</v>
      </c>
    </row>
    <row r="20" spans="1:12" ht="15.75" x14ac:dyDescent="0.25">
      <c r="A20" s="374"/>
      <c r="B20" s="380"/>
      <c r="C20" s="242" t="s">
        <v>23</v>
      </c>
      <c r="D20" s="261" t="s">
        <v>481</v>
      </c>
      <c r="E20" s="242"/>
      <c r="F20" s="242" t="s">
        <v>22</v>
      </c>
      <c r="G20" s="242"/>
      <c r="H20" s="242"/>
      <c r="I20" s="242"/>
      <c r="J20" s="242"/>
      <c r="K20" s="262" t="s">
        <v>44</v>
      </c>
      <c r="L20" s="242" t="s">
        <v>43</v>
      </c>
    </row>
    <row r="21" spans="1:12" ht="15.75" x14ac:dyDescent="0.25">
      <c r="A21" s="374"/>
      <c r="B21" s="380"/>
      <c r="C21" s="242" t="str">
        <f>+C20</f>
        <v>8h00</v>
      </c>
      <c r="D21" s="263" t="s">
        <v>440</v>
      </c>
      <c r="E21" s="242"/>
      <c r="F21" s="242"/>
      <c r="G21" s="242"/>
      <c r="H21" s="242" t="s">
        <v>22</v>
      </c>
      <c r="I21" s="242"/>
      <c r="J21" s="242"/>
      <c r="K21" s="262" t="s">
        <v>44</v>
      </c>
      <c r="L21" s="242" t="s">
        <v>43</v>
      </c>
    </row>
    <row r="22" spans="1:12" ht="15.75" x14ac:dyDescent="0.25">
      <c r="A22" s="374"/>
      <c r="B22" s="380"/>
      <c r="C22" s="242" t="s">
        <v>23</v>
      </c>
      <c r="D22" s="261" t="s">
        <v>482</v>
      </c>
      <c r="E22" s="242"/>
      <c r="F22" s="242"/>
      <c r="G22" s="242"/>
      <c r="H22" s="242"/>
      <c r="I22" s="242" t="s">
        <v>22</v>
      </c>
      <c r="J22" s="242"/>
      <c r="K22" s="262" t="s">
        <v>44</v>
      </c>
      <c r="L22" s="242" t="s">
        <v>43</v>
      </c>
    </row>
    <row r="23" spans="1:12" ht="15.75" x14ac:dyDescent="0.25">
      <c r="A23" s="374"/>
      <c r="B23" s="381"/>
      <c r="C23" s="244" t="s">
        <v>23</v>
      </c>
      <c r="D23" s="264" t="s">
        <v>479</v>
      </c>
      <c r="E23" s="244"/>
      <c r="F23" s="244"/>
      <c r="G23" s="244" t="s">
        <v>22</v>
      </c>
      <c r="H23" s="244"/>
      <c r="I23" s="265"/>
      <c r="J23" s="244"/>
      <c r="K23" s="266" t="s">
        <v>44</v>
      </c>
      <c r="L23" s="244" t="s">
        <v>43</v>
      </c>
    </row>
    <row r="24" spans="1:12" ht="15.75" x14ac:dyDescent="0.25">
      <c r="A24" s="374"/>
      <c r="B24" s="383" t="s">
        <v>1</v>
      </c>
      <c r="C24" s="269" t="s">
        <v>46</v>
      </c>
      <c r="D24" s="268" t="s">
        <v>438</v>
      </c>
      <c r="E24" s="258" t="s">
        <v>22</v>
      </c>
      <c r="F24" s="258"/>
      <c r="G24" s="258"/>
      <c r="H24" s="258"/>
      <c r="I24" s="258"/>
      <c r="J24" s="269"/>
      <c r="K24" s="260" t="s">
        <v>44</v>
      </c>
      <c r="L24" s="269" t="s">
        <v>43</v>
      </c>
    </row>
    <row r="25" spans="1:12" ht="15.75" x14ac:dyDescent="0.25">
      <c r="A25" s="374"/>
      <c r="B25" s="380"/>
      <c r="C25" s="242" t="s">
        <v>3</v>
      </c>
      <c r="D25" s="261" t="s">
        <v>439</v>
      </c>
      <c r="E25" s="242"/>
      <c r="F25" s="242" t="s">
        <v>22</v>
      </c>
      <c r="G25" s="242"/>
      <c r="H25" s="242"/>
      <c r="I25" s="242"/>
      <c r="J25" s="242"/>
      <c r="K25" s="262" t="s">
        <v>44</v>
      </c>
      <c r="L25" s="242" t="s">
        <v>43</v>
      </c>
    </row>
    <row r="26" spans="1:12" ht="15.75" x14ac:dyDescent="0.25">
      <c r="A26" s="374"/>
      <c r="B26" s="380"/>
      <c r="C26" s="242" t="str">
        <f>+C25</f>
        <v>14h00</v>
      </c>
      <c r="D26" s="263" t="s">
        <v>440</v>
      </c>
      <c r="E26" s="242"/>
      <c r="F26" s="242"/>
      <c r="G26" s="242"/>
      <c r="H26" s="242" t="s">
        <v>22</v>
      </c>
      <c r="I26" s="242"/>
      <c r="J26" s="242"/>
      <c r="K26" s="262" t="s">
        <v>44</v>
      </c>
      <c r="L26" s="242" t="s">
        <v>43</v>
      </c>
    </row>
    <row r="27" spans="1:12" ht="15.75" x14ac:dyDescent="0.25">
      <c r="A27" s="374"/>
      <c r="B27" s="380"/>
      <c r="C27" s="242" t="s">
        <v>3</v>
      </c>
      <c r="D27" s="261" t="s">
        <v>482</v>
      </c>
      <c r="E27" s="242"/>
      <c r="F27" s="242"/>
      <c r="G27" s="242"/>
      <c r="H27" s="242"/>
      <c r="I27" s="242" t="s">
        <v>22</v>
      </c>
      <c r="J27" s="242"/>
      <c r="K27" s="262" t="s">
        <v>44</v>
      </c>
      <c r="L27" s="242" t="s">
        <v>43</v>
      </c>
    </row>
    <row r="28" spans="1:12" ht="15.75" x14ac:dyDescent="0.25">
      <c r="A28" s="375"/>
      <c r="B28" s="373"/>
      <c r="C28" s="267" t="s">
        <v>3</v>
      </c>
      <c r="D28" s="264" t="s">
        <v>479</v>
      </c>
      <c r="E28" s="244"/>
      <c r="F28" s="244"/>
      <c r="G28" s="244" t="s">
        <v>22</v>
      </c>
      <c r="H28" s="244"/>
      <c r="I28" s="265"/>
      <c r="J28" s="242"/>
      <c r="K28" s="266" t="s">
        <v>44</v>
      </c>
      <c r="L28" s="267" t="s">
        <v>43</v>
      </c>
    </row>
    <row r="29" spans="1:12" ht="15.75" customHeight="1" x14ac:dyDescent="0.25">
      <c r="A29" s="382" t="s">
        <v>483</v>
      </c>
      <c r="B29" s="270"/>
      <c r="C29" s="242" t="s">
        <v>23</v>
      </c>
      <c r="D29" s="268" t="s">
        <v>355</v>
      </c>
      <c r="E29" s="258" t="s">
        <v>22</v>
      </c>
      <c r="F29" s="258"/>
      <c r="G29" s="258"/>
      <c r="H29" s="258"/>
      <c r="I29" s="258"/>
      <c r="J29" s="258"/>
      <c r="K29" s="260" t="s">
        <v>44</v>
      </c>
      <c r="L29" s="258" t="s">
        <v>43</v>
      </c>
    </row>
    <row r="30" spans="1:12" ht="15.75" x14ac:dyDescent="0.25">
      <c r="A30" s="374"/>
      <c r="B30" s="271"/>
      <c r="C30" s="242" t="s">
        <v>23</v>
      </c>
      <c r="D30" s="261" t="s">
        <v>439</v>
      </c>
      <c r="E30" s="242"/>
      <c r="F30" s="242" t="s">
        <v>22</v>
      </c>
      <c r="G30" s="242"/>
      <c r="H30" s="242"/>
      <c r="I30" s="242"/>
      <c r="J30" s="242"/>
      <c r="K30" s="262" t="s">
        <v>44</v>
      </c>
      <c r="L30" s="242" t="s">
        <v>43</v>
      </c>
    </row>
    <row r="31" spans="1:12" ht="15.75" x14ac:dyDescent="0.25">
      <c r="A31" s="374"/>
      <c r="B31" s="271" t="s">
        <v>0</v>
      </c>
      <c r="C31" s="242" t="str">
        <f>+C30</f>
        <v>8h00</v>
      </c>
      <c r="D31" s="263" t="s">
        <v>440</v>
      </c>
      <c r="E31" s="242"/>
      <c r="F31" s="242"/>
      <c r="G31" s="242"/>
      <c r="H31" s="242" t="s">
        <v>22</v>
      </c>
      <c r="I31" s="242"/>
      <c r="J31" s="242"/>
      <c r="K31" s="262" t="s">
        <v>44</v>
      </c>
      <c r="L31" s="242" t="s">
        <v>43</v>
      </c>
    </row>
    <row r="32" spans="1:12" ht="15.75" x14ac:dyDescent="0.25">
      <c r="A32" s="374"/>
      <c r="B32" s="271"/>
      <c r="C32" s="242" t="s">
        <v>23</v>
      </c>
      <c r="D32" s="261" t="s">
        <v>484</v>
      </c>
      <c r="E32" s="242"/>
      <c r="F32" s="242"/>
      <c r="G32" s="242"/>
      <c r="H32" s="242"/>
      <c r="I32" s="242" t="s">
        <v>22</v>
      </c>
      <c r="J32" s="242"/>
      <c r="K32" s="262" t="s">
        <v>44</v>
      </c>
      <c r="L32" s="242" t="s">
        <v>43</v>
      </c>
    </row>
    <row r="33" spans="1:12" ht="15.75" x14ac:dyDescent="0.25">
      <c r="A33" s="374"/>
      <c r="B33" s="272"/>
      <c r="C33" s="244" t="s">
        <v>23</v>
      </c>
      <c r="D33" s="264" t="s">
        <v>485</v>
      </c>
      <c r="E33" s="244"/>
      <c r="F33" s="244"/>
      <c r="G33" s="244" t="s">
        <v>22</v>
      </c>
      <c r="H33" s="244"/>
      <c r="I33" s="265"/>
      <c r="J33" s="244"/>
      <c r="K33" s="266" t="s">
        <v>44</v>
      </c>
      <c r="L33" s="244" t="s">
        <v>43</v>
      </c>
    </row>
    <row r="34" spans="1:12" ht="15.75" x14ac:dyDescent="0.25">
      <c r="A34" s="374"/>
      <c r="B34" s="271"/>
      <c r="C34" s="269" t="s">
        <v>46</v>
      </c>
      <c r="D34" s="268" t="s">
        <v>355</v>
      </c>
      <c r="E34" s="258" t="s">
        <v>22</v>
      </c>
      <c r="F34" s="258"/>
      <c r="G34" s="258"/>
      <c r="H34" s="258"/>
      <c r="I34" s="258"/>
      <c r="J34" s="269"/>
      <c r="K34" s="260" t="s">
        <v>44</v>
      </c>
      <c r="L34" s="269" t="s">
        <v>43</v>
      </c>
    </row>
    <row r="35" spans="1:12" ht="15.75" x14ac:dyDescent="0.25">
      <c r="A35" s="374"/>
      <c r="B35" s="271"/>
      <c r="C35" s="242" t="s">
        <v>3</v>
      </c>
      <c r="D35" s="261" t="s">
        <v>486</v>
      </c>
      <c r="E35" s="242"/>
      <c r="F35" s="242" t="s">
        <v>22</v>
      </c>
      <c r="G35" s="242"/>
      <c r="H35" s="242"/>
      <c r="I35" s="242"/>
      <c r="J35" s="242"/>
      <c r="K35" s="262" t="s">
        <v>44</v>
      </c>
      <c r="L35" s="242" t="s">
        <v>43</v>
      </c>
    </row>
    <row r="36" spans="1:12" ht="15.75" x14ac:dyDescent="0.25">
      <c r="A36" s="374"/>
      <c r="B36" s="271" t="s">
        <v>1</v>
      </c>
      <c r="C36" s="242" t="str">
        <f>+C35</f>
        <v>14h00</v>
      </c>
      <c r="D36" s="263" t="s">
        <v>440</v>
      </c>
      <c r="E36" s="242"/>
      <c r="F36" s="242"/>
      <c r="G36" s="242"/>
      <c r="H36" s="242" t="s">
        <v>22</v>
      </c>
      <c r="I36" s="242"/>
      <c r="J36" s="242"/>
      <c r="K36" s="262" t="s">
        <v>44</v>
      </c>
      <c r="L36" s="242" t="s">
        <v>43</v>
      </c>
    </row>
    <row r="37" spans="1:12" ht="15.75" x14ac:dyDescent="0.25">
      <c r="A37" s="374"/>
      <c r="B37" s="271"/>
      <c r="C37" s="242" t="s">
        <v>3</v>
      </c>
      <c r="D37" s="261" t="s">
        <v>487</v>
      </c>
      <c r="E37" s="242"/>
      <c r="F37" s="242"/>
      <c r="G37" s="242"/>
      <c r="H37" s="242"/>
      <c r="I37" s="242" t="s">
        <v>22</v>
      </c>
      <c r="J37" s="242"/>
      <c r="K37" s="262" t="s">
        <v>44</v>
      </c>
      <c r="L37" s="242" t="s">
        <v>43</v>
      </c>
    </row>
    <row r="38" spans="1:12" ht="15.75" x14ac:dyDescent="0.25">
      <c r="A38" s="375"/>
      <c r="B38" s="272"/>
      <c r="C38" s="244" t="s">
        <v>3</v>
      </c>
      <c r="D38" s="264" t="s">
        <v>485</v>
      </c>
      <c r="E38" s="244"/>
      <c r="F38" s="244"/>
      <c r="G38" s="244" t="s">
        <v>22</v>
      </c>
      <c r="H38" s="244"/>
      <c r="I38" s="265"/>
      <c r="J38" s="242"/>
      <c r="K38" s="266" t="s">
        <v>44</v>
      </c>
      <c r="L38" s="267" t="s">
        <v>43</v>
      </c>
    </row>
    <row r="39" spans="1:12" ht="15.75" customHeight="1" x14ac:dyDescent="0.25">
      <c r="A39" s="382" t="s">
        <v>488</v>
      </c>
      <c r="B39" s="382" t="s">
        <v>0</v>
      </c>
      <c r="C39" s="258" t="s">
        <v>23</v>
      </c>
      <c r="D39" s="268" t="s">
        <v>489</v>
      </c>
      <c r="E39" s="258" t="s">
        <v>22</v>
      </c>
      <c r="F39" s="258"/>
      <c r="G39" s="258"/>
      <c r="H39" s="258"/>
      <c r="I39" s="258"/>
      <c r="J39" s="258"/>
      <c r="K39" s="273" t="s">
        <v>44</v>
      </c>
      <c r="L39" s="242" t="s">
        <v>43</v>
      </c>
    </row>
    <row r="40" spans="1:12" ht="15.75" x14ac:dyDescent="0.25">
      <c r="A40" s="374"/>
      <c r="B40" s="374"/>
      <c r="C40" s="242" t="s">
        <v>23</v>
      </c>
      <c r="D40" s="261" t="s">
        <v>486</v>
      </c>
      <c r="E40" s="242"/>
      <c r="F40" s="242" t="s">
        <v>22</v>
      </c>
      <c r="G40" s="242"/>
      <c r="H40" s="242"/>
      <c r="I40" s="242"/>
      <c r="J40" s="242"/>
      <c r="K40" s="262" t="s">
        <v>44</v>
      </c>
      <c r="L40" s="242" t="s">
        <v>43</v>
      </c>
    </row>
    <row r="41" spans="1:12" ht="15.75" x14ac:dyDescent="0.25">
      <c r="A41" s="374"/>
      <c r="B41" s="374"/>
      <c r="C41" s="242" t="str">
        <f>+C40</f>
        <v>8h00</v>
      </c>
      <c r="D41" s="263" t="s">
        <v>490</v>
      </c>
      <c r="E41" s="242"/>
      <c r="F41" s="242"/>
      <c r="G41" s="242"/>
      <c r="H41" s="242" t="s">
        <v>22</v>
      </c>
      <c r="I41" s="242"/>
      <c r="J41" s="242"/>
      <c r="K41" s="262" t="s">
        <v>44</v>
      </c>
      <c r="L41" s="242" t="s">
        <v>43</v>
      </c>
    </row>
    <row r="42" spans="1:12" ht="15.75" x14ac:dyDescent="0.25">
      <c r="A42" s="374"/>
      <c r="B42" s="374"/>
      <c r="C42" s="242" t="s">
        <v>23</v>
      </c>
      <c r="D42" s="261" t="s">
        <v>491</v>
      </c>
      <c r="E42" s="242"/>
      <c r="F42" s="242"/>
      <c r="G42" s="242"/>
      <c r="H42" s="242"/>
      <c r="I42" s="242" t="s">
        <v>22</v>
      </c>
      <c r="J42" s="242"/>
      <c r="K42" s="262" t="s">
        <v>44</v>
      </c>
      <c r="L42" s="242" t="s">
        <v>43</v>
      </c>
    </row>
    <row r="43" spans="1:12" ht="15.75" x14ac:dyDescent="0.25">
      <c r="A43" s="374"/>
      <c r="B43" s="375"/>
      <c r="C43" s="242" t="s">
        <v>23</v>
      </c>
      <c r="D43" s="264" t="s">
        <v>485</v>
      </c>
      <c r="E43" s="244"/>
      <c r="F43" s="244"/>
      <c r="G43" s="244" t="s">
        <v>22</v>
      </c>
      <c r="H43" s="244"/>
      <c r="I43" s="265"/>
      <c r="J43" s="244"/>
      <c r="K43" s="266" t="s">
        <v>44</v>
      </c>
      <c r="L43" s="242" t="s">
        <v>43</v>
      </c>
    </row>
    <row r="44" spans="1:12" ht="15.75" x14ac:dyDescent="0.25">
      <c r="A44" s="374"/>
      <c r="B44" s="382" t="s">
        <v>1</v>
      </c>
      <c r="C44" s="242" t="s">
        <v>3</v>
      </c>
      <c r="D44" s="268" t="s">
        <v>489</v>
      </c>
      <c r="E44" s="258" t="s">
        <v>22</v>
      </c>
      <c r="F44" s="258"/>
      <c r="G44" s="258"/>
      <c r="H44" s="258"/>
      <c r="I44" s="258"/>
      <c r="J44" s="258"/>
      <c r="K44" s="273" t="s">
        <v>44</v>
      </c>
      <c r="L44" s="242" t="s">
        <v>43</v>
      </c>
    </row>
    <row r="45" spans="1:12" ht="15.75" x14ac:dyDescent="0.25">
      <c r="A45" s="374"/>
      <c r="B45" s="374"/>
      <c r="C45" s="242" t="s">
        <v>3</v>
      </c>
      <c r="D45" s="261" t="s">
        <v>492</v>
      </c>
      <c r="E45" s="242"/>
      <c r="F45" s="242" t="s">
        <v>22</v>
      </c>
      <c r="G45" s="242"/>
      <c r="H45" s="242"/>
      <c r="I45" s="242"/>
      <c r="J45" s="242"/>
      <c r="K45" s="262" t="s">
        <v>44</v>
      </c>
      <c r="L45" s="242" t="s">
        <v>43</v>
      </c>
    </row>
    <row r="46" spans="1:12" ht="15.75" x14ac:dyDescent="0.25">
      <c r="A46" s="374"/>
      <c r="B46" s="374"/>
      <c r="C46" s="242" t="str">
        <f>+C45</f>
        <v>14h00</v>
      </c>
      <c r="D46" s="263" t="s">
        <v>490</v>
      </c>
      <c r="E46" s="242"/>
      <c r="F46" s="242"/>
      <c r="G46" s="242"/>
      <c r="H46" s="242" t="s">
        <v>22</v>
      </c>
      <c r="I46" s="242"/>
      <c r="J46" s="242"/>
      <c r="K46" s="262" t="s">
        <v>44</v>
      </c>
      <c r="L46" s="242" t="s">
        <v>43</v>
      </c>
    </row>
    <row r="47" spans="1:12" ht="15.75" x14ac:dyDescent="0.25">
      <c r="A47" s="374"/>
      <c r="B47" s="374"/>
      <c r="C47" s="242" t="s">
        <v>3</v>
      </c>
      <c r="D47" s="261" t="s">
        <v>493</v>
      </c>
      <c r="E47" s="242"/>
      <c r="F47" s="242"/>
      <c r="G47" s="242"/>
      <c r="H47" s="242"/>
      <c r="I47" s="242" t="s">
        <v>22</v>
      </c>
      <c r="J47" s="242"/>
      <c r="K47" s="262" t="s">
        <v>44</v>
      </c>
      <c r="L47" s="242" t="s">
        <v>43</v>
      </c>
    </row>
    <row r="48" spans="1:12" ht="15.75" x14ac:dyDescent="0.25">
      <c r="A48" s="375"/>
      <c r="B48" s="375"/>
      <c r="C48" s="244" t="s">
        <v>3</v>
      </c>
      <c r="D48" s="264" t="s">
        <v>485</v>
      </c>
      <c r="E48" s="264"/>
      <c r="F48" s="264"/>
      <c r="G48" s="244" t="s">
        <v>22</v>
      </c>
      <c r="H48" s="264"/>
      <c r="I48" s="264"/>
      <c r="J48" s="244"/>
      <c r="K48" s="266" t="s">
        <v>44</v>
      </c>
      <c r="L48" s="242" t="s">
        <v>43</v>
      </c>
    </row>
    <row r="49" spans="1:12" ht="15.75" customHeight="1" x14ac:dyDescent="0.25">
      <c r="A49" s="377" t="s">
        <v>494</v>
      </c>
      <c r="B49" s="383" t="s">
        <v>0</v>
      </c>
      <c r="C49" s="269" t="s">
        <v>23</v>
      </c>
      <c r="D49" s="268" t="s">
        <v>495</v>
      </c>
      <c r="E49" s="258" t="s">
        <v>22</v>
      </c>
      <c r="F49" s="258"/>
      <c r="G49" s="258"/>
      <c r="H49" s="258"/>
      <c r="I49" s="258"/>
      <c r="J49" s="258"/>
      <c r="K49" s="273" t="s">
        <v>44</v>
      </c>
      <c r="L49" s="242" t="s">
        <v>43</v>
      </c>
    </row>
    <row r="50" spans="1:12" ht="15.75" x14ac:dyDescent="0.25">
      <c r="A50" s="377"/>
      <c r="B50" s="380"/>
      <c r="C50" s="242" t="s">
        <v>23</v>
      </c>
      <c r="D50" s="261" t="s">
        <v>496</v>
      </c>
      <c r="E50" s="242"/>
      <c r="F50" s="242" t="s">
        <v>22</v>
      </c>
      <c r="G50" s="242"/>
      <c r="H50" s="242"/>
      <c r="I50" s="242"/>
      <c r="J50" s="242"/>
      <c r="K50" s="262" t="s">
        <v>44</v>
      </c>
      <c r="L50" s="242" t="s">
        <v>43</v>
      </c>
    </row>
    <row r="51" spans="1:12" ht="15.75" x14ac:dyDescent="0.25">
      <c r="A51" s="377"/>
      <c r="B51" s="380"/>
      <c r="C51" s="242" t="str">
        <f>+C50</f>
        <v>8h00</v>
      </c>
      <c r="D51" s="263" t="s">
        <v>490</v>
      </c>
      <c r="E51" s="242"/>
      <c r="F51" s="242"/>
      <c r="G51" s="242"/>
      <c r="H51" s="242" t="s">
        <v>22</v>
      </c>
      <c r="I51" s="242"/>
      <c r="J51" s="242"/>
      <c r="K51" s="262" t="s">
        <v>44</v>
      </c>
      <c r="L51" s="242" t="s">
        <v>43</v>
      </c>
    </row>
    <row r="52" spans="1:12" ht="15.75" x14ac:dyDescent="0.25">
      <c r="A52" s="377"/>
      <c r="B52" s="380"/>
      <c r="C52" s="242" t="s">
        <v>23</v>
      </c>
      <c r="D52" s="261" t="s">
        <v>497</v>
      </c>
      <c r="E52" s="242"/>
      <c r="F52" s="242"/>
      <c r="G52" s="242"/>
      <c r="H52" s="242"/>
      <c r="I52" s="242" t="s">
        <v>22</v>
      </c>
      <c r="J52" s="242"/>
      <c r="K52" s="262" t="s">
        <v>44</v>
      </c>
      <c r="L52" s="242" t="s">
        <v>43</v>
      </c>
    </row>
    <row r="53" spans="1:12" ht="15.75" x14ac:dyDescent="0.25">
      <c r="A53" s="377"/>
      <c r="B53" s="373"/>
      <c r="C53" s="242" t="s">
        <v>23</v>
      </c>
      <c r="D53" s="264" t="s">
        <v>498</v>
      </c>
      <c r="E53" s="244"/>
      <c r="F53" s="244"/>
      <c r="G53" s="244" t="s">
        <v>22</v>
      </c>
      <c r="H53" s="244"/>
      <c r="I53" s="265"/>
      <c r="J53" s="244"/>
      <c r="K53" s="266" t="s">
        <v>44</v>
      </c>
      <c r="L53" s="242" t="s">
        <v>43</v>
      </c>
    </row>
    <row r="54" spans="1:12" ht="15.75" x14ac:dyDescent="0.25">
      <c r="A54" s="377"/>
      <c r="B54" s="379" t="s">
        <v>1</v>
      </c>
      <c r="C54" s="242" t="s">
        <v>3</v>
      </c>
      <c r="D54" s="268" t="s">
        <v>495</v>
      </c>
      <c r="E54" s="258" t="s">
        <v>22</v>
      </c>
      <c r="F54" s="258"/>
      <c r="G54" s="258"/>
      <c r="H54" s="258"/>
      <c r="I54" s="258"/>
      <c r="J54" s="258"/>
      <c r="K54" s="273" t="s">
        <v>44</v>
      </c>
      <c r="L54" s="242" t="s">
        <v>43</v>
      </c>
    </row>
    <row r="55" spans="1:12" ht="15.75" x14ac:dyDescent="0.25">
      <c r="A55" s="377"/>
      <c r="B55" s="380"/>
      <c r="C55" s="242" t="s">
        <v>3</v>
      </c>
      <c r="D55" s="261" t="s">
        <v>496</v>
      </c>
      <c r="E55" s="242"/>
      <c r="F55" s="242" t="s">
        <v>22</v>
      </c>
      <c r="G55" s="242"/>
      <c r="H55" s="242"/>
      <c r="I55" s="242"/>
      <c r="J55" s="242"/>
      <c r="K55" s="262" t="s">
        <v>44</v>
      </c>
      <c r="L55" s="242" t="s">
        <v>43</v>
      </c>
    </row>
    <row r="56" spans="1:12" ht="15.75" x14ac:dyDescent="0.25">
      <c r="A56" s="377"/>
      <c r="B56" s="380"/>
      <c r="C56" s="242" t="str">
        <f>+C55</f>
        <v>14h00</v>
      </c>
      <c r="D56" s="263" t="s">
        <v>490</v>
      </c>
      <c r="E56" s="242"/>
      <c r="F56" s="242"/>
      <c r="G56" s="242"/>
      <c r="H56" s="242" t="s">
        <v>22</v>
      </c>
      <c r="I56" s="242"/>
      <c r="J56" s="242"/>
      <c r="K56" s="262" t="s">
        <v>44</v>
      </c>
      <c r="L56" s="242" t="s">
        <v>43</v>
      </c>
    </row>
    <row r="57" spans="1:12" ht="15.75" x14ac:dyDescent="0.25">
      <c r="A57" s="377"/>
      <c r="B57" s="380"/>
      <c r="C57" s="242" t="s">
        <v>3</v>
      </c>
      <c r="D57" s="261" t="s">
        <v>497</v>
      </c>
      <c r="E57" s="242"/>
      <c r="F57" s="242"/>
      <c r="G57" s="242"/>
      <c r="H57" s="242"/>
      <c r="I57" s="242" t="s">
        <v>22</v>
      </c>
      <c r="J57" s="242"/>
      <c r="K57" s="262" t="s">
        <v>44</v>
      </c>
      <c r="L57" s="242" t="s">
        <v>43</v>
      </c>
    </row>
    <row r="58" spans="1:12" ht="15.75" x14ac:dyDescent="0.25">
      <c r="A58" s="378"/>
      <c r="B58" s="381"/>
      <c r="C58" s="267" t="s">
        <v>3</v>
      </c>
      <c r="D58" s="264" t="s">
        <v>498</v>
      </c>
      <c r="E58" s="244"/>
      <c r="F58" s="244"/>
      <c r="G58" s="244" t="s">
        <v>22</v>
      </c>
      <c r="H58" s="244"/>
      <c r="I58" s="265"/>
      <c r="J58" s="244"/>
      <c r="K58" s="266" t="s">
        <v>44</v>
      </c>
      <c r="L58" s="242" t="s">
        <v>43</v>
      </c>
    </row>
    <row r="59" spans="1:12" ht="15.75" customHeight="1" x14ac:dyDescent="0.25">
      <c r="A59" s="376" t="s">
        <v>499</v>
      </c>
      <c r="B59" s="379" t="s">
        <v>0</v>
      </c>
      <c r="C59" s="258" t="s">
        <v>23</v>
      </c>
      <c r="D59" s="268" t="s">
        <v>500</v>
      </c>
      <c r="E59" s="258" t="s">
        <v>22</v>
      </c>
      <c r="F59" s="258"/>
      <c r="G59" s="258"/>
      <c r="H59" s="258"/>
      <c r="I59" s="258"/>
      <c r="J59" s="258"/>
      <c r="K59" s="273" t="s">
        <v>44</v>
      </c>
      <c r="L59" s="258" t="s">
        <v>43</v>
      </c>
    </row>
    <row r="60" spans="1:12" ht="15.75" x14ac:dyDescent="0.25">
      <c r="A60" s="377"/>
      <c r="B60" s="380"/>
      <c r="C60" s="242" t="s">
        <v>23</v>
      </c>
      <c r="D60" s="261" t="s">
        <v>501</v>
      </c>
      <c r="E60" s="242"/>
      <c r="F60" s="242" t="s">
        <v>22</v>
      </c>
      <c r="G60" s="242"/>
      <c r="H60" s="242"/>
      <c r="I60" s="242"/>
      <c r="J60" s="242"/>
      <c r="K60" s="262" t="s">
        <v>44</v>
      </c>
      <c r="L60" s="242" t="s">
        <v>43</v>
      </c>
    </row>
    <row r="61" spans="1:12" ht="15.75" x14ac:dyDescent="0.25">
      <c r="A61" s="377"/>
      <c r="B61" s="380"/>
      <c r="C61" s="242" t="str">
        <f>+C60</f>
        <v>8h00</v>
      </c>
      <c r="D61" s="263" t="s">
        <v>490</v>
      </c>
      <c r="E61" s="242"/>
      <c r="F61" s="242"/>
      <c r="G61" s="242"/>
      <c r="H61" s="242" t="s">
        <v>22</v>
      </c>
      <c r="I61" s="242"/>
      <c r="J61" s="242"/>
      <c r="K61" s="262" t="s">
        <v>44</v>
      </c>
      <c r="L61" s="242" t="s">
        <v>43</v>
      </c>
    </row>
    <row r="62" spans="1:12" ht="15.75" x14ac:dyDescent="0.25">
      <c r="A62" s="377"/>
      <c r="B62" s="380"/>
      <c r="C62" s="242" t="s">
        <v>23</v>
      </c>
      <c r="D62" s="261" t="s">
        <v>497</v>
      </c>
      <c r="E62" s="242"/>
      <c r="F62" s="242"/>
      <c r="G62" s="242"/>
      <c r="H62" s="242"/>
      <c r="I62" s="242" t="s">
        <v>22</v>
      </c>
      <c r="J62" s="262"/>
      <c r="K62" s="262" t="s">
        <v>44</v>
      </c>
      <c r="L62" s="242" t="s">
        <v>43</v>
      </c>
    </row>
    <row r="63" spans="1:12" ht="15.75" x14ac:dyDescent="0.25">
      <c r="A63" s="378"/>
      <c r="B63" s="381"/>
      <c r="C63" s="266" t="s">
        <v>23</v>
      </c>
      <c r="D63" s="264" t="s">
        <v>498</v>
      </c>
      <c r="E63" s="244"/>
      <c r="F63" s="244"/>
      <c r="G63" s="244" t="s">
        <v>22</v>
      </c>
      <c r="H63" s="244"/>
      <c r="I63" s="265"/>
      <c r="J63" s="244"/>
      <c r="K63" s="266" t="s">
        <v>44</v>
      </c>
      <c r="L63" s="244" t="s">
        <v>43</v>
      </c>
    </row>
    <row r="64" spans="1:12" x14ac:dyDescent="0.25">
      <c r="D64" s="27"/>
    </row>
    <row r="65" spans="1:12" x14ac:dyDescent="0.25">
      <c r="D65" s="27"/>
    </row>
    <row r="69" spans="1:12" x14ac:dyDescent="0.25">
      <c r="D69" s="27"/>
    </row>
    <row r="70" spans="1:12" x14ac:dyDescent="0.25">
      <c r="D70" s="27"/>
    </row>
    <row r="71" spans="1:12" s="174" customFormat="1" x14ac:dyDescent="0.25">
      <c r="A71" s="175"/>
      <c r="B71" s="175"/>
      <c r="C71" s="176"/>
      <c r="D71" s="176"/>
      <c r="E71" s="114"/>
      <c r="F71" s="114"/>
      <c r="G71" s="114"/>
      <c r="H71" s="114"/>
      <c r="I71" s="114"/>
      <c r="J71" s="177"/>
      <c r="K71" s="178"/>
      <c r="L71" s="114"/>
    </row>
    <row r="72" spans="1:12" s="174" customFormat="1" x14ac:dyDescent="0.25">
      <c r="A72" s="175"/>
      <c r="B72" s="175"/>
      <c r="C72" s="176"/>
      <c r="D72" s="176"/>
      <c r="E72" s="114"/>
      <c r="F72" s="114"/>
      <c r="G72" s="114"/>
      <c r="H72" s="114"/>
      <c r="I72" s="114"/>
      <c r="J72" s="177"/>
      <c r="K72" s="178"/>
      <c r="L72" s="114"/>
    </row>
    <row r="73" spans="1:12" s="174" customFormat="1" x14ac:dyDescent="0.25">
      <c r="A73" s="175"/>
      <c r="B73" s="175"/>
      <c r="C73" s="176"/>
      <c r="D73" s="176"/>
      <c r="E73" s="114"/>
      <c r="F73" s="114"/>
      <c r="G73" s="114"/>
      <c r="H73" s="114"/>
      <c r="I73" s="114"/>
      <c r="J73" s="177"/>
      <c r="K73" s="178"/>
      <c r="L73" s="114"/>
    </row>
    <row r="74" spans="1:12" s="174" customFormat="1" x14ac:dyDescent="0.25">
      <c r="A74" s="175"/>
      <c r="B74" s="175"/>
      <c r="C74" s="176"/>
      <c r="D74" s="176"/>
      <c r="E74" s="114"/>
      <c r="F74" s="114"/>
      <c r="G74" s="114"/>
      <c r="H74" s="114"/>
      <c r="I74" s="114"/>
      <c r="J74" s="177"/>
      <c r="K74" s="178"/>
      <c r="L74" s="114"/>
    </row>
    <row r="75" spans="1:12" s="174" customFormat="1" x14ac:dyDescent="0.25">
      <c r="A75" s="175"/>
      <c r="B75" s="175"/>
      <c r="C75" s="176"/>
      <c r="D75" s="176"/>
      <c r="E75" s="114"/>
      <c r="F75" s="114"/>
      <c r="G75" s="114"/>
      <c r="H75" s="114"/>
      <c r="I75" s="114"/>
      <c r="J75" s="177"/>
      <c r="K75" s="178"/>
      <c r="L75" s="114"/>
    </row>
    <row r="76" spans="1:12" s="174" customFormat="1" x14ac:dyDescent="0.25">
      <c r="A76" s="175"/>
      <c r="B76" s="175"/>
      <c r="C76" s="176"/>
      <c r="D76" s="176"/>
      <c r="E76" s="114"/>
      <c r="F76" s="114"/>
      <c r="G76" s="114"/>
      <c r="H76" s="114"/>
      <c r="I76" s="114"/>
      <c r="J76" s="177"/>
      <c r="K76" s="178"/>
      <c r="L76" s="114"/>
    </row>
    <row r="77" spans="1:12" s="174" customFormat="1" x14ac:dyDescent="0.25">
      <c r="A77" s="175"/>
      <c r="B77" s="175"/>
      <c r="C77" s="176"/>
      <c r="D77" s="176"/>
      <c r="E77" s="114"/>
      <c r="F77" s="114"/>
      <c r="G77" s="114"/>
      <c r="H77" s="114"/>
      <c r="I77" s="114"/>
      <c r="J77" s="177"/>
      <c r="K77" s="178"/>
      <c r="L77" s="114"/>
    </row>
  </sheetData>
  <mergeCells count="26">
    <mergeCell ref="A1:L1"/>
    <mergeCell ref="A2:L2"/>
    <mergeCell ref="A4:L4"/>
    <mergeCell ref="A5:L5"/>
    <mergeCell ref="A7:A8"/>
    <mergeCell ref="L7:L8"/>
    <mergeCell ref="K7:K8"/>
    <mergeCell ref="B7:C8"/>
    <mergeCell ref="D7:D8"/>
    <mergeCell ref="E7:I7"/>
    <mergeCell ref="J7:J8"/>
    <mergeCell ref="A9:A18"/>
    <mergeCell ref="A59:A63"/>
    <mergeCell ref="B59:B63"/>
    <mergeCell ref="A19:A28"/>
    <mergeCell ref="A29:A38"/>
    <mergeCell ref="A39:A48"/>
    <mergeCell ref="A49:A58"/>
    <mergeCell ref="B49:B53"/>
    <mergeCell ref="B9:B13"/>
    <mergeCell ref="B14:B18"/>
    <mergeCell ref="B19:B23"/>
    <mergeCell ref="B24:B28"/>
    <mergeCell ref="B54:B58"/>
    <mergeCell ref="B39:B43"/>
    <mergeCell ref="B44:B4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5"/>
  <sheetViews>
    <sheetView topLeftCell="A76" workbookViewId="0">
      <selection activeCell="D81" sqref="D81"/>
    </sheetView>
  </sheetViews>
  <sheetFormatPr defaultRowHeight="15" x14ac:dyDescent="0.25"/>
  <cols>
    <col min="1" max="1" width="13.42578125" customWidth="1"/>
    <col min="3" max="3" width="14.42578125" customWidth="1"/>
    <col min="4" max="4" width="46.85546875" customWidth="1"/>
    <col min="5" max="5" width="9.85546875" customWidth="1"/>
    <col min="6" max="6" width="9.140625" customWidth="1"/>
    <col min="7" max="7" width="10.7109375" customWidth="1"/>
    <col min="8" max="8" width="15" customWidth="1"/>
    <col min="9" max="9" width="5.28515625" customWidth="1"/>
    <col min="10" max="10" width="14.42578125" customWidth="1"/>
  </cols>
  <sheetData>
    <row r="1" spans="1:11" s="24" customFormat="1" ht="15.75" x14ac:dyDescent="0.25">
      <c r="A1" s="365" t="s">
        <v>47</v>
      </c>
      <c r="B1" s="365"/>
      <c r="C1" s="365"/>
      <c r="D1" s="365"/>
      <c r="E1" s="365"/>
      <c r="F1" s="365"/>
      <c r="G1" s="365"/>
      <c r="H1" s="365"/>
      <c r="I1" s="365"/>
      <c r="J1" s="365"/>
      <c r="K1" s="365"/>
    </row>
    <row r="2" spans="1:11" s="24" customFormat="1" ht="15.75" x14ac:dyDescent="0.25">
      <c r="A2" s="365" t="s">
        <v>54</v>
      </c>
      <c r="B2" s="365"/>
      <c r="C2" s="365"/>
      <c r="D2" s="365"/>
      <c r="E2" s="365"/>
      <c r="F2" s="365"/>
      <c r="G2" s="365"/>
      <c r="H2" s="365"/>
      <c r="I2" s="365"/>
      <c r="J2" s="365"/>
      <c r="K2" s="365"/>
    </row>
    <row r="3" spans="1:11" s="1" customFormat="1" ht="18.75" x14ac:dyDescent="0.3">
      <c r="A3" s="369" t="s">
        <v>445</v>
      </c>
      <c r="B3" s="369"/>
      <c r="C3" s="369"/>
      <c r="D3" s="369"/>
      <c r="E3" s="369"/>
      <c r="F3" s="369"/>
      <c r="G3" s="369"/>
      <c r="H3" s="369"/>
    </row>
    <row r="4" spans="1:11" s="1" customFormat="1" ht="18.75" x14ac:dyDescent="0.3">
      <c r="A4" s="369" t="s">
        <v>446</v>
      </c>
      <c r="B4" s="369"/>
      <c r="C4" s="369"/>
      <c r="D4" s="369"/>
      <c r="E4" s="369"/>
      <c r="F4" s="369"/>
      <c r="G4" s="369"/>
      <c r="H4" s="369"/>
    </row>
    <row r="5" spans="1:11" s="1" customFormat="1" ht="19.5" x14ac:dyDescent="0.35">
      <c r="A5" s="399" t="s">
        <v>447</v>
      </c>
      <c r="B5" s="399"/>
      <c r="C5" s="399"/>
      <c r="D5" s="399"/>
      <c r="E5" s="399"/>
      <c r="F5" s="399"/>
      <c r="G5" s="399"/>
      <c r="H5" s="399"/>
    </row>
    <row r="6" spans="1:11" s="1" customFormat="1" ht="19.5" x14ac:dyDescent="0.35">
      <c r="A6" s="400"/>
      <c r="B6" s="400"/>
      <c r="C6" s="400"/>
      <c r="D6" s="400"/>
      <c r="E6" s="400"/>
      <c r="F6" s="400"/>
      <c r="G6" s="400"/>
      <c r="H6" s="400"/>
    </row>
    <row r="7" spans="1:11" s="1" customFormat="1" ht="19.5" x14ac:dyDescent="0.35">
      <c r="A7" s="188"/>
      <c r="B7" s="188"/>
      <c r="C7" s="188"/>
      <c r="D7" s="5"/>
      <c r="E7" s="188"/>
      <c r="F7" s="188"/>
      <c r="G7" s="31"/>
      <c r="H7" s="5"/>
    </row>
    <row r="8" spans="1:11" s="1" customFormat="1" ht="37.9" customHeight="1" x14ac:dyDescent="0.3">
      <c r="A8" s="211" t="s">
        <v>55</v>
      </c>
      <c r="B8" s="401" t="s">
        <v>56</v>
      </c>
      <c r="C8" s="401"/>
      <c r="D8" s="200" t="s">
        <v>48</v>
      </c>
      <c r="E8" s="212" t="s">
        <v>122</v>
      </c>
      <c r="F8" s="212" t="s">
        <v>68</v>
      </c>
      <c r="G8" s="200" t="s">
        <v>49</v>
      </c>
      <c r="H8" s="200" t="s">
        <v>50</v>
      </c>
    </row>
    <row r="9" spans="1:11" s="3" customFormat="1" ht="56.25" x14ac:dyDescent="0.3">
      <c r="A9" s="392" t="s">
        <v>448</v>
      </c>
      <c r="B9" s="393" t="s">
        <v>0</v>
      </c>
      <c r="C9" s="213" t="s">
        <v>23</v>
      </c>
      <c r="D9" s="214" t="s">
        <v>449</v>
      </c>
      <c r="E9" s="200" t="s">
        <v>4</v>
      </c>
      <c r="F9" s="200"/>
      <c r="G9" s="200" t="s">
        <v>69</v>
      </c>
      <c r="H9" s="215" t="s">
        <v>25</v>
      </c>
    </row>
    <row r="10" spans="1:11" s="1" customFormat="1" ht="40.9" customHeight="1" x14ac:dyDescent="0.3">
      <c r="A10" s="392"/>
      <c r="B10" s="394"/>
      <c r="C10" s="213" t="str">
        <f>C9</f>
        <v>8h00</v>
      </c>
      <c r="D10" s="216" t="s">
        <v>402</v>
      </c>
      <c r="E10" s="203"/>
      <c r="F10" s="203"/>
      <c r="G10" s="203" t="s">
        <v>69</v>
      </c>
      <c r="H10" s="204" t="s">
        <v>80</v>
      </c>
    </row>
    <row r="11" spans="1:11" s="1" customFormat="1" ht="56.25" x14ac:dyDescent="0.3">
      <c r="A11" s="392"/>
      <c r="B11" s="394"/>
      <c r="C11" s="213" t="s">
        <v>23</v>
      </c>
      <c r="D11" s="202" t="s">
        <v>343</v>
      </c>
      <c r="E11" s="203"/>
      <c r="F11" s="203"/>
      <c r="G11" s="203" t="s">
        <v>75</v>
      </c>
      <c r="H11" s="204" t="s">
        <v>80</v>
      </c>
      <c r="I11" s="3"/>
    </row>
    <row r="12" spans="1:11" s="1" customFormat="1" ht="56.25" x14ac:dyDescent="0.3">
      <c r="A12" s="392"/>
      <c r="B12" s="394"/>
      <c r="C12" s="213" t="s">
        <v>23</v>
      </c>
      <c r="D12" s="202" t="s">
        <v>319</v>
      </c>
      <c r="E12" s="203"/>
      <c r="F12" s="203"/>
      <c r="G12" s="203" t="s">
        <v>76</v>
      </c>
      <c r="H12" s="204" t="s">
        <v>80</v>
      </c>
    </row>
    <row r="13" spans="1:11" s="1" customFormat="1" ht="56.25" x14ac:dyDescent="0.3">
      <c r="A13" s="392"/>
      <c r="B13" s="394"/>
      <c r="C13" s="213" t="s">
        <v>23</v>
      </c>
      <c r="D13" s="202" t="s">
        <v>320</v>
      </c>
      <c r="E13" s="203"/>
      <c r="F13" s="203"/>
      <c r="G13" s="203" t="s">
        <v>77</v>
      </c>
      <c r="H13" s="204" t="s">
        <v>80</v>
      </c>
      <c r="I13" s="3"/>
    </row>
    <row r="14" spans="1:11" s="1" customFormat="1" ht="56.25" x14ac:dyDescent="0.3">
      <c r="A14" s="392"/>
      <c r="B14" s="394"/>
      <c r="C14" s="213" t="s">
        <v>23</v>
      </c>
      <c r="D14" s="217" t="s">
        <v>359</v>
      </c>
      <c r="E14" s="203"/>
      <c r="F14" s="203"/>
      <c r="G14" s="203" t="s">
        <v>78</v>
      </c>
      <c r="H14" s="204" t="s">
        <v>80</v>
      </c>
    </row>
    <row r="15" spans="1:11" s="1" customFormat="1" ht="37.5" x14ac:dyDescent="0.3">
      <c r="A15" s="392"/>
      <c r="B15" s="394"/>
      <c r="C15" s="213" t="s">
        <v>23</v>
      </c>
      <c r="D15" s="217" t="s">
        <v>450</v>
      </c>
      <c r="E15" s="203"/>
      <c r="F15" s="203"/>
      <c r="G15" s="203" t="s">
        <v>79</v>
      </c>
      <c r="H15" s="204" t="s">
        <v>451</v>
      </c>
    </row>
    <row r="16" spans="1:11" s="1" customFormat="1" ht="37.5" x14ac:dyDescent="0.3">
      <c r="A16" s="392"/>
      <c r="B16" s="395"/>
      <c r="C16" s="213" t="s">
        <v>23</v>
      </c>
      <c r="D16" s="208" t="s">
        <v>233</v>
      </c>
      <c r="E16" s="203"/>
      <c r="F16" s="203"/>
      <c r="G16" s="203" t="s">
        <v>74</v>
      </c>
      <c r="H16" s="204" t="s">
        <v>81</v>
      </c>
    </row>
    <row r="17" spans="1:9" s="3" customFormat="1" ht="37.5" x14ac:dyDescent="0.3">
      <c r="A17" s="392"/>
      <c r="B17" s="393" t="s">
        <v>1</v>
      </c>
      <c r="C17" s="213" t="s">
        <v>3</v>
      </c>
      <c r="D17" s="214" t="s">
        <v>452</v>
      </c>
      <c r="E17" s="200" t="s">
        <v>4</v>
      </c>
      <c r="F17" s="200"/>
      <c r="G17" s="200" t="s">
        <v>78</v>
      </c>
      <c r="H17" s="215" t="s">
        <v>25</v>
      </c>
    </row>
    <row r="18" spans="1:9" s="1" customFormat="1" ht="75" x14ac:dyDescent="0.3">
      <c r="A18" s="392"/>
      <c r="B18" s="394"/>
      <c r="C18" s="213" t="s">
        <v>3</v>
      </c>
      <c r="D18" s="216" t="s">
        <v>403</v>
      </c>
      <c r="E18" s="203"/>
      <c r="F18" s="203"/>
      <c r="G18" s="203" t="s">
        <v>69</v>
      </c>
      <c r="H18" s="204" t="s">
        <v>80</v>
      </c>
    </row>
    <row r="19" spans="1:9" s="1" customFormat="1" ht="112.5" x14ac:dyDescent="0.3">
      <c r="A19" s="392"/>
      <c r="B19" s="394"/>
      <c r="C19" s="213" t="s">
        <v>3</v>
      </c>
      <c r="D19" s="218" t="s">
        <v>344</v>
      </c>
      <c r="E19" s="203"/>
      <c r="F19" s="203"/>
      <c r="G19" s="203" t="s">
        <v>75</v>
      </c>
      <c r="H19" s="204" t="s">
        <v>80</v>
      </c>
    </row>
    <row r="20" spans="1:9" s="1" customFormat="1" ht="56.25" x14ac:dyDescent="0.3">
      <c r="A20" s="392"/>
      <c r="B20" s="394"/>
      <c r="C20" s="213" t="s">
        <v>3</v>
      </c>
      <c r="D20" s="202" t="s">
        <v>234</v>
      </c>
      <c r="E20" s="203"/>
      <c r="F20" s="203"/>
      <c r="G20" s="203" t="s">
        <v>76</v>
      </c>
      <c r="H20" s="204" t="s">
        <v>80</v>
      </c>
      <c r="I20" s="202"/>
    </row>
    <row r="21" spans="1:9" s="1" customFormat="1" ht="56.25" x14ac:dyDescent="0.3">
      <c r="A21" s="392"/>
      <c r="B21" s="394"/>
      <c r="C21" s="213" t="s">
        <v>3</v>
      </c>
      <c r="D21" s="202" t="s">
        <v>235</v>
      </c>
      <c r="E21" s="203"/>
      <c r="F21" s="203"/>
      <c r="G21" s="203" t="s">
        <v>77</v>
      </c>
      <c r="H21" s="202" t="s">
        <v>80</v>
      </c>
    </row>
    <row r="22" spans="1:9" s="1" customFormat="1" ht="75" x14ac:dyDescent="0.3">
      <c r="A22" s="392"/>
      <c r="B22" s="394"/>
      <c r="C22" s="213" t="s">
        <v>3</v>
      </c>
      <c r="D22" s="217" t="s">
        <v>404</v>
      </c>
      <c r="E22" s="203"/>
      <c r="F22" s="203"/>
      <c r="G22" s="203" t="s">
        <v>78</v>
      </c>
      <c r="H22" s="202" t="s">
        <v>80</v>
      </c>
    </row>
    <row r="23" spans="1:9" s="1" customFormat="1" ht="75" x14ac:dyDescent="0.3">
      <c r="A23" s="392"/>
      <c r="B23" s="394"/>
      <c r="C23" s="213" t="s">
        <v>3</v>
      </c>
      <c r="D23" s="202" t="s">
        <v>361</v>
      </c>
      <c r="E23" s="203"/>
      <c r="F23" s="203"/>
      <c r="G23" s="203" t="s">
        <v>79</v>
      </c>
      <c r="H23" s="204" t="s">
        <v>453</v>
      </c>
    </row>
    <row r="24" spans="1:9" s="1" customFormat="1" ht="37.5" x14ac:dyDescent="0.3">
      <c r="A24" s="392"/>
      <c r="B24" s="395"/>
      <c r="C24" s="213" t="s">
        <v>3</v>
      </c>
      <c r="D24" s="202" t="s">
        <v>162</v>
      </c>
      <c r="E24" s="203"/>
      <c r="F24" s="203"/>
      <c r="G24" s="203" t="s">
        <v>74</v>
      </c>
      <c r="H24" s="204" t="s">
        <v>80</v>
      </c>
    </row>
    <row r="25" spans="1:9" s="3" customFormat="1" ht="37.5" x14ac:dyDescent="0.3">
      <c r="A25" s="392" t="s">
        <v>454</v>
      </c>
      <c r="B25" s="393" t="s">
        <v>0</v>
      </c>
      <c r="C25" s="213" t="s">
        <v>118</v>
      </c>
      <c r="D25" s="214" t="s">
        <v>455</v>
      </c>
      <c r="E25" s="200" t="s">
        <v>4</v>
      </c>
      <c r="F25" s="200"/>
      <c r="G25" s="200"/>
      <c r="H25" s="215" t="s">
        <v>456</v>
      </c>
    </row>
    <row r="26" spans="1:9" s="1" customFormat="1" ht="37.5" x14ac:dyDescent="0.3">
      <c r="A26" s="392"/>
      <c r="B26" s="394"/>
      <c r="C26" s="213" t="s">
        <v>23</v>
      </c>
      <c r="D26" s="216" t="s">
        <v>345</v>
      </c>
      <c r="E26" s="203"/>
      <c r="F26" s="203"/>
      <c r="G26" s="203" t="s">
        <v>69</v>
      </c>
      <c r="H26" s="204" t="s">
        <v>80</v>
      </c>
    </row>
    <row r="27" spans="1:9" s="1" customFormat="1" ht="150" x14ac:dyDescent="0.3">
      <c r="A27" s="392"/>
      <c r="B27" s="394"/>
      <c r="C27" s="213" t="s">
        <v>23</v>
      </c>
      <c r="D27" s="202" t="s">
        <v>346</v>
      </c>
      <c r="E27" s="203"/>
      <c r="F27" s="203"/>
      <c r="G27" s="203" t="s">
        <v>75</v>
      </c>
      <c r="H27" s="204" t="s">
        <v>80</v>
      </c>
    </row>
    <row r="28" spans="1:9" s="1" customFormat="1" ht="56.25" x14ac:dyDescent="0.3">
      <c r="A28" s="392"/>
      <c r="B28" s="394"/>
      <c r="C28" s="213" t="s">
        <v>23</v>
      </c>
      <c r="D28" s="202" t="s">
        <v>358</v>
      </c>
      <c r="E28" s="203"/>
      <c r="F28" s="203"/>
      <c r="G28" s="203" t="s">
        <v>76</v>
      </c>
      <c r="H28" s="204" t="s">
        <v>80</v>
      </c>
    </row>
    <row r="29" spans="1:9" s="1" customFormat="1" ht="56.25" x14ac:dyDescent="0.3">
      <c r="A29" s="392"/>
      <c r="B29" s="394"/>
      <c r="C29" s="213" t="s">
        <v>23</v>
      </c>
      <c r="D29" s="202" t="s">
        <v>321</v>
      </c>
      <c r="E29" s="203"/>
      <c r="F29" s="203"/>
      <c r="G29" s="203" t="s">
        <v>77</v>
      </c>
      <c r="H29" s="204" t="s">
        <v>81</v>
      </c>
    </row>
    <row r="30" spans="1:9" s="1" customFormat="1" ht="56.25" x14ac:dyDescent="0.3">
      <c r="A30" s="392"/>
      <c r="B30" s="394"/>
      <c r="C30" s="213" t="s">
        <v>23</v>
      </c>
      <c r="D30" s="217" t="s">
        <v>322</v>
      </c>
      <c r="E30" s="203"/>
      <c r="F30" s="203"/>
      <c r="G30" s="203" t="s">
        <v>78</v>
      </c>
      <c r="H30" s="204" t="s">
        <v>81</v>
      </c>
      <c r="I30" s="219"/>
    </row>
    <row r="31" spans="1:9" s="1" customFormat="1" ht="56.25" x14ac:dyDescent="0.3">
      <c r="A31" s="392"/>
      <c r="B31" s="394"/>
      <c r="C31" s="213" t="s">
        <v>23</v>
      </c>
      <c r="D31" s="217" t="s">
        <v>457</v>
      </c>
      <c r="E31" s="203"/>
      <c r="F31" s="203"/>
      <c r="G31" s="203" t="s">
        <v>79</v>
      </c>
      <c r="H31" s="204" t="s">
        <v>81</v>
      </c>
    </row>
    <row r="32" spans="1:9" s="1" customFormat="1" ht="18.75" x14ac:dyDescent="0.3">
      <c r="A32" s="392"/>
      <c r="B32" s="395"/>
      <c r="C32" s="213" t="s">
        <v>23</v>
      </c>
      <c r="D32" s="202" t="s">
        <v>237</v>
      </c>
      <c r="E32" s="203"/>
      <c r="F32" s="203"/>
      <c r="G32" s="203" t="s">
        <v>74</v>
      </c>
      <c r="H32" s="204" t="s">
        <v>145</v>
      </c>
    </row>
    <row r="33" spans="1:9" s="1" customFormat="1" ht="56.25" x14ac:dyDescent="0.3">
      <c r="A33" s="392"/>
      <c r="B33" s="393" t="s">
        <v>1</v>
      </c>
      <c r="C33" s="213" t="s">
        <v>3</v>
      </c>
      <c r="D33" s="214" t="s">
        <v>408</v>
      </c>
      <c r="E33" s="200" t="s">
        <v>4</v>
      </c>
      <c r="F33" s="200"/>
      <c r="G33" s="200"/>
      <c r="H33" s="215" t="s">
        <v>80</v>
      </c>
    </row>
    <row r="34" spans="1:9" s="1" customFormat="1" ht="52.9" customHeight="1" x14ac:dyDescent="0.3">
      <c r="A34" s="392"/>
      <c r="B34" s="394"/>
      <c r="C34" s="213" t="s">
        <v>3</v>
      </c>
      <c r="D34" s="216" t="str">
        <f>D33</f>
        <v>Tư vấn báo cáo tiến độ, tháo gỡ vướng mắc dự án nội thất trụ sở Huyện</v>
      </c>
      <c r="E34" s="203"/>
      <c r="F34" s="203"/>
      <c r="G34" s="203" t="s">
        <v>69</v>
      </c>
      <c r="H34" s="204" t="s">
        <v>406</v>
      </c>
      <c r="I34" s="202"/>
    </row>
    <row r="35" spans="1:9" s="1" customFormat="1" ht="37.5" x14ac:dyDescent="0.3">
      <c r="A35" s="392"/>
      <c r="B35" s="394"/>
      <c r="C35" s="213" t="s">
        <v>3</v>
      </c>
      <c r="D35" s="202" t="s">
        <v>323</v>
      </c>
      <c r="E35" s="203"/>
      <c r="F35" s="203"/>
      <c r="G35" s="203" t="s">
        <v>75</v>
      </c>
      <c r="H35" s="202" t="s">
        <v>25</v>
      </c>
    </row>
    <row r="36" spans="1:9" s="1" customFormat="1" ht="56.25" x14ac:dyDescent="0.3">
      <c r="A36" s="392"/>
      <c r="B36" s="394"/>
      <c r="C36" s="213" t="s">
        <v>3</v>
      </c>
      <c r="D36" s="202" t="s">
        <v>298</v>
      </c>
      <c r="E36" s="203"/>
      <c r="F36" s="203"/>
      <c r="G36" s="203" t="s">
        <v>76</v>
      </c>
      <c r="H36" s="204" t="s">
        <v>80</v>
      </c>
      <c r="I36" s="202"/>
    </row>
    <row r="37" spans="1:9" s="1" customFormat="1" ht="56.25" x14ac:dyDescent="0.3">
      <c r="A37" s="392"/>
      <c r="B37" s="394"/>
      <c r="C37" s="213" t="s">
        <v>3</v>
      </c>
      <c r="D37" s="202" t="s">
        <v>238</v>
      </c>
      <c r="E37" s="203"/>
      <c r="F37" s="203"/>
      <c r="G37" s="203" t="s">
        <v>77</v>
      </c>
      <c r="H37" s="204" t="s">
        <v>80</v>
      </c>
    </row>
    <row r="38" spans="1:9" s="1" customFormat="1" ht="56.25" x14ac:dyDescent="0.3">
      <c r="A38" s="392"/>
      <c r="B38" s="394"/>
      <c r="C38" s="213" t="s">
        <v>3</v>
      </c>
      <c r="D38" s="217" t="s">
        <v>359</v>
      </c>
      <c r="E38" s="203"/>
      <c r="F38" s="203"/>
      <c r="G38" s="203" t="s">
        <v>78</v>
      </c>
      <c r="H38" s="204" t="s">
        <v>81</v>
      </c>
      <c r="I38" s="219"/>
    </row>
    <row r="39" spans="1:9" s="1" customFormat="1" ht="56.25" x14ac:dyDescent="0.3">
      <c r="A39" s="392"/>
      <c r="B39" s="394"/>
      <c r="C39" s="213" t="s">
        <v>3</v>
      </c>
      <c r="D39" s="217" t="s">
        <v>458</v>
      </c>
      <c r="E39" s="203"/>
      <c r="F39" s="203"/>
      <c r="G39" s="203" t="s">
        <v>79</v>
      </c>
      <c r="H39" s="204" t="s">
        <v>81</v>
      </c>
    </row>
    <row r="40" spans="1:9" s="1" customFormat="1" ht="37.5" x14ac:dyDescent="0.3">
      <c r="A40" s="392"/>
      <c r="B40" s="395"/>
      <c r="C40" s="213" t="s">
        <v>3</v>
      </c>
      <c r="D40" s="202" t="s">
        <v>239</v>
      </c>
      <c r="E40" s="203"/>
      <c r="F40" s="203"/>
      <c r="G40" s="203" t="s">
        <v>74</v>
      </c>
      <c r="H40" s="204" t="s">
        <v>80</v>
      </c>
    </row>
    <row r="41" spans="1:9" s="1" customFormat="1" ht="56.25" x14ac:dyDescent="0.3">
      <c r="A41" s="393" t="s">
        <v>459</v>
      </c>
      <c r="B41" s="220" t="s">
        <v>0</v>
      </c>
      <c r="C41" s="213" t="s">
        <v>23</v>
      </c>
      <c r="D41" s="214" t="s">
        <v>460</v>
      </c>
      <c r="E41" s="200" t="s">
        <v>4</v>
      </c>
      <c r="F41" s="200"/>
      <c r="G41" s="200"/>
      <c r="H41" s="215" t="s">
        <v>80</v>
      </c>
    </row>
    <row r="42" spans="1:9" s="1" customFormat="1" ht="37.5" x14ac:dyDescent="0.3">
      <c r="A42" s="394"/>
      <c r="B42" s="220"/>
      <c r="C42" s="213" t="s">
        <v>23</v>
      </c>
      <c r="D42" s="216" t="s">
        <v>407</v>
      </c>
      <c r="E42" s="200"/>
      <c r="F42" s="200"/>
      <c r="G42" s="203" t="s">
        <v>69</v>
      </c>
      <c r="H42" s="204" t="s">
        <v>80</v>
      </c>
    </row>
    <row r="43" spans="1:9" s="1" customFormat="1" ht="75" x14ac:dyDescent="0.3">
      <c r="A43" s="394"/>
      <c r="B43" s="220"/>
      <c r="C43" s="213" t="s">
        <v>23</v>
      </c>
      <c r="D43" s="202" t="s">
        <v>240</v>
      </c>
      <c r="E43" s="200"/>
      <c r="F43" s="200"/>
      <c r="G43" s="203" t="s">
        <v>75</v>
      </c>
      <c r="H43" s="215"/>
    </row>
    <row r="44" spans="1:9" s="1" customFormat="1" ht="56.25" x14ac:dyDescent="0.3">
      <c r="A44" s="394"/>
      <c r="B44" s="220"/>
      <c r="C44" s="213" t="s">
        <v>23</v>
      </c>
      <c r="D44" s="202" t="s">
        <v>241</v>
      </c>
      <c r="E44" s="203"/>
      <c r="F44" s="203"/>
      <c r="G44" s="203" t="s">
        <v>76</v>
      </c>
      <c r="H44" s="204" t="s">
        <v>80</v>
      </c>
    </row>
    <row r="45" spans="1:9" s="1" customFormat="1" ht="56.25" x14ac:dyDescent="0.3">
      <c r="A45" s="394"/>
      <c r="B45" s="220"/>
      <c r="C45" s="213" t="s">
        <v>23</v>
      </c>
      <c r="D45" s="202" t="s">
        <v>236</v>
      </c>
      <c r="E45" s="200"/>
      <c r="F45" s="200"/>
      <c r="G45" s="203" t="s">
        <v>77</v>
      </c>
      <c r="H45" s="215"/>
    </row>
    <row r="46" spans="1:9" s="1" customFormat="1" ht="37.5" x14ac:dyDescent="0.3">
      <c r="A46" s="394"/>
      <c r="B46" s="220"/>
      <c r="C46" s="213" t="s">
        <v>23</v>
      </c>
      <c r="D46" s="217" t="s">
        <v>243</v>
      </c>
      <c r="E46" s="200"/>
      <c r="F46" s="200"/>
      <c r="G46" s="203" t="s">
        <v>78</v>
      </c>
      <c r="H46" s="204" t="s">
        <v>242</v>
      </c>
    </row>
    <row r="47" spans="1:9" s="1" customFormat="1" ht="75" x14ac:dyDescent="0.3">
      <c r="A47" s="394"/>
      <c r="B47" s="220"/>
      <c r="C47" s="213" t="s">
        <v>23</v>
      </c>
      <c r="D47" s="202" t="s">
        <v>461</v>
      </c>
      <c r="E47" s="200"/>
      <c r="F47" s="200"/>
      <c r="G47" s="203" t="s">
        <v>79</v>
      </c>
      <c r="H47" s="204" t="s">
        <v>80</v>
      </c>
    </row>
    <row r="48" spans="1:9" s="1" customFormat="1" ht="18.75" x14ac:dyDescent="0.3">
      <c r="A48" s="394"/>
      <c r="B48" s="220"/>
      <c r="C48" s="213" t="s">
        <v>23</v>
      </c>
      <c r="D48" s="214"/>
      <c r="E48" s="200"/>
      <c r="F48" s="200"/>
      <c r="G48" s="203" t="s">
        <v>74</v>
      </c>
      <c r="H48" s="215"/>
    </row>
    <row r="49" spans="1:9" s="1" customFormat="1" ht="37.5" x14ac:dyDescent="0.3">
      <c r="A49" s="394"/>
      <c r="B49" s="220" t="s">
        <v>1</v>
      </c>
      <c r="C49" s="200" t="s">
        <v>251</v>
      </c>
      <c r="D49" s="214" t="s">
        <v>462</v>
      </c>
      <c r="E49" s="200" t="s">
        <v>4</v>
      </c>
      <c r="F49" s="200"/>
      <c r="G49" s="200"/>
      <c r="H49" s="215" t="s">
        <v>25</v>
      </c>
    </row>
    <row r="50" spans="1:9" s="1" customFormat="1" ht="37.5" x14ac:dyDescent="0.3">
      <c r="A50" s="394"/>
      <c r="B50" s="220"/>
      <c r="C50" s="213" t="s">
        <v>3</v>
      </c>
      <c r="D50" s="216" t="s">
        <v>409</v>
      </c>
      <c r="E50" s="200"/>
      <c r="F50" s="200"/>
      <c r="G50" s="203" t="s">
        <v>69</v>
      </c>
      <c r="H50" s="204" t="s">
        <v>80</v>
      </c>
    </row>
    <row r="51" spans="1:9" s="1" customFormat="1" ht="75" x14ac:dyDescent="0.3">
      <c r="A51" s="394"/>
      <c r="B51" s="220"/>
      <c r="C51" s="213" t="s">
        <v>3</v>
      </c>
      <c r="D51" s="202" t="s">
        <v>299</v>
      </c>
      <c r="E51" s="200"/>
      <c r="F51" s="200"/>
      <c r="G51" s="203" t="s">
        <v>75</v>
      </c>
      <c r="H51" s="204" t="s">
        <v>81</v>
      </c>
    </row>
    <row r="52" spans="1:9" s="1" customFormat="1" ht="56.25" x14ac:dyDescent="0.3">
      <c r="A52" s="394"/>
      <c r="B52" s="220"/>
      <c r="C52" s="213" t="s">
        <v>3</v>
      </c>
      <c r="D52" s="202" t="s">
        <v>300</v>
      </c>
      <c r="E52" s="203"/>
      <c r="F52" s="203"/>
      <c r="G52" s="203" t="s">
        <v>76</v>
      </c>
      <c r="H52" s="204" t="s">
        <v>81</v>
      </c>
    </row>
    <row r="53" spans="1:9" s="1" customFormat="1" ht="56.25" x14ac:dyDescent="0.3">
      <c r="A53" s="394"/>
      <c r="B53" s="220"/>
      <c r="C53" s="213" t="s">
        <v>3</v>
      </c>
      <c r="D53" s="202" t="s">
        <v>274</v>
      </c>
      <c r="E53" s="200"/>
      <c r="F53" s="200"/>
      <c r="G53" s="203" t="s">
        <v>77</v>
      </c>
      <c r="H53" s="215"/>
    </row>
    <row r="54" spans="1:9" s="1" customFormat="1" ht="37.5" x14ac:dyDescent="0.3">
      <c r="A54" s="394"/>
      <c r="B54" s="220"/>
      <c r="C54" s="213" t="s">
        <v>3</v>
      </c>
      <c r="D54" s="217" t="s">
        <v>243</v>
      </c>
      <c r="E54" s="200"/>
      <c r="F54" s="200"/>
      <c r="G54" s="203" t="s">
        <v>78</v>
      </c>
      <c r="H54" s="204" t="s">
        <v>80</v>
      </c>
    </row>
    <row r="55" spans="1:9" s="1" customFormat="1" ht="75" x14ac:dyDescent="0.3">
      <c r="A55" s="394"/>
      <c r="B55" s="220"/>
      <c r="C55" s="213" t="s">
        <v>3</v>
      </c>
      <c r="D55" s="217" t="s">
        <v>405</v>
      </c>
      <c r="E55" s="200"/>
      <c r="F55" s="200"/>
      <c r="G55" s="203" t="s">
        <v>79</v>
      </c>
      <c r="H55" s="204" t="s">
        <v>81</v>
      </c>
    </row>
    <row r="56" spans="1:9" s="1" customFormat="1" ht="18.75" x14ac:dyDescent="0.3">
      <c r="A56" s="395"/>
      <c r="B56" s="220"/>
      <c r="C56" s="213" t="s">
        <v>3</v>
      </c>
      <c r="D56" s="214"/>
      <c r="E56" s="200"/>
      <c r="F56" s="200"/>
      <c r="G56" s="203" t="s">
        <v>74</v>
      </c>
      <c r="H56" s="215"/>
    </row>
    <row r="57" spans="1:9" s="3" customFormat="1" ht="56.45" customHeight="1" x14ac:dyDescent="0.3">
      <c r="A57" s="392" t="s">
        <v>463</v>
      </c>
      <c r="B57" s="393" t="s">
        <v>0</v>
      </c>
      <c r="C57" s="213" t="s">
        <v>23</v>
      </c>
      <c r="D57" s="214" t="s">
        <v>410</v>
      </c>
      <c r="E57" s="200" t="s">
        <v>4</v>
      </c>
      <c r="F57" s="200"/>
      <c r="G57" s="200"/>
      <c r="H57" s="215" t="s">
        <v>411</v>
      </c>
    </row>
    <row r="58" spans="1:9" s="1" customFormat="1" ht="37.5" x14ac:dyDescent="0.3">
      <c r="A58" s="392"/>
      <c r="B58" s="394"/>
      <c r="C58" s="213" t="s">
        <v>23</v>
      </c>
      <c r="D58" s="216" t="s">
        <v>412</v>
      </c>
      <c r="E58" s="203"/>
      <c r="F58" s="203"/>
      <c r="G58" s="203" t="s">
        <v>69</v>
      </c>
      <c r="H58" s="204" t="s">
        <v>81</v>
      </c>
      <c r="I58" s="202">
        <f>I57</f>
        <v>0</v>
      </c>
    </row>
    <row r="59" spans="1:9" s="1" customFormat="1" ht="56.25" x14ac:dyDescent="0.3">
      <c r="A59" s="392"/>
      <c r="B59" s="394"/>
      <c r="C59" s="213" t="s">
        <v>23</v>
      </c>
      <c r="D59" s="202" t="s">
        <v>347</v>
      </c>
      <c r="E59" s="203"/>
      <c r="F59" s="203"/>
      <c r="G59" s="203" t="s">
        <v>75</v>
      </c>
      <c r="H59" s="204" t="s">
        <v>80</v>
      </c>
      <c r="I59" s="202"/>
    </row>
    <row r="60" spans="1:9" s="1" customFormat="1" ht="56.25" x14ac:dyDescent="0.3">
      <c r="A60" s="392"/>
      <c r="B60" s="394"/>
      <c r="C60" s="213" t="s">
        <v>23</v>
      </c>
      <c r="D60" s="202" t="s">
        <v>244</v>
      </c>
      <c r="E60" s="203"/>
      <c r="F60" s="203"/>
      <c r="G60" s="203" t="s">
        <v>76</v>
      </c>
      <c r="H60" s="204" t="s">
        <v>80</v>
      </c>
      <c r="I60" s="202"/>
    </row>
    <row r="61" spans="1:9" s="1" customFormat="1" ht="37.5" x14ac:dyDescent="0.3">
      <c r="A61" s="392"/>
      <c r="B61" s="394"/>
      <c r="C61" s="213" t="s">
        <v>23</v>
      </c>
      <c r="D61" s="202" t="s">
        <v>245</v>
      </c>
      <c r="E61" s="203"/>
      <c r="F61" s="203"/>
      <c r="G61" s="203" t="s">
        <v>77</v>
      </c>
      <c r="H61" s="204" t="s">
        <v>25</v>
      </c>
    </row>
    <row r="62" spans="1:9" s="1" customFormat="1" ht="56.25" x14ac:dyDescent="0.3">
      <c r="A62" s="392"/>
      <c r="B62" s="394"/>
      <c r="C62" s="213" t="s">
        <v>23</v>
      </c>
      <c r="D62" s="217" t="s">
        <v>324</v>
      </c>
      <c r="E62" s="203"/>
      <c r="F62" s="203"/>
      <c r="G62" s="203" t="s">
        <v>78</v>
      </c>
      <c r="H62" s="204" t="s">
        <v>80</v>
      </c>
      <c r="I62" s="221"/>
    </row>
    <row r="63" spans="1:9" s="1" customFormat="1" ht="75" x14ac:dyDescent="0.3">
      <c r="A63" s="392"/>
      <c r="B63" s="394"/>
      <c r="C63" s="213" t="s">
        <v>23</v>
      </c>
      <c r="D63" s="202" t="s">
        <v>413</v>
      </c>
      <c r="E63" s="200"/>
      <c r="F63" s="200"/>
      <c r="G63" s="203" t="s">
        <v>79</v>
      </c>
      <c r="H63" s="204" t="s">
        <v>80</v>
      </c>
    </row>
    <row r="64" spans="1:9" s="1" customFormat="1" ht="37.5" x14ac:dyDescent="0.3">
      <c r="A64" s="392"/>
      <c r="B64" s="395"/>
      <c r="C64" s="213" t="s">
        <v>23</v>
      </c>
      <c r="D64" s="216" t="s">
        <v>412</v>
      </c>
      <c r="E64" s="203"/>
      <c r="F64" s="203"/>
      <c r="G64" s="203" t="s">
        <v>74</v>
      </c>
      <c r="H64" s="204" t="s">
        <v>81</v>
      </c>
    </row>
    <row r="65" spans="1:9" s="1" customFormat="1" ht="56.25" x14ac:dyDescent="0.3">
      <c r="A65" s="392"/>
      <c r="B65" s="393" t="s">
        <v>1</v>
      </c>
      <c r="C65" s="200" t="s">
        <v>3</v>
      </c>
      <c r="D65" s="214" t="s">
        <v>231</v>
      </c>
      <c r="E65" s="200" t="s">
        <v>4</v>
      </c>
      <c r="F65" s="200"/>
      <c r="G65" s="200"/>
      <c r="H65" s="215" t="s">
        <v>80</v>
      </c>
    </row>
    <row r="66" spans="1:9" s="1" customFormat="1" ht="56.25" x14ac:dyDescent="0.3">
      <c r="A66" s="392"/>
      <c r="B66" s="394"/>
      <c r="C66" s="213" t="s">
        <v>3</v>
      </c>
      <c r="D66" s="216" t="str">
        <f>D65</f>
        <v>Báo cáo quy mô (dự kiến)</v>
      </c>
      <c r="E66" s="203"/>
      <c r="F66" s="203"/>
      <c r="G66" s="203" t="s">
        <v>69</v>
      </c>
      <c r="H66" s="215" t="s">
        <v>80</v>
      </c>
    </row>
    <row r="67" spans="1:9" s="1" customFormat="1" ht="56.25" x14ac:dyDescent="0.3">
      <c r="A67" s="392"/>
      <c r="B67" s="394"/>
      <c r="C67" s="213" t="s">
        <v>3</v>
      </c>
      <c r="D67" s="202" t="s">
        <v>325</v>
      </c>
      <c r="E67" s="203"/>
      <c r="F67" s="203"/>
      <c r="G67" s="203" t="s">
        <v>75</v>
      </c>
      <c r="H67" s="204" t="s">
        <v>80</v>
      </c>
    </row>
    <row r="68" spans="1:9" s="1" customFormat="1" ht="37.5" x14ac:dyDescent="0.3">
      <c r="A68" s="392"/>
      <c r="B68" s="394"/>
      <c r="C68" s="213" t="s">
        <v>3</v>
      </c>
      <c r="D68" s="202" t="s">
        <v>231</v>
      </c>
      <c r="E68" s="203"/>
      <c r="F68" s="203"/>
      <c r="G68" s="203" t="s">
        <v>76</v>
      </c>
      <c r="H68" s="204" t="s">
        <v>80</v>
      </c>
      <c r="I68" s="202"/>
    </row>
    <row r="69" spans="1:9" s="1" customFormat="1" ht="37.5" x14ac:dyDescent="0.3">
      <c r="A69" s="392"/>
      <c r="B69" s="394"/>
      <c r="C69" s="213" t="s">
        <v>3</v>
      </c>
      <c r="D69" s="222" t="s">
        <v>231</v>
      </c>
      <c r="E69" s="203"/>
      <c r="F69" s="203"/>
      <c r="G69" s="203" t="s">
        <v>77</v>
      </c>
      <c r="H69" s="202" t="s">
        <v>80</v>
      </c>
      <c r="I69" s="223"/>
    </row>
    <row r="70" spans="1:9" s="1" customFormat="1" ht="60" customHeight="1" x14ac:dyDescent="0.3">
      <c r="A70" s="392"/>
      <c r="B70" s="394"/>
      <c r="C70" s="213" t="s">
        <v>3</v>
      </c>
      <c r="D70" s="217" t="s">
        <v>360</v>
      </c>
      <c r="E70" s="203"/>
      <c r="F70" s="203"/>
      <c r="G70" s="203" t="s">
        <v>78</v>
      </c>
      <c r="H70" s="204" t="s">
        <v>80</v>
      </c>
    </row>
    <row r="71" spans="1:9" s="1" customFormat="1" ht="56.25" x14ac:dyDescent="0.3">
      <c r="A71" s="392"/>
      <c r="B71" s="394"/>
      <c r="C71" s="213" t="s">
        <v>3</v>
      </c>
      <c r="D71" s="202" t="s">
        <v>464</v>
      </c>
      <c r="E71" s="203"/>
      <c r="F71" s="203"/>
      <c r="G71" s="203" t="s">
        <v>79</v>
      </c>
      <c r="H71" s="204" t="s">
        <v>80</v>
      </c>
      <c r="I71" s="223"/>
    </row>
    <row r="72" spans="1:9" s="1" customFormat="1" ht="37.5" x14ac:dyDescent="0.3">
      <c r="A72" s="392"/>
      <c r="B72" s="395"/>
      <c r="C72" s="213" t="s">
        <v>3</v>
      </c>
      <c r="D72" s="202" t="s">
        <v>246</v>
      </c>
      <c r="E72" s="203"/>
      <c r="F72" s="203"/>
      <c r="G72" s="203" t="s">
        <v>74</v>
      </c>
      <c r="H72" s="204" t="s">
        <v>80</v>
      </c>
    </row>
    <row r="73" spans="1:9" s="1" customFormat="1" ht="56.25" x14ac:dyDescent="0.3">
      <c r="A73" s="392" t="s">
        <v>465</v>
      </c>
      <c r="B73" s="393" t="s">
        <v>0</v>
      </c>
      <c r="C73" s="213" t="s">
        <v>23</v>
      </c>
      <c r="D73" s="214" t="s">
        <v>269</v>
      </c>
      <c r="E73" s="200" t="s">
        <v>4</v>
      </c>
      <c r="F73" s="200"/>
      <c r="G73" s="200"/>
      <c r="H73" s="215" t="s">
        <v>80</v>
      </c>
    </row>
    <row r="74" spans="1:9" s="1" customFormat="1" ht="37.5" x14ac:dyDescent="0.3">
      <c r="A74" s="392"/>
      <c r="B74" s="394"/>
      <c r="C74" s="213" t="s">
        <v>23</v>
      </c>
      <c r="D74" s="202" t="s">
        <v>270</v>
      </c>
      <c r="E74" s="203"/>
      <c r="F74" s="203"/>
      <c r="G74" s="203" t="s">
        <v>69</v>
      </c>
      <c r="H74" s="204" t="s">
        <v>80</v>
      </c>
    </row>
    <row r="75" spans="1:9" s="1" customFormat="1" ht="75" x14ac:dyDescent="0.3">
      <c r="A75" s="392"/>
      <c r="B75" s="394"/>
      <c r="C75" s="213" t="s">
        <v>23</v>
      </c>
      <c r="D75" s="202" t="s">
        <v>326</v>
      </c>
      <c r="E75" s="203"/>
      <c r="F75" s="203"/>
      <c r="G75" s="203" t="s">
        <v>75</v>
      </c>
      <c r="H75" s="204" t="s">
        <v>80</v>
      </c>
    </row>
    <row r="76" spans="1:9" s="1" customFormat="1" ht="56.25" x14ac:dyDescent="0.3">
      <c r="A76" s="392"/>
      <c r="B76" s="394"/>
      <c r="C76" s="213" t="s">
        <v>23</v>
      </c>
      <c r="D76" s="202" t="s">
        <v>301</v>
      </c>
      <c r="E76" s="203"/>
      <c r="F76" s="203"/>
      <c r="G76" s="203" t="s">
        <v>76</v>
      </c>
      <c r="H76" s="204" t="s">
        <v>80</v>
      </c>
      <c r="I76" s="202"/>
    </row>
    <row r="77" spans="1:9" s="1" customFormat="1" ht="37.5" x14ac:dyDescent="0.3">
      <c r="A77" s="392"/>
      <c r="B77" s="394"/>
      <c r="C77" s="213" t="s">
        <v>23</v>
      </c>
      <c r="D77" s="202" t="s">
        <v>252</v>
      </c>
      <c r="E77" s="202"/>
      <c r="F77" s="203"/>
      <c r="G77" s="203" t="s">
        <v>77</v>
      </c>
      <c r="H77" s="204" t="s">
        <v>25</v>
      </c>
    </row>
    <row r="78" spans="1:9" s="1" customFormat="1" ht="56.25" x14ac:dyDescent="0.3">
      <c r="A78" s="392"/>
      <c r="B78" s="394"/>
      <c r="C78" s="213" t="s">
        <v>23</v>
      </c>
      <c r="D78" s="217" t="s">
        <v>302</v>
      </c>
      <c r="E78" s="203"/>
      <c r="F78" s="203"/>
      <c r="G78" s="203" t="s">
        <v>78</v>
      </c>
      <c r="H78" s="204" t="s">
        <v>80</v>
      </c>
      <c r="I78" s="224"/>
    </row>
    <row r="79" spans="1:9" s="1" customFormat="1" ht="37.5" x14ac:dyDescent="0.3">
      <c r="A79" s="392"/>
      <c r="B79" s="394"/>
      <c r="C79" s="213" t="s">
        <v>23</v>
      </c>
      <c r="D79" s="202" t="s">
        <v>401</v>
      </c>
      <c r="E79" s="203"/>
      <c r="F79" s="203"/>
      <c r="G79" s="203" t="s">
        <v>79</v>
      </c>
      <c r="H79" s="204" t="s">
        <v>25</v>
      </c>
    </row>
    <row r="80" spans="1:9" s="1" customFormat="1" ht="37.5" x14ac:dyDescent="0.3">
      <c r="A80" s="392"/>
      <c r="B80" s="395"/>
      <c r="C80" s="213" t="s">
        <v>23</v>
      </c>
      <c r="D80" s="225" t="s">
        <v>253</v>
      </c>
      <c r="E80" s="203"/>
      <c r="F80" s="203"/>
      <c r="G80" s="203" t="s">
        <v>74</v>
      </c>
      <c r="H80" s="204" t="s">
        <v>80</v>
      </c>
    </row>
    <row r="81" spans="1:9" s="3" customFormat="1" ht="56.25" x14ac:dyDescent="0.3">
      <c r="A81" s="392"/>
      <c r="B81" s="393" t="s">
        <v>1</v>
      </c>
      <c r="C81" s="200" t="s">
        <v>247</v>
      </c>
      <c r="D81" s="214" t="s">
        <v>466</v>
      </c>
      <c r="E81" s="200" t="s">
        <v>4</v>
      </c>
      <c r="F81" s="200"/>
      <c r="G81" s="200"/>
      <c r="H81" s="215" t="s">
        <v>80</v>
      </c>
    </row>
    <row r="82" spans="1:9" s="1" customFormat="1" ht="37.5" x14ac:dyDescent="0.3">
      <c r="A82" s="392"/>
      <c r="B82" s="394"/>
      <c r="C82" s="213" t="s">
        <v>3</v>
      </c>
      <c r="D82" s="202" t="s">
        <v>348</v>
      </c>
      <c r="E82" s="203"/>
      <c r="F82" s="203"/>
      <c r="G82" s="203" t="s">
        <v>69</v>
      </c>
      <c r="H82" s="204" t="s">
        <v>80</v>
      </c>
    </row>
    <row r="83" spans="1:9" s="1" customFormat="1" ht="56.25" x14ac:dyDescent="0.3">
      <c r="A83" s="392"/>
      <c r="B83" s="394"/>
      <c r="C83" s="213" t="s">
        <v>3</v>
      </c>
      <c r="D83" s="202" t="s">
        <v>327</v>
      </c>
      <c r="E83" s="203"/>
      <c r="F83" s="203"/>
      <c r="G83" s="203" t="s">
        <v>75</v>
      </c>
      <c r="H83" s="204" t="s">
        <v>80</v>
      </c>
    </row>
    <row r="84" spans="1:9" s="1" customFormat="1" ht="56.25" x14ac:dyDescent="0.3">
      <c r="A84" s="392"/>
      <c r="B84" s="394"/>
      <c r="C84" s="213" t="s">
        <v>3</v>
      </c>
      <c r="D84" s="202" t="s">
        <v>328</v>
      </c>
      <c r="E84" s="203"/>
      <c r="F84" s="203"/>
      <c r="G84" s="203" t="s">
        <v>76</v>
      </c>
      <c r="H84" s="204" t="s">
        <v>80</v>
      </c>
      <c r="I84" s="202"/>
    </row>
    <row r="85" spans="1:9" s="1" customFormat="1" ht="37.5" x14ac:dyDescent="0.3">
      <c r="A85" s="392"/>
      <c r="B85" s="394"/>
      <c r="C85" s="213" t="s">
        <v>3</v>
      </c>
      <c r="D85" s="226" t="s">
        <v>254</v>
      </c>
      <c r="E85" s="203"/>
      <c r="F85" s="203"/>
      <c r="G85" s="203" t="s">
        <v>77</v>
      </c>
      <c r="H85" s="202" t="s">
        <v>80</v>
      </c>
    </row>
    <row r="86" spans="1:9" s="1" customFormat="1" ht="56.25" x14ac:dyDescent="0.3">
      <c r="A86" s="392"/>
      <c r="B86" s="394"/>
      <c r="C86" s="213" t="s">
        <v>23</v>
      </c>
      <c r="D86" s="217" t="s">
        <v>302</v>
      </c>
      <c r="E86" s="203"/>
      <c r="F86" s="203"/>
      <c r="G86" s="203" t="s">
        <v>78</v>
      </c>
      <c r="H86" s="204" t="s">
        <v>80</v>
      </c>
    </row>
    <row r="87" spans="1:9" s="1" customFormat="1" ht="56.25" x14ac:dyDescent="0.3">
      <c r="A87" s="392"/>
      <c r="B87" s="394"/>
      <c r="C87" s="213" t="s">
        <v>3</v>
      </c>
      <c r="D87" s="202" t="s">
        <v>255</v>
      </c>
      <c r="E87" s="203"/>
      <c r="F87" s="203"/>
      <c r="G87" s="203" t="s">
        <v>79</v>
      </c>
      <c r="H87" s="204" t="s">
        <v>80</v>
      </c>
    </row>
    <row r="88" spans="1:9" s="1" customFormat="1" ht="37.5" x14ac:dyDescent="0.3">
      <c r="A88" s="392"/>
      <c r="B88" s="395"/>
      <c r="C88" s="213" t="s">
        <v>3</v>
      </c>
      <c r="D88" s="202" t="s">
        <v>246</v>
      </c>
      <c r="E88" s="203"/>
      <c r="F88" s="203"/>
      <c r="G88" s="203" t="s">
        <v>74</v>
      </c>
      <c r="H88" s="204" t="s">
        <v>80</v>
      </c>
    </row>
    <row r="89" spans="1:9" s="3" customFormat="1" ht="37.5" x14ac:dyDescent="0.3">
      <c r="A89" s="392" t="s">
        <v>467</v>
      </c>
      <c r="B89" s="393" t="s">
        <v>0</v>
      </c>
      <c r="C89" s="213" t="s">
        <v>23</v>
      </c>
      <c r="D89" s="214" t="s">
        <v>271</v>
      </c>
      <c r="E89" s="200" t="s">
        <v>4</v>
      </c>
      <c r="F89" s="200"/>
      <c r="G89" s="200"/>
      <c r="H89" s="215" t="s">
        <v>25</v>
      </c>
    </row>
    <row r="90" spans="1:9" s="1" customFormat="1" ht="18.75" x14ac:dyDescent="0.3">
      <c r="A90" s="392"/>
      <c r="B90" s="394"/>
      <c r="C90" s="213" t="s">
        <v>23</v>
      </c>
      <c r="D90" s="202" t="s">
        <v>256</v>
      </c>
      <c r="E90" s="203"/>
      <c r="F90" s="203"/>
      <c r="G90" s="203" t="s">
        <v>69</v>
      </c>
      <c r="H90" s="202"/>
    </row>
    <row r="91" spans="1:9" s="1" customFormat="1" ht="37.5" x14ac:dyDescent="0.3">
      <c r="A91" s="392"/>
      <c r="B91" s="394"/>
      <c r="C91" s="213" t="s">
        <v>23</v>
      </c>
      <c r="D91" s="204" t="s">
        <v>257</v>
      </c>
      <c r="E91" s="203"/>
      <c r="F91" s="203"/>
      <c r="G91" s="203" t="s">
        <v>75</v>
      </c>
      <c r="H91" s="202"/>
    </row>
    <row r="92" spans="1:9" s="1" customFormat="1" ht="37.5" x14ac:dyDescent="0.3">
      <c r="A92" s="392"/>
      <c r="B92" s="394"/>
      <c r="C92" s="213" t="s">
        <v>23</v>
      </c>
      <c r="D92" s="204" t="s">
        <v>257</v>
      </c>
      <c r="E92" s="203"/>
      <c r="F92" s="203"/>
      <c r="G92" s="203" t="s">
        <v>76</v>
      </c>
      <c r="H92" s="204"/>
    </row>
    <row r="93" spans="1:9" s="1" customFormat="1" ht="37.5" x14ac:dyDescent="0.3">
      <c r="A93" s="392"/>
      <c r="B93" s="394"/>
      <c r="C93" s="213" t="s">
        <v>23</v>
      </c>
      <c r="D93" s="202" t="s">
        <v>257</v>
      </c>
      <c r="E93" s="203"/>
      <c r="F93" s="203"/>
      <c r="G93" s="203" t="s">
        <v>77</v>
      </c>
      <c r="H93" s="202"/>
    </row>
    <row r="94" spans="1:9" s="1" customFormat="1" ht="37.5" x14ac:dyDescent="0.3">
      <c r="A94" s="392"/>
      <c r="B94" s="394"/>
      <c r="C94" s="213" t="s">
        <v>23</v>
      </c>
      <c r="D94" s="204" t="s">
        <v>257</v>
      </c>
      <c r="E94" s="203"/>
      <c r="F94" s="203"/>
      <c r="G94" s="203" t="s">
        <v>78</v>
      </c>
      <c r="H94" s="204"/>
    </row>
    <row r="95" spans="1:9" s="1" customFormat="1" ht="37.5" x14ac:dyDescent="0.3">
      <c r="A95" s="392"/>
      <c r="B95" s="394"/>
      <c r="C95" s="213" t="s">
        <v>23</v>
      </c>
      <c r="D95" s="204" t="s">
        <v>257</v>
      </c>
      <c r="E95" s="203"/>
      <c r="F95" s="203"/>
      <c r="G95" s="203" t="s">
        <v>79</v>
      </c>
      <c r="H95" s="204"/>
    </row>
    <row r="96" spans="1:9" s="1" customFormat="1" ht="37.5" x14ac:dyDescent="0.3">
      <c r="A96" s="392"/>
      <c r="B96" s="395"/>
      <c r="C96" s="213" t="s">
        <v>23</v>
      </c>
      <c r="D96" s="204" t="s">
        <v>257</v>
      </c>
      <c r="E96" s="203"/>
      <c r="F96" s="203"/>
      <c r="G96" s="203" t="s">
        <v>74</v>
      </c>
      <c r="H96" s="202"/>
    </row>
    <row r="97" spans="1:8" s="1" customFormat="1" ht="37.5" x14ac:dyDescent="0.3">
      <c r="A97" s="392"/>
      <c r="B97" s="393" t="s">
        <v>1</v>
      </c>
      <c r="C97" s="213" t="s">
        <v>3</v>
      </c>
      <c r="D97" s="214" t="s">
        <v>264</v>
      </c>
      <c r="E97" s="200" t="s">
        <v>4</v>
      </c>
      <c r="F97" s="200"/>
      <c r="G97" s="200"/>
      <c r="H97" s="215" t="str">
        <f>H89</f>
        <v>Hiện trường</v>
      </c>
    </row>
    <row r="98" spans="1:8" s="1" customFormat="1" ht="18.75" x14ac:dyDescent="0.3">
      <c r="A98" s="392"/>
      <c r="B98" s="394"/>
      <c r="C98" s="213" t="s">
        <v>3</v>
      </c>
      <c r="D98" s="202" t="s">
        <v>256</v>
      </c>
      <c r="E98" s="203"/>
      <c r="F98" s="203"/>
      <c r="G98" s="203" t="s">
        <v>69</v>
      </c>
      <c r="H98" s="202"/>
    </row>
    <row r="99" spans="1:8" s="1" customFormat="1" ht="37.5" x14ac:dyDescent="0.3">
      <c r="A99" s="392"/>
      <c r="B99" s="394"/>
      <c r="C99" s="213" t="s">
        <v>3</v>
      </c>
      <c r="D99" s="204" t="s">
        <v>257</v>
      </c>
      <c r="E99" s="203"/>
      <c r="F99" s="203"/>
      <c r="G99" s="203" t="s">
        <v>75</v>
      </c>
      <c r="H99" s="202"/>
    </row>
    <row r="100" spans="1:8" s="1" customFormat="1" ht="37.5" x14ac:dyDescent="0.3">
      <c r="A100" s="392"/>
      <c r="B100" s="394"/>
      <c r="C100" s="213" t="s">
        <v>3</v>
      </c>
      <c r="D100" s="204" t="s">
        <v>257</v>
      </c>
      <c r="E100" s="203"/>
      <c r="F100" s="203"/>
      <c r="G100" s="203" t="s">
        <v>76</v>
      </c>
      <c r="H100" s="204"/>
    </row>
    <row r="101" spans="1:8" s="1" customFormat="1" ht="37.5" x14ac:dyDescent="0.3">
      <c r="A101" s="392"/>
      <c r="B101" s="394"/>
      <c r="C101" s="213" t="s">
        <v>3</v>
      </c>
      <c r="D101" s="202" t="s">
        <v>257</v>
      </c>
      <c r="E101" s="203"/>
      <c r="F101" s="203"/>
      <c r="G101" s="203" t="s">
        <v>77</v>
      </c>
      <c r="H101" s="202"/>
    </row>
    <row r="102" spans="1:8" s="1" customFormat="1" ht="37.5" x14ac:dyDescent="0.3">
      <c r="A102" s="392"/>
      <c r="B102" s="394"/>
      <c r="C102" s="213" t="s">
        <v>3</v>
      </c>
      <c r="D102" s="204" t="s">
        <v>257</v>
      </c>
      <c r="E102" s="203"/>
      <c r="F102" s="203"/>
      <c r="G102" s="203" t="s">
        <v>78</v>
      </c>
      <c r="H102" s="204"/>
    </row>
    <row r="103" spans="1:8" s="1" customFormat="1" ht="37.5" x14ac:dyDescent="0.3">
      <c r="A103" s="392"/>
      <c r="B103" s="394"/>
      <c r="C103" s="213" t="s">
        <v>3</v>
      </c>
      <c r="D103" s="204" t="s">
        <v>257</v>
      </c>
      <c r="E103" s="203"/>
      <c r="F103" s="203"/>
      <c r="G103" s="203" t="s">
        <v>79</v>
      </c>
      <c r="H103" s="204"/>
    </row>
    <row r="104" spans="1:8" s="1" customFormat="1" ht="37.5" x14ac:dyDescent="0.3">
      <c r="A104" s="392"/>
      <c r="B104" s="394"/>
      <c r="C104" s="213" t="s">
        <v>3</v>
      </c>
      <c r="D104" s="204" t="s">
        <v>257</v>
      </c>
      <c r="E104" s="203"/>
      <c r="F104" s="203"/>
      <c r="G104" s="203" t="s">
        <v>74</v>
      </c>
      <c r="H104" s="204"/>
    </row>
    <row r="105" spans="1:8" s="1" customFormat="1" ht="18.75" x14ac:dyDescent="0.3">
      <c r="A105" s="398" t="s">
        <v>2</v>
      </c>
      <c r="B105" s="398"/>
      <c r="C105" s="398"/>
      <c r="D105" s="6"/>
      <c r="E105" s="372" t="s">
        <v>51</v>
      </c>
      <c r="F105" s="372"/>
      <c r="G105" s="372"/>
      <c r="H105" s="372"/>
    </row>
    <row r="106" spans="1:8" s="1" customFormat="1" ht="18.75" x14ac:dyDescent="0.3">
      <c r="A106" s="396" t="s">
        <v>52</v>
      </c>
      <c r="B106" s="396"/>
      <c r="C106" s="397"/>
      <c r="D106" s="6"/>
      <c r="E106" s="187"/>
      <c r="F106" s="187"/>
      <c r="G106" s="118"/>
      <c r="H106" s="8"/>
    </row>
    <row r="107" spans="1:8" s="1" customFormat="1" ht="18.75" x14ac:dyDescent="0.3">
      <c r="C107" s="32"/>
      <c r="D107" s="6"/>
      <c r="E107" s="187"/>
      <c r="F107" s="187"/>
      <c r="G107" s="118"/>
      <c r="H107" s="8"/>
    </row>
    <row r="108" spans="1:8" s="1" customFormat="1" ht="18.75" x14ac:dyDescent="0.3">
      <c r="C108" s="32"/>
      <c r="D108" s="6"/>
      <c r="E108" s="369" t="s">
        <v>53</v>
      </c>
      <c r="F108" s="369"/>
      <c r="G108" s="369"/>
      <c r="H108" s="369"/>
    </row>
    <row r="109" spans="1:8" s="1" customFormat="1" ht="18.75" x14ac:dyDescent="0.3">
      <c r="C109" s="32"/>
      <c r="D109" s="6"/>
      <c r="E109" s="369" t="s">
        <v>53</v>
      </c>
      <c r="F109" s="369"/>
      <c r="G109" s="369"/>
      <c r="H109" s="369"/>
    </row>
    <row r="110" spans="1:8" s="1" customFormat="1" ht="18.75" x14ac:dyDescent="0.3">
      <c r="C110" s="32"/>
      <c r="D110" s="6"/>
      <c r="E110" s="32"/>
      <c r="F110" s="32"/>
      <c r="G110" s="119"/>
      <c r="H110" s="6"/>
    </row>
    <row r="111" spans="1:8" s="1" customFormat="1" ht="18.75" x14ac:dyDescent="0.3">
      <c r="C111" s="32"/>
      <c r="D111" s="6"/>
      <c r="E111" s="32"/>
      <c r="F111" s="32"/>
      <c r="G111" s="119"/>
      <c r="H111" s="6"/>
    </row>
    <row r="112" spans="1:8" s="1" customFormat="1" ht="18.75" x14ac:dyDescent="0.3">
      <c r="C112" s="32"/>
      <c r="D112" s="6"/>
      <c r="E112" s="32"/>
      <c r="F112" s="32"/>
      <c r="G112" s="119"/>
      <c r="H112" s="6"/>
    </row>
    <row r="113" spans="3:8" s="1" customFormat="1" ht="18.75" x14ac:dyDescent="0.3">
      <c r="C113" s="32"/>
      <c r="D113" s="6"/>
      <c r="E113" s="32"/>
      <c r="F113" s="32"/>
      <c r="G113" s="119"/>
      <c r="H113" s="6"/>
    </row>
    <row r="114" spans="3:8" s="1" customFormat="1" ht="18.75" x14ac:dyDescent="0.3">
      <c r="C114" s="32"/>
      <c r="D114" s="6"/>
      <c r="E114" s="32"/>
      <c r="F114" s="32"/>
      <c r="G114" s="119"/>
      <c r="H114" s="6"/>
    </row>
    <row r="115" spans="3:8" s="1" customFormat="1" ht="18.75" x14ac:dyDescent="0.3">
      <c r="C115" s="32"/>
      <c r="D115" s="6"/>
      <c r="E115" s="32"/>
      <c r="F115" s="32"/>
      <c r="G115" s="119"/>
      <c r="H115" s="6"/>
    </row>
  </sheetData>
  <mergeCells count="28">
    <mergeCell ref="A25:A40"/>
    <mergeCell ref="B25:B32"/>
    <mergeCell ref="B33:B40"/>
    <mergeCell ref="A41:A56"/>
    <mergeCell ref="A6:H6"/>
    <mergeCell ref="B8:C8"/>
    <mergeCell ref="A9:A24"/>
    <mergeCell ref="B9:B16"/>
    <mergeCell ref="B17:B24"/>
    <mergeCell ref="A1:K1"/>
    <mergeCell ref="A2:K2"/>
    <mergeCell ref="A3:H3"/>
    <mergeCell ref="A4:H4"/>
    <mergeCell ref="A5:H5"/>
    <mergeCell ref="A57:A72"/>
    <mergeCell ref="B57:B64"/>
    <mergeCell ref="B65:B72"/>
    <mergeCell ref="E109:H109"/>
    <mergeCell ref="A106:C106"/>
    <mergeCell ref="A73:A88"/>
    <mergeCell ref="B73:B80"/>
    <mergeCell ref="B81:B88"/>
    <mergeCell ref="A89:A104"/>
    <mergeCell ref="B89:B96"/>
    <mergeCell ref="B97:B104"/>
    <mergeCell ref="A105:C105"/>
    <mergeCell ref="E105:H105"/>
    <mergeCell ref="E108:H10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2"/>
  <sheetViews>
    <sheetView topLeftCell="A7" workbookViewId="0">
      <selection activeCell="D9" sqref="D9"/>
    </sheetView>
  </sheetViews>
  <sheetFormatPr defaultRowHeight="15" x14ac:dyDescent="0.25"/>
  <cols>
    <col min="2" max="2" width="7.140625" customWidth="1"/>
    <col min="3" max="3" width="9.7109375" customWidth="1"/>
    <col min="4" max="4" width="54.5703125" customWidth="1"/>
    <col min="5" max="5" width="25" customWidth="1"/>
    <col min="6" max="6" width="15.140625" bestFit="1" customWidth="1"/>
    <col min="7" max="7" width="7.28515625" bestFit="1" customWidth="1"/>
    <col min="8" max="8" width="0" hidden="1" customWidth="1"/>
    <col min="9" max="9" width="5.85546875" bestFit="1" customWidth="1"/>
    <col min="10" max="10" width="20.5703125" customWidth="1"/>
    <col min="11" max="11" width="15.140625" customWidth="1"/>
  </cols>
  <sheetData>
    <row r="1" spans="1:12" s="24" customFormat="1" ht="15.75" x14ac:dyDescent="0.25">
      <c r="A1" s="365" t="s">
        <v>47</v>
      </c>
      <c r="B1" s="365"/>
      <c r="C1" s="365"/>
      <c r="D1" s="365"/>
      <c r="E1" s="365"/>
      <c r="F1" s="365"/>
      <c r="G1" s="365"/>
      <c r="H1" s="365"/>
      <c r="I1" s="365"/>
      <c r="J1" s="365"/>
      <c r="K1" s="365"/>
      <c r="L1" s="365"/>
    </row>
    <row r="2" spans="1:12" s="24" customFormat="1" ht="15.75" x14ac:dyDescent="0.25">
      <c r="A2" s="365" t="s">
        <v>115</v>
      </c>
      <c r="B2" s="365"/>
      <c r="C2" s="365"/>
      <c r="D2" s="365"/>
      <c r="E2" s="365"/>
      <c r="F2" s="365"/>
      <c r="G2" s="365"/>
      <c r="H2" s="365"/>
      <c r="I2" s="365"/>
      <c r="J2" s="365"/>
      <c r="K2" s="365"/>
      <c r="L2" s="365"/>
    </row>
    <row r="3" spans="1:12" s="33" customFormat="1" ht="21" customHeight="1" x14ac:dyDescent="0.2">
      <c r="A3" s="406"/>
      <c r="B3" s="406"/>
      <c r="C3" s="406"/>
      <c r="D3" s="406"/>
      <c r="E3" s="406"/>
      <c r="F3" s="406"/>
      <c r="G3" s="406"/>
    </row>
    <row r="4" spans="1:12" s="33" customFormat="1" ht="18.75" x14ac:dyDescent="0.2">
      <c r="A4" s="407" t="s">
        <v>584</v>
      </c>
      <c r="B4" s="407"/>
      <c r="C4" s="407"/>
      <c r="D4" s="407"/>
      <c r="E4" s="407"/>
      <c r="F4" s="407"/>
      <c r="G4" s="407"/>
    </row>
    <row r="5" spans="1:12" s="33" customFormat="1" ht="15.75" x14ac:dyDescent="0.2">
      <c r="A5" s="406" t="s">
        <v>585</v>
      </c>
      <c r="B5" s="406"/>
      <c r="C5" s="406"/>
      <c r="D5" s="406"/>
      <c r="E5" s="406"/>
      <c r="F5" s="406"/>
      <c r="G5" s="406"/>
    </row>
    <row r="6" spans="1:12" s="33" customFormat="1" ht="31.5" x14ac:dyDescent="0.2">
      <c r="A6" s="331" t="s">
        <v>55</v>
      </c>
      <c r="B6" s="402" t="s">
        <v>56</v>
      </c>
      <c r="C6" s="402"/>
      <c r="D6" s="331" t="s">
        <v>57</v>
      </c>
      <c r="E6" s="331" t="s">
        <v>50</v>
      </c>
      <c r="F6" s="331" t="s">
        <v>58</v>
      </c>
      <c r="G6" s="331" t="s">
        <v>59</v>
      </c>
    </row>
    <row r="7" spans="1:12" s="34" customFormat="1" ht="15.75" x14ac:dyDescent="0.2">
      <c r="A7" s="402" t="s">
        <v>60</v>
      </c>
      <c r="B7" s="402" t="s">
        <v>0</v>
      </c>
      <c r="C7" s="402"/>
      <c r="D7" s="332" t="s">
        <v>273</v>
      </c>
      <c r="E7" s="333" t="s">
        <v>96</v>
      </c>
      <c r="F7" s="403" t="s">
        <v>97</v>
      </c>
      <c r="G7" s="403"/>
    </row>
    <row r="8" spans="1:12" s="24" customFormat="1" ht="31.5" x14ac:dyDescent="0.25">
      <c r="A8" s="402"/>
      <c r="B8" s="402" t="s">
        <v>1</v>
      </c>
      <c r="C8" s="402"/>
      <c r="D8" s="332" t="s">
        <v>586</v>
      </c>
      <c r="E8" s="333" t="s">
        <v>96</v>
      </c>
      <c r="F8" s="403"/>
      <c r="G8" s="403"/>
    </row>
    <row r="9" spans="1:12" s="34" customFormat="1" ht="15.75" x14ac:dyDescent="0.2">
      <c r="A9" s="402" t="s">
        <v>61</v>
      </c>
      <c r="B9" s="402" t="s">
        <v>0</v>
      </c>
      <c r="C9" s="402"/>
      <c r="D9" s="332" t="s">
        <v>273</v>
      </c>
      <c r="E9" s="333" t="s">
        <v>96</v>
      </c>
      <c r="F9" s="403"/>
      <c r="G9" s="403"/>
    </row>
    <row r="10" spans="1:12" s="24" customFormat="1" ht="15.75" x14ac:dyDescent="0.25">
      <c r="A10" s="402"/>
      <c r="B10" s="402" t="s">
        <v>1</v>
      </c>
      <c r="C10" s="402"/>
      <c r="D10" s="332" t="s">
        <v>273</v>
      </c>
      <c r="E10" s="333" t="s">
        <v>96</v>
      </c>
      <c r="F10" s="403"/>
      <c r="G10" s="403"/>
    </row>
    <row r="11" spans="1:12" s="34" customFormat="1" ht="31.5" x14ac:dyDescent="0.2">
      <c r="A11" s="402" t="s">
        <v>62</v>
      </c>
      <c r="B11" s="402" t="s">
        <v>0</v>
      </c>
      <c r="C11" s="402"/>
      <c r="D11" s="332" t="s">
        <v>587</v>
      </c>
      <c r="E11" s="333" t="s">
        <v>96</v>
      </c>
      <c r="F11" s="403"/>
      <c r="G11" s="403"/>
    </row>
    <row r="12" spans="1:12" s="24" customFormat="1" ht="31.5" x14ac:dyDescent="0.25">
      <c r="A12" s="402"/>
      <c r="B12" s="402" t="s">
        <v>1</v>
      </c>
      <c r="C12" s="402"/>
      <c r="D12" s="332" t="s">
        <v>588</v>
      </c>
      <c r="E12" s="333" t="s">
        <v>96</v>
      </c>
      <c r="F12" s="403"/>
      <c r="G12" s="403"/>
    </row>
    <row r="13" spans="1:12" s="34" customFormat="1" ht="47.25" x14ac:dyDescent="0.2">
      <c r="A13" s="402" t="s">
        <v>63</v>
      </c>
      <c r="B13" s="402" t="s">
        <v>0</v>
      </c>
      <c r="C13" s="402"/>
      <c r="D13" s="332" t="s">
        <v>589</v>
      </c>
      <c r="E13" s="333" t="s">
        <v>562</v>
      </c>
      <c r="F13" s="403"/>
      <c r="G13" s="403"/>
    </row>
    <row r="14" spans="1:12" s="24" customFormat="1" ht="15.75" x14ac:dyDescent="0.25">
      <c r="A14" s="402"/>
      <c r="B14" s="402" t="s">
        <v>1</v>
      </c>
      <c r="C14" s="402"/>
      <c r="D14" s="332" t="s">
        <v>273</v>
      </c>
      <c r="E14" s="333" t="s">
        <v>96</v>
      </c>
      <c r="F14" s="403"/>
      <c r="G14" s="403"/>
    </row>
    <row r="15" spans="1:12" s="34" customFormat="1" ht="15.75" x14ac:dyDescent="0.2">
      <c r="A15" s="402" t="s">
        <v>64</v>
      </c>
      <c r="B15" s="402" t="s">
        <v>0</v>
      </c>
      <c r="C15" s="402"/>
      <c r="D15" s="332" t="s">
        <v>273</v>
      </c>
      <c r="E15" s="333" t="s">
        <v>96</v>
      </c>
      <c r="F15" s="403"/>
      <c r="G15" s="403"/>
    </row>
    <row r="16" spans="1:12" s="24" customFormat="1" ht="47.25" x14ac:dyDescent="0.25">
      <c r="A16" s="402"/>
      <c r="B16" s="402" t="s">
        <v>1</v>
      </c>
      <c r="C16" s="402"/>
      <c r="D16" s="332" t="s">
        <v>590</v>
      </c>
      <c r="E16" s="333" t="s">
        <v>96</v>
      </c>
      <c r="F16" s="403"/>
      <c r="G16" s="403"/>
    </row>
    <row r="17" spans="1:9" s="34" customFormat="1" ht="15.75" x14ac:dyDescent="0.2">
      <c r="A17" s="402" t="s">
        <v>65</v>
      </c>
      <c r="B17" s="402" t="s">
        <v>0</v>
      </c>
      <c r="C17" s="402"/>
      <c r="D17" s="332" t="s">
        <v>273</v>
      </c>
      <c r="E17" s="333" t="s">
        <v>96</v>
      </c>
      <c r="F17" s="403"/>
      <c r="G17" s="403"/>
    </row>
    <row r="18" spans="1:9" s="24" customFormat="1" ht="15.75" x14ac:dyDescent="0.25">
      <c r="A18" s="402"/>
      <c r="B18" s="402" t="s">
        <v>1</v>
      </c>
      <c r="C18" s="402"/>
      <c r="D18" s="334" t="s">
        <v>66</v>
      </c>
      <c r="E18" s="333"/>
      <c r="F18" s="403"/>
      <c r="G18" s="403"/>
    </row>
    <row r="19" spans="1:9" s="24" customFormat="1" ht="15.75" x14ac:dyDescent="0.25">
      <c r="A19" s="404"/>
      <c r="B19" s="404"/>
      <c r="C19" s="404"/>
      <c r="D19" s="404"/>
      <c r="E19" s="404"/>
      <c r="F19" s="404"/>
      <c r="G19" s="404"/>
    </row>
    <row r="20" spans="1:9" s="35" customFormat="1" ht="47.25" x14ac:dyDescent="0.25">
      <c r="A20" s="402" t="s">
        <v>60</v>
      </c>
      <c r="B20" s="405" t="s">
        <v>0</v>
      </c>
      <c r="C20" s="405"/>
      <c r="D20" s="335" t="s">
        <v>591</v>
      </c>
      <c r="E20" s="336" t="s">
        <v>43</v>
      </c>
      <c r="F20" s="403" t="s">
        <v>99</v>
      </c>
      <c r="G20" s="403"/>
    </row>
    <row r="21" spans="1:9" s="35" customFormat="1" ht="47.25" x14ac:dyDescent="0.25">
      <c r="A21" s="402"/>
      <c r="B21" s="405" t="s">
        <v>1</v>
      </c>
      <c r="C21" s="405"/>
      <c r="D21" s="337" t="s">
        <v>592</v>
      </c>
      <c r="E21" s="336" t="s">
        <v>593</v>
      </c>
      <c r="F21" s="403"/>
      <c r="G21" s="403"/>
    </row>
    <row r="22" spans="1:9" s="36" customFormat="1" ht="78.75" x14ac:dyDescent="0.25">
      <c r="A22" s="402" t="s">
        <v>61</v>
      </c>
      <c r="B22" s="405" t="s">
        <v>0</v>
      </c>
      <c r="C22" s="405"/>
      <c r="D22" s="335" t="s">
        <v>594</v>
      </c>
      <c r="E22" s="336" t="s">
        <v>43</v>
      </c>
      <c r="F22" s="403"/>
      <c r="G22" s="403"/>
      <c r="I22" s="35"/>
    </row>
    <row r="23" spans="1:9" s="36" customFormat="1" ht="45.75" customHeight="1" x14ac:dyDescent="0.25">
      <c r="A23" s="402"/>
      <c r="B23" s="405" t="s">
        <v>1</v>
      </c>
      <c r="C23" s="405"/>
      <c r="D23" s="335" t="s">
        <v>595</v>
      </c>
      <c r="E23" s="336" t="s">
        <v>43</v>
      </c>
      <c r="F23" s="403"/>
      <c r="G23" s="403"/>
      <c r="I23" s="35"/>
    </row>
    <row r="24" spans="1:9" s="36" customFormat="1" ht="47.25" x14ac:dyDescent="0.25">
      <c r="A24" s="402" t="s">
        <v>62</v>
      </c>
      <c r="B24" s="405" t="s">
        <v>0</v>
      </c>
      <c r="C24" s="405"/>
      <c r="D24" s="335" t="s">
        <v>596</v>
      </c>
      <c r="E24" s="336" t="s">
        <v>43</v>
      </c>
      <c r="F24" s="403"/>
      <c r="G24" s="403"/>
    </row>
    <row r="25" spans="1:9" s="36" customFormat="1" ht="52.5" customHeight="1" x14ac:dyDescent="0.25">
      <c r="A25" s="402"/>
      <c r="B25" s="405" t="s">
        <v>1</v>
      </c>
      <c r="C25" s="405"/>
      <c r="D25" s="337" t="s">
        <v>597</v>
      </c>
      <c r="E25" s="338" t="s">
        <v>43</v>
      </c>
      <c r="F25" s="403"/>
      <c r="G25" s="403"/>
    </row>
    <row r="26" spans="1:9" s="33" customFormat="1" ht="47.25" x14ac:dyDescent="0.2">
      <c r="A26" s="402" t="s">
        <v>63</v>
      </c>
      <c r="B26" s="405" t="s">
        <v>0</v>
      </c>
      <c r="C26" s="405"/>
      <c r="D26" s="337" t="s">
        <v>598</v>
      </c>
      <c r="E26" s="338" t="s">
        <v>43</v>
      </c>
      <c r="F26" s="403"/>
      <c r="G26" s="403"/>
    </row>
    <row r="27" spans="1:9" s="33" customFormat="1" ht="71.25" customHeight="1" x14ac:dyDescent="0.2">
      <c r="A27" s="402"/>
      <c r="B27" s="405" t="s">
        <v>1</v>
      </c>
      <c r="C27" s="405"/>
      <c r="D27" s="339" t="s">
        <v>599</v>
      </c>
      <c r="E27" s="338" t="s">
        <v>43</v>
      </c>
      <c r="F27" s="403"/>
      <c r="G27" s="403"/>
    </row>
    <row r="28" spans="1:9" s="33" customFormat="1" ht="78.75" x14ac:dyDescent="0.2">
      <c r="A28" s="405" t="s">
        <v>64</v>
      </c>
      <c r="B28" s="405" t="s">
        <v>0</v>
      </c>
      <c r="C28" s="405"/>
      <c r="D28" s="339" t="s">
        <v>600</v>
      </c>
      <c r="E28" s="338" t="s">
        <v>601</v>
      </c>
      <c r="F28" s="403"/>
      <c r="G28" s="403"/>
    </row>
    <row r="29" spans="1:9" s="33" customFormat="1" ht="45" customHeight="1" x14ac:dyDescent="0.2">
      <c r="A29" s="405"/>
      <c r="B29" s="405" t="s">
        <v>1</v>
      </c>
      <c r="C29" s="405"/>
      <c r="D29" s="339" t="s">
        <v>602</v>
      </c>
      <c r="E29" s="338" t="s">
        <v>43</v>
      </c>
      <c r="F29" s="403"/>
      <c r="G29" s="403"/>
    </row>
    <row r="30" spans="1:9" s="33" customFormat="1" ht="31.5" x14ac:dyDescent="0.2">
      <c r="A30" s="405" t="s">
        <v>65</v>
      </c>
      <c r="B30" s="405" t="s">
        <v>0</v>
      </c>
      <c r="C30" s="405"/>
      <c r="D30" s="337" t="s">
        <v>603</v>
      </c>
      <c r="E30" s="338" t="s">
        <v>43</v>
      </c>
      <c r="F30" s="403"/>
      <c r="G30" s="403"/>
    </row>
    <row r="31" spans="1:9" s="33" customFormat="1" ht="15.75" x14ac:dyDescent="0.2">
      <c r="A31" s="405"/>
      <c r="B31" s="405" t="s">
        <v>1</v>
      </c>
      <c r="C31" s="405"/>
      <c r="D31" s="334" t="s">
        <v>66</v>
      </c>
      <c r="E31" s="338"/>
      <c r="F31" s="403"/>
      <c r="G31" s="403"/>
    </row>
    <row r="32" spans="1:9" s="24" customFormat="1" ht="15.75" x14ac:dyDescent="0.25">
      <c r="A32" s="404"/>
      <c r="B32" s="404"/>
      <c r="C32" s="404"/>
      <c r="D32" s="404"/>
      <c r="E32" s="404"/>
      <c r="F32" s="404"/>
      <c r="G32" s="404"/>
    </row>
    <row r="33" spans="1:7" s="33" customFormat="1" ht="31.5" x14ac:dyDescent="0.2">
      <c r="A33" s="402" t="s">
        <v>60</v>
      </c>
      <c r="B33" s="402" t="s">
        <v>0</v>
      </c>
      <c r="C33" s="402"/>
      <c r="D33" s="340" t="s">
        <v>604</v>
      </c>
      <c r="E33" s="333" t="s">
        <v>43</v>
      </c>
      <c r="F33" s="403" t="s">
        <v>100</v>
      </c>
      <c r="G33" s="403"/>
    </row>
    <row r="34" spans="1:7" s="33" customFormat="1" ht="31.5" x14ac:dyDescent="0.2">
      <c r="A34" s="402"/>
      <c r="B34" s="402" t="s">
        <v>1</v>
      </c>
      <c r="C34" s="402"/>
      <c r="D34" s="340" t="s">
        <v>605</v>
      </c>
      <c r="E34" s="333" t="s">
        <v>43</v>
      </c>
      <c r="F34" s="403"/>
      <c r="G34" s="403"/>
    </row>
    <row r="35" spans="1:7" s="33" customFormat="1" ht="15.75" x14ac:dyDescent="0.2">
      <c r="A35" s="402" t="s">
        <v>61</v>
      </c>
      <c r="B35" s="402" t="s">
        <v>0</v>
      </c>
      <c r="C35" s="402"/>
      <c r="D35" s="340" t="s">
        <v>606</v>
      </c>
      <c r="E35" s="333" t="s">
        <v>43</v>
      </c>
      <c r="F35" s="403"/>
      <c r="G35" s="403"/>
    </row>
    <row r="36" spans="1:7" s="33" customFormat="1" ht="31.5" x14ac:dyDescent="0.2">
      <c r="A36" s="402"/>
      <c r="B36" s="402" t="s">
        <v>1</v>
      </c>
      <c r="C36" s="402"/>
      <c r="D36" s="340" t="s">
        <v>607</v>
      </c>
      <c r="E36" s="333" t="s">
        <v>43</v>
      </c>
      <c r="F36" s="403"/>
      <c r="G36" s="403"/>
    </row>
    <row r="37" spans="1:7" s="33" customFormat="1" ht="15.75" x14ac:dyDescent="0.2">
      <c r="A37" s="402" t="s">
        <v>62</v>
      </c>
      <c r="B37" s="402" t="s">
        <v>0</v>
      </c>
      <c r="C37" s="402"/>
      <c r="D37" s="340" t="s">
        <v>608</v>
      </c>
      <c r="E37" s="333" t="s">
        <v>43</v>
      </c>
      <c r="F37" s="403"/>
      <c r="G37" s="403"/>
    </row>
    <row r="38" spans="1:7" s="33" customFormat="1" ht="31.5" x14ac:dyDescent="0.2">
      <c r="A38" s="402"/>
      <c r="B38" s="402" t="s">
        <v>1</v>
      </c>
      <c r="C38" s="402"/>
      <c r="D38" s="340" t="s">
        <v>609</v>
      </c>
      <c r="E38" s="333" t="s">
        <v>43</v>
      </c>
      <c r="F38" s="403"/>
      <c r="G38" s="403"/>
    </row>
    <row r="39" spans="1:7" s="33" customFormat="1" ht="34.5" customHeight="1" x14ac:dyDescent="0.2">
      <c r="A39" s="402" t="s">
        <v>63</v>
      </c>
      <c r="B39" s="402" t="s">
        <v>0</v>
      </c>
      <c r="C39" s="402"/>
      <c r="D39" s="340" t="s">
        <v>610</v>
      </c>
      <c r="E39" s="333" t="s">
        <v>43</v>
      </c>
      <c r="F39" s="403"/>
      <c r="G39" s="403"/>
    </row>
    <row r="40" spans="1:7" s="33" customFormat="1" ht="15.75" x14ac:dyDescent="0.2">
      <c r="A40" s="402"/>
      <c r="B40" s="402" t="s">
        <v>1</v>
      </c>
      <c r="C40" s="402"/>
      <c r="D40" s="341" t="s">
        <v>611</v>
      </c>
      <c r="E40" s="333" t="s">
        <v>43</v>
      </c>
      <c r="F40" s="403"/>
      <c r="G40" s="403"/>
    </row>
    <row r="41" spans="1:7" s="33" customFormat="1" ht="31.5" x14ac:dyDescent="0.2">
      <c r="A41" s="402" t="s">
        <v>64</v>
      </c>
      <c r="B41" s="402" t="s">
        <v>0</v>
      </c>
      <c r="C41" s="402"/>
      <c r="D41" s="340" t="s">
        <v>307</v>
      </c>
      <c r="E41" s="333" t="s">
        <v>43</v>
      </c>
      <c r="F41" s="403"/>
      <c r="G41" s="403"/>
    </row>
    <row r="42" spans="1:7" s="33" customFormat="1" ht="31.5" x14ac:dyDescent="0.2">
      <c r="A42" s="402"/>
      <c r="B42" s="402" t="s">
        <v>1</v>
      </c>
      <c r="C42" s="402"/>
      <c r="D42" s="340" t="s">
        <v>308</v>
      </c>
      <c r="E42" s="333" t="s">
        <v>43</v>
      </c>
      <c r="F42" s="403"/>
      <c r="G42" s="403"/>
    </row>
    <row r="43" spans="1:7" s="33" customFormat="1" ht="31.5" x14ac:dyDescent="0.2">
      <c r="A43" s="402" t="s">
        <v>65</v>
      </c>
      <c r="B43" s="402" t="s">
        <v>0</v>
      </c>
      <c r="C43" s="402"/>
      <c r="D43" s="340" t="s">
        <v>309</v>
      </c>
      <c r="E43" s="333" t="s">
        <v>43</v>
      </c>
      <c r="F43" s="403"/>
      <c r="G43" s="403"/>
    </row>
    <row r="44" spans="1:7" s="33" customFormat="1" ht="15.75" x14ac:dyDescent="0.2">
      <c r="A44" s="402"/>
      <c r="B44" s="402" t="s">
        <v>1</v>
      </c>
      <c r="C44" s="402"/>
      <c r="D44" s="342" t="s">
        <v>66</v>
      </c>
      <c r="E44" s="333"/>
      <c r="F44" s="403"/>
      <c r="G44" s="403"/>
    </row>
    <row r="45" spans="1:7" s="33" customFormat="1" ht="15.75" x14ac:dyDescent="0.2">
      <c r="A45" s="404"/>
      <c r="B45" s="404"/>
      <c r="C45" s="404"/>
      <c r="D45" s="404"/>
      <c r="E45" s="404"/>
      <c r="F45" s="404"/>
      <c r="G45" s="404"/>
    </row>
    <row r="46" spans="1:7" s="33" customFormat="1" ht="34.5" customHeight="1" x14ac:dyDescent="0.2">
      <c r="A46" s="402" t="s">
        <v>60</v>
      </c>
      <c r="B46" s="402" t="s">
        <v>0</v>
      </c>
      <c r="C46" s="402"/>
      <c r="D46" s="340" t="s">
        <v>612</v>
      </c>
      <c r="E46" s="333" t="s">
        <v>613</v>
      </c>
      <c r="F46" s="403" t="s">
        <v>101</v>
      </c>
      <c r="G46" s="403"/>
    </row>
    <row r="47" spans="1:7" s="33" customFormat="1" ht="15.75" x14ac:dyDescent="0.2">
      <c r="A47" s="402"/>
      <c r="B47" s="402" t="s">
        <v>1</v>
      </c>
      <c r="C47" s="402"/>
      <c r="D47" s="340" t="s">
        <v>614</v>
      </c>
      <c r="E47" s="333" t="s">
        <v>310</v>
      </c>
      <c r="F47" s="403"/>
      <c r="G47" s="403"/>
    </row>
    <row r="48" spans="1:7" s="33" customFormat="1" ht="42" customHeight="1" x14ac:dyDescent="0.2">
      <c r="A48" s="402" t="s">
        <v>61</v>
      </c>
      <c r="B48" s="402" t="s">
        <v>0</v>
      </c>
      <c r="C48" s="402"/>
      <c r="D48" s="340" t="s">
        <v>615</v>
      </c>
      <c r="E48" s="333" t="s">
        <v>616</v>
      </c>
      <c r="F48" s="403"/>
      <c r="G48" s="403"/>
    </row>
    <row r="49" spans="1:9" s="33" customFormat="1" ht="31.5" x14ac:dyDescent="0.2">
      <c r="A49" s="402"/>
      <c r="B49" s="402" t="s">
        <v>1</v>
      </c>
      <c r="C49" s="402"/>
      <c r="D49" s="340" t="s">
        <v>617</v>
      </c>
      <c r="E49" s="333" t="s">
        <v>618</v>
      </c>
      <c r="F49" s="403"/>
      <c r="G49" s="403"/>
    </row>
    <row r="50" spans="1:9" s="33" customFormat="1" ht="15.75" x14ac:dyDescent="0.2">
      <c r="A50" s="402" t="s">
        <v>62</v>
      </c>
      <c r="B50" s="402" t="s">
        <v>0</v>
      </c>
      <c r="C50" s="402"/>
      <c r="D50" s="340" t="str">
        <f>+D51</f>
        <v>Làm pháp lý các dự án và công tác nội nghiệp</v>
      </c>
      <c r="E50" s="333" t="str">
        <f>+E47</f>
        <v>Ban QLDA - Văn phòng</v>
      </c>
      <c r="F50" s="403"/>
      <c r="G50" s="403"/>
    </row>
    <row r="51" spans="1:9" s="33" customFormat="1" ht="15.75" x14ac:dyDescent="0.2">
      <c r="A51" s="402"/>
      <c r="B51" s="402" t="s">
        <v>1</v>
      </c>
      <c r="C51" s="402"/>
      <c r="D51" s="340" t="s">
        <v>311</v>
      </c>
      <c r="E51" s="333" t="str">
        <f>+E52</f>
        <v>Ban QLDA</v>
      </c>
      <c r="F51" s="403"/>
      <c r="G51" s="403"/>
    </row>
    <row r="52" spans="1:9" s="33" customFormat="1" ht="15.75" x14ac:dyDescent="0.2">
      <c r="A52" s="402" t="s">
        <v>63</v>
      </c>
      <c r="B52" s="402" t="s">
        <v>0</v>
      </c>
      <c r="C52" s="402"/>
      <c r="D52" s="340" t="s">
        <v>311</v>
      </c>
      <c r="E52" s="333" t="s">
        <v>43</v>
      </c>
      <c r="F52" s="403"/>
      <c r="G52" s="403"/>
    </row>
    <row r="53" spans="1:9" s="33" customFormat="1" ht="15.75" x14ac:dyDescent="0.2">
      <c r="A53" s="402"/>
      <c r="B53" s="402" t="s">
        <v>1</v>
      </c>
      <c r="C53" s="402"/>
      <c r="D53" s="340" t="s">
        <v>311</v>
      </c>
      <c r="E53" s="333" t="s">
        <v>43</v>
      </c>
      <c r="F53" s="403"/>
      <c r="G53" s="403"/>
    </row>
    <row r="54" spans="1:9" s="33" customFormat="1" ht="15.75" x14ac:dyDescent="0.2">
      <c r="A54" s="402" t="s">
        <v>64</v>
      </c>
      <c r="B54" s="402" t="s">
        <v>0</v>
      </c>
      <c r="C54" s="402"/>
      <c r="D54" s="340" t="str">
        <f>+D53</f>
        <v>Làm pháp lý các dự án và công tác nội nghiệp</v>
      </c>
      <c r="E54" s="333" t="str">
        <f>+E53</f>
        <v>Ban QLDA</v>
      </c>
      <c r="F54" s="403"/>
      <c r="G54" s="403"/>
    </row>
    <row r="55" spans="1:9" s="33" customFormat="1" ht="15.75" x14ac:dyDescent="0.2">
      <c r="A55" s="402"/>
      <c r="B55" s="402" t="s">
        <v>1</v>
      </c>
      <c r="C55" s="402"/>
      <c r="D55" s="340" t="str">
        <f>+D53</f>
        <v>Làm pháp lý các dự án và công tác nội nghiệp</v>
      </c>
      <c r="E55" s="333" t="s">
        <v>43</v>
      </c>
      <c r="F55" s="403"/>
      <c r="G55" s="403"/>
    </row>
    <row r="56" spans="1:9" s="33" customFormat="1" ht="15.75" x14ac:dyDescent="0.2">
      <c r="A56" s="402" t="s">
        <v>65</v>
      </c>
      <c r="B56" s="402" t="s">
        <v>0</v>
      </c>
      <c r="C56" s="402"/>
      <c r="D56" s="340" t="s">
        <v>312</v>
      </c>
      <c r="E56" s="333" t="s">
        <v>43</v>
      </c>
      <c r="F56" s="403"/>
      <c r="G56" s="403"/>
    </row>
    <row r="57" spans="1:9" s="33" customFormat="1" ht="15.75" x14ac:dyDescent="0.2">
      <c r="A57" s="402"/>
      <c r="B57" s="402" t="s">
        <v>1</v>
      </c>
      <c r="C57" s="402"/>
      <c r="D57" s="342" t="s">
        <v>66</v>
      </c>
      <c r="E57" s="333"/>
      <c r="F57" s="403"/>
      <c r="G57" s="403"/>
    </row>
    <row r="58" spans="1:9" s="33" customFormat="1" ht="15.75" x14ac:dyDescent="0.2">
      <c r="A58" s="404"/>
      <c r="B58" s="404"/>
      <c r="C58" s="404"/>
      <c r="D58" s="404"/>
      <c r="E58" s="404"/>
      <c r="F58" s="404"/>
      <c r="G58" s="404"/>
    </row>
    <row r="59" spans="1:9" s="33" customFormat="1" ht="15.75" x14ac:dyDescent="0.2">
      <c r="A59" s="402" t="s">
        <v>60</v>
      </c>
      <c r="B59" s="402" t="s">
        <v>0</v>
      </c>
      <c r="C59" s="402"/>
      <c r="D59" s="340" t="s">
        <v>619</v>
      </c>
      <c r="E59" s="333" t="s">
        <v>43</v>
      </c>
      <c r="F59" s="403" t="s">
        <v>102</v>
      </c>
      <c r="G59" s="403"/>
    </row>
    <row r="60" spans="1:9" s="33" customFormat="1" ht="15.75" x14ac:dyDescent="0.2">
      <c r="A60" s="402"/>
      <c r="B60" s="402" t="s">
        <v>1</v>
      </c>
      <c r="C60" s="402"/>
      <c r="D60" s="340" t="s">
        <v>620</v>
      </c>
      <c r="E60" s="333" t="s">
        <v>43</v>
      </c>
      <c r="F60" s="403"/>
      <c r="G60" s="403"/>
    </row>
    <row r="61" spans="1:9" s="33" customFormat="1" ht="15.75" x14ac:dyDescent="0.2">
      <c r="A61" s="402" t="s">
        <v>61</v>
      </c>
      <c r="B61" s="402" t="s">
        <v>0</v>
      </c>
      <c r="C61" s="402"/>
      <c r="D61" s="340" t="s">
        <v>621</v>
      </c>
      <c r="E61" s="333" t="s">
        <v>43</v>
      </c>
      <c r="F61" s="403"/>
      <c r="G61" s="403"/>
      <c r="I61" s="33">
        <v>448</v>
      </c>
    </row>
    <row r="62" spans="1:9" s="33" customFormat="1" ht="31.5" x14ac:dyDescent="0.2">
      <c r="A62" s="402"/>
      <c r="B62" s="402" t="s">
        <v>1</v>
      </c>
      <c r="C62" s="402"/>
      <c r="D62" s="340" t="s">
        <v>622</v>
      </c>
      <c r="E62" s="333" t="s">
        <v>43</v>
      </c>
      <c r="F62" s="403"/>
      <c r="G62" s="403"/>
      <c r="I62" s="33">
        <f>I61*0.6</f>
        <v>268.8</v>
      </c>
    </row>
    <row r="63" spans="1:9" s="33" customFormat="1" ht="15.75" x14ac:dyDescent="0.2">
      <c r="A63" s="402" t="s">
        <v>62</v>
      </c>
      <c r="B63" s="402" t="s">
        <v>0</v>
      </c>
      <c r="C63" s="402"/>
      <c r="D63" s="340" t="s">
        <v>313</v>
      </c>
      <c r="E63" s="333" t="s">
        <v>43</v>
      </c>
      <c r="F63" s="403"/>
      <c r="G63" s="403"/>
    </row>
    <row r="64" spans="1:9" s="33" customFormat="1" ht="15.75" x14ac:dyDescent="0.2">
      <c r="A64" s="402"/>
      <c r="B64" s="402" t="s">
        <v>1</v>
      </c>
      <c r="C64" s="402"/>
      <c r="D64" s="340" t="s">
        <v>623</v>
      </c>
      <c r="E64" s="333" t="s">
        <v>43</v>
      </c>
      <c r="F64" s="403"/>
      <c r="G64" s="403"/>
    </row>
    <row r="65" spans="1:7" s="33" customFormat="1" ht="31.5" x14ac:dyDescent="0.2">
      <c r="A65" s="402" t="s">
        <v>63</v>
      </c>
      <c r="B65" s="402" t="s">
        <v>0</v>
      </c>
      <c r="C65" s="402"/>
      <c r="D65" s="340" t="s">
        <v>624</v>
      </c>
      <c r="E65" s="333" t="s">
        <v>43</v>
      </c>
      <c r="F65" s="403"/>
      <c r="G65" s="403"/>
    </row>
    <row r="66" spans="1:7" s="33" customFormat="1" ht="15.75" x14ac:dyDescent="0.2">
      <c r="A66" s="402"/>
      <c r="B66" s="402" t="s">
        <v>1</v>
      </c>
      <c r="C66" s="402"/>
      <c r="D66" s="340" t="s">
        <v>314</v>
      </c>
      <c r="E66" s="333" t="s">
        <v>43</v>
      </c>
      <c r="F66" s="403"/>
      <c r="G66" s="403"/>
    </row>
    <row r="67" spans="1:7" s="33" customFormat="1" ht="15.75" x14ac:dyDescent="0.2">
      <c r="A67" s="402" t="s">
        <v>64</v>
      </c>
      <c r="B67" s="402" t="s">
        <v>0</v>
      </c>
      <c r="C67" s="402"/>
      <c r="D67" s="340" t="s">
        <v>314</v>
      </c>
      <c r="E67" s="333" t="s">
        <v>43</v>
      </c>
      <c r="F67" s="403"/>
      <c r="G67" s="403"/>
    </row>
    <row r="68" spans="1:7" s="33" customFormat="1" ht="15.75" x14ac:dyDescent="0.2">
      <c r="A68" s="402"/>
      <c r="B68" s="402" t="s">
        <v>1</v>
      </c>
      <c r="C68" s="402"/>
      <c r="D68" s="340" t="s">
        <v>314</v>
      </c>
      <c r="E68" s="333" t="s">
        <v>43</v>
      </c>
      <c r="F68" s="403"/>
      <c r="G68" s="403"/>
    </row>
    <row r="69" spans="1:7" s="33" customFormat="1" ht="15.75" x14ac:dyDescent="0.2">
      <c r="A69" s="402" t="s">
        <v>65</v>
      </c>
      <c r="B69" s="402" t="s">
        <v>0</v>
      </c>
      <c r="C69" s="402"/>
      <c r="D69" s="340" t="s">
        <v>314</v>
      </c>
      <c r="E69" s="333" t="s">
        <v>43</v>
      </c>
      <c r="F69" s="403"/>
      <c r="G69" s="403"/>
    </row>
    <row r="70" spans="1:7" s="33" customFormat="1" ht="15.75" x14ac:dyDescent="0.2">
      <c r="A70" s="402"/>
      <c r="B70" s="402" t="s">
        <v>1</v>
      </c>
      <c r="C70" s="402"/>
      <c r="D70" s="340" t="s">
        <v>314</v>
      </c>
      <c r="E70" s="333"/>
      <c r="F70" s="403"/>
      <c r="G70" s="403"/>
    </row>
    <row r="71" spans="1:7" s="33" customFormat="1" ht="15.75" x14ac:dyDescent="0.2">
      <c r="A71" s="343"/>
      <c r="B71" s="343"/>
      <c r="C71" s="343"/>
      <c r="D71" s="343"/>
      <c r="E71" s="343"/>
      <c r="F71" s="343"/>
      <c r="G71" s="343"/>
    </row>
    <row r="72" spans="1:7" s="33" customFormat="1" ht="15.75" x14ac:dyDescent="0.2">
      <c r="A72" s="402" t="s">
        <v>60</v>
      </c>
      <c r="B72" s="402" t="s">
        <v>0</v>
      </c>
      <c r="C72" s="402"/>
      <c r="D72" s="340" t="s">
        <v>98</v>
      </c>
      <c r="E72" s="333" t="s">
        <v>96</v>
      </c>
      <c r="F72" s="403" t="s">
        <v>166</v>
      </c>
      <c r="G72" s="333"/>
    </row>
    <row r="73" spans="1:7" s="33" customFormat="1" ht="15.75" x14ac:dyDescent="0.2">
      <c r="A73" s="402"/>
      <c r="B73" s="402" t="s">
        <v>1</v>
      </c>
      <c r="C73" s="402"/>
      <c r="D73" s="340" t="s">
        <v>98</v>
      </c>
      <c r="E73" s="333" t="s">
        <v>96</v>
      </c>
      <c r="F73" s="403"/>
      <c r="G73" s="333"/>
    </row>
    <row r="74" spans="1:7" s="33" customFormat="1" ht="15.75" x14ac:dyDescent="0.2">
      <c r="A74" s="402" t="s">
        <v>61</v>
      </c>
      <c r="B74" s="402" t="s">
        <v>0</v>
      </c>
      <c r="C74" s="402"/>
      <c r="D74" s="340" t="s">
        <v>98</v>
      </c>
      <c r="E74" s="333" t="s">
        <v>96</v>
      </c>
      <c r="F74" s="403"/>
      <c r="G74" s="333"/>
    </row>
    <row r="75" spans="1:7" s="33" customFormat="1" ht="15.75" x14ac:dyDescent="0.2">
      <c r="A75" s="402"/>
      <c r="B75" s="402" t="s">
        <v>1</v>
      </c>
      <c r="C75" s="402"/>
      <c r="D75" s="340" t="s">
        <v>625</v>
      </c>
      <c r="E75" s="333" t="s">
        <v>25</v>
      </c>
      <c r="F75" s="403"/>
      <c r="G75" s="333"/>
    </row>
    <row r="76" spans="1:7" s="33" customFormat="1" ht="15.75" x14ac:dyDescent="0.2">
      <c r="A76" s="402" t="s">
        <v>62</v>
      </c>
      <c r="B76" s="402" t="s">
        <v>0</v>
      </c>
      <c r="C76" s="402"/>
      <c r="D76" s="340" t="s">
        <v>98</v>
      </c>
      <c r="E76" s="333" t="s">
        <v>96</v>
      </c>
      <c r="F76" s="403"/>
      <c r="G76" s="333"/>
    </row>
    <row r="77" spans="1:7" s="33" customFormat="1" ht="31.5" x14ac:dyDescent="0.2">
      <c r="A77" s="402"/>
      <c r="B77" s="402" t="s">
        <v>1</v>
      </c>
      <c r="C77" s="402"/>
      <c r="D77" s="150" t="s">
        <v>626</v>
      </c>
      <c r="E77" s="151" t="s">
        <v>627</v>
      </c>
      <c r="F77" s="403"/>
      <c r="G77" s="333"/>
    </row>
    <row r="78" spans="1:7" s="33" customFormat="1" ht="15.75" x14ac:dyDescent="0.2">
      <c r="A78" s="402" t="s">
        <v>63</v>
      </c>
      <c r="B78" s="402" t="s">
        <v>0</v>
      </c>
      <c r="C78" s="402"/>
      <c r="D78" s="340" t="s">
        <v>98</v>
      </c>
      <c r="E78" s="333" t="s">
        <v>96</v>
      </c>
      <c r="F78" s="403"/>
      <c r="G78" s="333"/>
    </row>
    <row r="79" spans="1:7" s="33" customFormat="1" ht="15.75" x14ac:dyDescent="0.2">
      <c r="A79" s="402"/>
      <c r="B79" s="402" t="s">
        <v>1</v>
      </c>
      <c r="C79" s="402"/>
      <c r="D79" s="340" t="s">
        <v>98</v>
      </c>
      <c r="E79" s="333" t="s">
        <v>96</v>
      </c>
      <c r="F79" s="403"/>
      <c r="G79" s="333"/>
    </row>
    <row r="80" spans="1:7" s="33" customFormat="1" ht="15.75" x14ac:dyDescent="0.2">
      <c r="A80" s="402" t="s">
        <v>64</v>
      </c>
      <c r="B80" s="402" t="s">
        <v>0</v>
      </c>
      <c r="C80" s="402"/>
      <c r="D80" s="340" t="s">
        <v>98</v>
      </c>
      <c r="E80" s="333" t="s">
        <v>96</v>
      </c>
      <c r="F80" s="403"/>
      <c r="G80" s="333"/>
    </row>
    <row r="81" spans="1:7" s="33" customFormat="1" ht="15.75" x14ac:dyDescent="0.2">
      <c r="A81" s="402"/>
      <c r="B81" s="402" t="s">
        <v>1</v>
      </c>
      <c r="C81" s="402"/>
      <c r="D81" s="340" t="s">
        <v>98</v>
      </c>
      <c r="E81" s="333" t="s">
        <v>96</v>
      </c>
      <c r="F81" s="403"/>
      <c r="G81" s="333"/>
    </row>
    <row r="82" spans="1:7" s="33" customFormat="1" ht="15.75" x14ac:dyDescent="0.2">
      <c r="A82" s="402" t="s">
        <v>65</v>
      </c>
      <c r="B82" s="402" t="s">
        <v>0</v>
      </c>
      <c r="C82" s="402"/>
      <c r="D82" s="340" t="s">
        <v>98</v>
      </c>
      <c r="E82" s="333" t="s">
        <v>96</v>
      </c>
      <c r="F82" s="403"/>
      <c r="G82" s="333"/>
    </row>
    <row r="83" spans="1:7" s="33" customFormat="1" ht="15.75" x14ac:dyDescent="0.2">
      <c r="A83" s="402"/>
      <c r="B83" s="402" t="s">
        <v>1</v>
      </c>
      <c r="C83" s="402"/>
      <c r="D83" s="342"/>
      <c r="E83" s="344"/>
      <c r="F83" s="403"/>
      <c r="G83" s="333"/>
    </row>
    <row r="84" spans="1:7" s="33" customFormat="1" ht="15.75" x14ac:dyDescent="0.2">
      <c r="A84" s="343"/>
      <c r="B84" s="343"/>
      <c r="C84" s="343"/>
      <c r="D84" s="343"/>
      <c r="E84" s="343"/>
      <c r="F84" s="343"/>
      <c r="G84" s="343"/>
    </row>
    <row r="85" spans="1:7" s="33" customFormat="1" ht="15.75" x14ac:dyDescent="0.2">
      <c r="A85" s="402" t="s">
        <v>60</v>
      </c>
      <c r="B85" s="402" t="s">
        <v>0</v>
      </c>
      <c r="C85" s="402"/>
      <c r="D85" s="340" t="s">
        <v>628</v>
      </c>
      <c r="E85" s="333" t="s">
        <v>96</v>
      </c>
      <c r="F85" s="403" t="s">
        <v>232</v>
      </c>
      <c r="G85" s="333"/>
    </row>
    <row r="86" spans="1:7" s="33" customFormat="1" ht="15.75" x14ac:dyDescent="0.2">
      <c r="A86" s="402"/>
      <c r="B86" s="402" t="s">
        <v>1</v>
      </c>
      <c r="C86" s="402"/>
      <c r="D86" s="340" t="s">
        <v>629</v>
      </c>
      <c r="E86" s="333" t="s">
        <v>630</v>
      </c>
      <c r="F86" s="403"/>
      <c r="G86" s="333"/>
    </row>
    <row r="87" spans="1:7" s="33" customFormat="1" ht="31.5" x14ac:dyDescent="0.2">
      <c r="A87" s="402" t="s">
        <v>61</v>
      </c>
      <c r="B87" s="402" t="s">
        <v>0</v>
      </c>
      <c r="C87" s="402"/>
      <c r="D87" s="340" t="s">
        <v>631</v>
      </c>
      <c r="E87" s="333" t="s">
        <v>96</v>
      </c>
      <c r="F87" s="403"/>
      <c r="G87" s="333"/>
    </row>
    <row r="88" spans="1:7" s="33" customFormat="1" ht="31.5" x14ac:dyDescent="0.2">
      <c r="A88" s="402"/>
      <c r="B88" s="402" t="s">
        <v>1</v>
      </c>
      <c r="C88" s="402"/>
      <c r="D88" s="340" t="s">
        <v>632</v>
      </c>
      <c r="E88" s="333" t="s">
        <v>96</v>
      </c>
      <c r="F88" s="403"/>
      <c r="G88" s="333"/>
    </row>
    <row r="89" spans="1:7" s="33" customFormat="1" ht="15.75" x14ac:dyDescent="0.2">
      <c r="A89" s="402" t="s">
        <v>62</v>
      </c>
      <c r="B89" s="402" t="s">
        <v>0</v>
      </c>
      <c r="C89" s="402"/>
      <c r="D89" s="340" t="s">
        <v>315</v>
      </c>
      <c r="E89" s="333" t="s">
        <v>96</v>
      </c>
      <c r="F89" s="403"/>
      <c r="G89" s="333"/>
    </row>
    <row r="90" spans="1:7" s="33" customFormat="1" ht="15.75" x14ac:dyDescent="0.2">
      <c r="A90" s="402"/>
      <c r="B90" s="402" t="s">
        <v>1</v>
      </c>
      <c r="C90" s="402"/>
      <c r="D90" s="340" t="s">
        <v>633</v>
      </c>
      <c r="E90" s="333" t="s">
        <v>634</v>
      </c>
      <c r="F90" s="403"/>
      <c r="G90" s="333"/>
    </row>
    <row r="91" spans="1:7" s="33" customFormat="1" ht="15.75" x14ac:dyDescent="0.2">
      <c r="A91" s="402" t="s">
        <v>63</v>
      </c>
      <c r="B91" s="402" t="s">
        <v>0</v>
      </c>
      <c r="C91" s="402"/>
      <c r="D91" s="340" t="s">
        <v>98</v>
      </c>
      <c r="E91" s="333" t="s">
        <v>96</v>
      </c>
      <c r="F91" s="403"/>
      <c r="G91" s="333"/>
    </row>
    <row r="92" spans="1:7" s="33" customFormat="1" ht="15.75" x14ac:dyDescent="0.2">
      <c r="A92" s="402"/>
      <c r="B92" s="402" t="s">
        <v>1</v>
      </c>
      <c r="C92" s="402"/>
      <c r="D92" s="341" t="s">
        <v>231</v>
      </c>
      <c r="E92" s="333" t="s">
        <v>96</v>
      </c>
      <c r="F92" s="403"/>
      <c r="G92" s="333"/>
    </row>
    <row r="93" spans="1:7" s="33" customFormat="1" ht="31.5" x14ac:dyDescent="0.2">
      <c r="A93" s="402" t="s">
        <v>64</v>
      </c>
      <c r="B93" s="402" t="s">
        <v>0</v>
      </c>
      <c r="C93" s="402"/>
      <c r="D93" s="340" t="s">
        <v>635</v>
      </c>
      <c r="E93" s="333" t="s">
        <v>96</v>
      </c>
      <c r="F93" s="403"/>
      <c r="G93" s="333"/>
    </row>
    <row r="94" spans="1:7" s="33" customFormat="1" ht="15.75" x14ac:dyDescent="0.2">
      <c r="A94" s="402"/>
      <c r="B94" s="402" t="s">
        <v>1</v>
      </c>
      <c r="C94" s="402"/>
      <c r="D94" s="340" t="s">
        <v>98</v>
      </c>
      <c r="E94" s="333" t="s">
        <v>96</v>
      </c>
      <c r="F94" s="403"/>
      <c r="G94" s="333"/>
    </row>
    <row r="95" spans="1:7" s="33" customFormat="1" ht="15.75" x14ac:dyDescent="0.2">
      <c r="A95" s="402" t="s">
        <v>65</v>
      </c>
      <c r="B95" s="402" t="s">
        <v>0</v>
      </c>
      <c r="C95" s="402"/>
      <c r="D95" s="340" t="s">
        <v>316</v>
      </c>
      <c r="E95" s="333" t="s">
        <v>96</v>
      </c>
      <c r="F95" s="403"/>
      <c r="G95" s="333"/>
    </row>
    <row r="96" spans="1:7" s="33" customFormat="1" ht="15.75" x14ac:dyDescent="0.2">
      <c r="A96" s="402"/>
      <c r="B96" s="402" t="s">
        <v>1</v>
      </c>
      <c r="C96" s="402"/>
      <c r="D96" s="342" t="s">
        <v>66</v>
      </c>
      <c r="E96" s="344"/>
      <c r="F96" s="403"/>
      <c r="G96" s="333"/>
    </row>
    <row r="97" spans="5:5" s="33" customFormat="1" ht="14.25" x14ac:dyDescent="0.2">
      <c r="E97" s="58"/>
    </row>
    <row r="98" spans="5:5" s="33" customFormat="1" ht="14.25" x14ac:dyDescent="0.2">
      <c r="E98" s="58"/>
    </row>
    <row r="99" spans="5:5" s="33" customFormat="1" ht="14.25" x14ac:dyDescent="0.2">
      <c r="E99" s="58"/>
    </row>
    <row r="100" spans="5:5" s="33" customFormat="1" ht="14.25" x14ac:dyDescent="0.2">
      <c r="E100" s="58"/>
    </row>
    <row r="101" spans="5:5" s="33" customFormat="1" ht="14.25" x14ac:dyDescent="0.2">
      <c r="E101" s="58"/>
    </row>
    <row r="102" spans="5:5" s="33" customFormat="1" ht="14.25" x14ac:dyDescent="0.2">
      <c r="E102" s="58"/>
    </row>
    <row r="103" spans="5:5" s="33" customFormat="1" ht="14.25" x14ac:dyDescent="0.2">
      <c r="E103" s="58"/>
    </row>
    <row r="104" spans="5:5" s="33" customFormat="1" ht="14.25" x14ac:dyDescent="0.2">
      <c r="E104" s="58"/>
    </row>
    <row r="105" spans="5:5" s="33" customFormat="1" ht="14.25" x14ac:dyDescent="0.2">
      <c r="E105" s="58"/>
    </row>
    <row r="106" spans="5:5" s="33" customFormat="1" ht="14.25" x14ac:dyDescent="0.2">
      <c r="E106" s="58"/>
    </row>
    <row r="107" spans="5:5" s="33" customFormat="1" ht="14.25" x14ac:dyDescent="0.2">
      <c r="E107" s="58"/>
    </row>
    <row r="108" spans="5:5" s="33" customFormat="1" ht="14.25" x14ac:dyDescent="0.2">
      <c r="E108" s="58"/>
    </row>
    <row r="109" spans="5:5" s="33" customFormat="1" ht="14.25" x14ac:dyDescent="0.2">
      <c r="E109" s="58"/>
    </row>
    <row r="110" spans="5:5" s="33" customFormat="1" ht="14.25" x14ac:dyDescent="0.2">
      <c r="E110" s="58"/>
    </row>
    <row r="111" spans="5:5" s="33" customFormat="1" ht="14.25" x14ac:dyDescent="0.2">
      <c r="E111" s="58"/>
    </row>
    <row r="112" spans="5:5" s="33" customFormat="1" ht="14.25" x14ac:dyDescent="0.2">
      <c r="E112" s="58"/>
    </row>
  </sheetData>
  <mergeCells count="148">
    <mergeCell ref="A85:A86"/>
    <mergeCell ref="B85:C85"/>
    <mergeCell ref="F85:F96"/>
    <mergeCell ref="B86:C86"/>
    <mergeCell ref="A87:A88"/>
    <mergeCell ref="B87:C87"/>
    <mergeCell ref="B88:C88"/>
    <mergeCell ref="A89:A90"/>
    <mergeCell ref="B89:C89"/>
    <mergeCell ref="B90:C90"/>
    <mergeCell ref="A91:A92"/>
    <mergeCell ref="B91:C91"/>
    <mergeCell ref="B92:C92"/>
    <mergeCell ref="A93:A94"/>
    <mergeCell ref="B93:C93"/>
    <mergeCell ref="B94:C94"/>
    <mergeCell ref="A95:A96"/>
    <mergeCell ref="B95:C95"/>
    <mergeCell ref="B96:C96"/>
    <mergeCell ref="A19:G19"/>
    <mergeCell ref="A20:A21"/>
    <mergeCell ref="A1:L1"/>
    <mergeCell ref="A2:L2"/>
    <mergeCell ref="A3:G3"/>
    <mergeCell ref="B12:C12"/>
    <mergeCell ref="B13:C13"/>
    <mergeCell ref="B14:C14"/>
    <mergeCell ref="B15:C15"/>
    <mergeCell ref="B7:C7"/>
    <mergeCell ref="B6:C6"/>
    <mergeCell ref="B8:C8"/>
    <mergeCell ref="B9:C9"/>
    <mergeCell ref="B10:C10"/>
    <mergeCell ref="B11:C11"/>
    <mergeCell ref="A4:G4"/>
    <mergeCell ref="B20:C20"/>
    <mergeCell ref="A5:G5"/>
    <mergeCell ref="A7:A8"/>
    <mergeCell ref="F7:F18"/>
    <mergeCell ref="G7:G18"/>
    <mergeCell ref="A9:A10"/>
    <mergeCell ref="A11:A12"/>
    <mergeCell ref="A13:A14"/>
    <mergeCell ref="A15:A16"/>
    <mergeCell ref="A17:A18"/>
    <mergeCell ref="B18:C18"/>
    <mergeCell ref="B17:C17"/>
    <mergeCell ref="B16:C16"/>
    <mergeCell ref="A28:A29"/>
    <mergeCell ref="A30:A31"/>
    <mergeCell ref="B31:C31"/>
    <mergeCell ref="A32:G32"/>
    <mergeCell ref="B27:C27"/>
    <mergeCell ref="B28:C28"/>
    <mergeCell ref="B21:C21"/>
    <mergeCell ref="B22:C22"/>
    <mergeCell ref="B29:C29"/>
    <mergeCell ref="B23:C23"/>
    <mergeCell ref="B24:C24"/>
    <mergeCell ref="B26:C26"/>
    <mergeCell ref="B30:C30"/>
    <mergeCell ref="B25:C25"/>
    <mergeCell ref="F20:F31"/>
    <mergeCell ref="G20:G31"/>
    <mergeCell ref="A22:A23"/>
    <mergeCell ref="A24:A25"/>
    <mergeCell ref="A26:A27"/>
    <mergeCell ref="A33:A34"/>
    <mergeCell ref="F33:F44"/>
    <mergeCell ref="G33:G44"/>
    <mergeCell ref="A35:A36"/>
    <mergeCell ref="A37:A38"/>
    <mergeCell ref="A39:A40"/>
    <mergeCell ref="A41:A42"/>
    <mergeCell ref="A43:A44"/>
    <mergeCell ref="B44:C44"/>
    <mergeCell ref="B43:C43"/>
    <mergeCell ref="B38:C38"/>
    <mergeCell ref="B39:C39"/>
    <mergeCell ref="B40:C40"/>
    <mergeCell ref="B41:C41"/>
    <mergeCell ref="B33:C33"/>
    <mergeCell ref="B34:C34"/>
    <mergeCell ref="B35:C35"/>
    <mergeCell ref="B36:C36"/>
    <mergeCell ref="B37:C37"/>
    <mergeCell ref="B42:C42"/>
    <mergeCell ref="A45:G45"/>
    <mergeCell ref="A46:A47"/>
    <mergeCell ref="F46:F57"/>
    <mergeCell ref="G46:G57"/>
    <mergeCell ref="A48:A49"/>
    <mergeCell ref="A50:A51"/>
    <mergeCell ref="A52:A53"/>
    <mergeCell ref="A54:A55"/>
    <mergeCell ref="A56:A57"/>
    <mergeCell ref="B57:C57"/>
    <mergeCell ref="B48:C48"/>
    <mergeCell ref="B49:C49"/>
    <mergeCell ref="B50:C50"/>
    <mergeCell ref="B51:C51"/>
    <mergeCell ref="B56:C56"/>
    <mergeCell ref="B52:C52"/>
    <mergeCell ref="B55:C55"/>
    <mergeCell ref="B53:C53"/>
    <mergeCell ref="B54:C54"/>
    <mergeCell ref="B47:C47"/>
    <mergeCell ref="B46:C46"/>
    <mergeCell ref="A58:G58"/>
    <mergeCell ref="A59:A60"/>
    <mergeCell ref="F59:F70"/>
    <mergeCell ref="G59:G70"/>
    <mergeCell ref="A61:A62"/>
    <mergeCell ref="A63:A64"/>
    <mergeCell ref="A65:A66"/>
    <mergeCell ref="A67:A68"/>
    <mergeCell ref="A69:A70"/>
    <mergeCell ref="B70:C70"/>
    <mergeCell ref="B61:C61"/>
    <mergeCell ref="B68:C68"/>
    <mergeCell ref="B62:C62"/>
    <mergeCell ref="B63:C63"/>
    <mergeCell ref="B64:C64"/>
    <mergeCell ref="B65:C65"/>
    <mergeCell ref="B66:C66"/>
    <mergeCell ref="B67:C67"/>
    <mergeCell ref="B69:C69"/>
    <mergeCell ref="B59:C59"/>
    <mergeCell ref="B60:C60"/>
    <mergeCell ref="A72:A73"/>
    <mergeCell ref="B72:C72"/>
    <mergeCell ref="F72:F83"/>
    <mergeCell ref="B73:C73"/>
    <mergeCell ref="A74:A75"/>
    <mergeCell ref="B74:C74"/>
    <mergeCell ref="B75:C75"/>
    <mergeCell ref="A76:A77"/>
    <mergeCell ref="B76:C76"/>
    <mergeCell ref="B77:C77"/>
    <mergeCell ref="A78:A79"/>
    <mergeCell ref="B78:C78"/>
    <mergeCell ref="A80:A81"/>
    <mergeCell ref="A82:A83"/>
    <mergeCell ref="B83:C83"/>
    <mergeCell ref="B82:C82"/>
    <mergeCell ref="B81:C81"/>
    <mergeCell ref="B79:C79"/>
    <mergeCell ref="B80:C8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topLeftCell="A27" zoomScale="82" zoomScaleNormal="82" workbookViewId="0">
      <selection activeCell="D31" sqref="D31"/>
    </sheetView>
  </sheetViews>
  <sheetFormatPr defaultRowHeight="16.5" x14ac:dyDescent="0.25"/>
  <cols>
    <col min="1" max="1" width="9.28515625" style="57" customWidth="1"/>
    <col min="2" max="2" width="15.28515625" style="56" bestFit="1" customWidth="1"/>
    <col min="3" max="3" width="11.140625" style="56" customWidth="1"/>
    <col min="4" max="4" width="74" style="56" bestFit="1" customWidth="1"/>
    <col min="5" max="8" width="28.42578125" style="56" hidden="1" customWidth="1"/>
    <col min="9" max="9" width="14.7109375" style="56" customWidth="1"/>
    <col min="10" max="11" width="9" style="56"/>
    <col min="12" max="12" width="44.42578125" style="56" customWidth="1"/>
    <col min="13" max="253" width="9" style="56"/>
    <col min="254" max="254" width="5.42578125" style="56" customWidth="1"/>
    <col min="255" max="255" width="7.42578125" style="56" customWidth="1"/>
    <col min="256" max="256" width="5.7109375" style="56" customWidth="1"/>
    <col min="257" max="257" width="37.28515625" style="56" customWidth="1"/>
    <col min="258" max="258" width="6.140625" style="56" customWidth="1"/>
    <col min="259" max="260" width="11.5703125" style="56" customWidth="1"/>
    <col min="261" max="261" width="5.42578125" style="56" customWidth="1"/>
    <col min="262" max="262" width="6.85546875" style="56" customWidth="1"/>
    <col min="263" max="263" width="17.28515625" style="56" customWidth="1"/>
    <col min="264" max="264" width="15.28515625" style="56" customWidth="1"/>
    <col min="265" max="265" width="10.42578125" style="56" customWidth="1"/>
    <col min="266" max="509" width="9" style="56"/>
    <col min="510" max="510" width="5.42578125" style="56" customWidth="1"/>
    <col min="511" max="511" width="7.42578125" style="56" customWidth="1"/>
    <col min="512" max="512" width="5.7109375" style="56" customWidth="1"/>
    <col min="513" max="513" width="37.28515625" style="56" customWidth="1"/>
    <col min="514" max="514" width="6.140625" style="56" customWidth="1"/>
    <col min="515" max="516" width="11.5703125" style="56" customWidth="1"/>
    <col min="517" max="517" width="5.42578125" style="56" customWidth="1"/>
    <col min="518" max="518" width="6.85546875" style="56" customWidth="1"/>
    <col min="519" max="519" width="17.28515625" style="56" customWidth="1"/>
    <col min="520" max="520" width="15.28515625" style="56" customWidth="1"/>
    <col min="521" max="521" width="10.42578125" style="56" customWidth="1"/>
    <col min="522" max="765" width="9" style="56"/>
    <col min="766" max="766" width="5.42578125" style="56" customWidth="1"/>
    <col min="767" max="767" width="7.42578125" style="56" customWidth="1"/>
    <col min="768" max="768" width="5.7109375" style="56" customWidth="1"/>
    <col min="769" max="769" width="37.28515625" style="56" customWidth="1"/>
    <col min="770" max="770" width="6.140625" style="56" customWidth="1"/>
    <col min="771" max="772" width="11.5703125" style="56" customWidth="1"/>
    <col min="773" max="773" width="5.42578125" style="56" customWidth="1"/>
    <col min="774" max="774" width="6.85546875" style="56" customWidth="1"/>
    <col min="775" max="775" width="17.28515625" style="56" customWidth="1"/>
    <col min="776" max="776" width="15.28515625" style="56" customWidth="1"/>
    <col min="777" max="777" width="10.42578125" style="56" customWidth="1"/>
    <col min="778" max="1021" width="9" style="56"/>
    <col min="1022" max="1022" width="5.42578125" style="56" customWidth="1"/>
    <col min="1023" max="1023" width="7.42578125" style="56" customWidth="1"/>
    <col min="1024" max="1024" width="5.7109375" style="56" customWidth="1"/>
    <col min="1025" max="1025" width="37.28515625" style="56" customWidth="1"/>
    <col min="1026" max="1026" width="6.140625" style="56" customWidth="1"/>
    <col min="1027" max="1028" width="11.5703125" style="56" customWidth="1"/>
    <col min="1029" max="1029" width="5.42578125" style="56" customWidth="1"/>
    <col min="1030" max="1030" width="6.85546875" style="56" customWidth="1"/>
    <col min="1031" max="1031" width="17.28515625" style="56" customWidth="1"/>
    <col min="1032" max="1032" width="15.28515625" style="56" customWidth="1"/>
    <col min="1033" max="1033" width="10.42578125" style="56" customWidth="1"/>
    <col min="1034" max="1277" width="9" style="56"/>
    <col min="1278" max="1278" width="5.42578125" style="56" customWidth="1"/>
    <col min="1279" max="1279" width="7.42578125" style="56" customWidth="1"/>
    <col min="1280" max="1280" width="5.7109375" style="56" customWidth="1"/>
    <col min="1281" max="1281" width="37.28515625" style="56" customWidth="1"/>
    <col min="1282" max="1282" width="6.140625" style="56" customWidth="1"/>
    <col min="1283" max="1284" width="11.5703125" style="56" customWidth="1"/>
    <col min="1285" max="1285" width="5.42578125" style="56" customWidth="1"/>
    <col min="1286" max="1286" width="6.85546875" style="56" customWidth="1"/>
    <col min="1287" max="1287" width="17.28515625" style="56" customWidth="1"/>
    <col min="1288" max="1288" width="15.28515625" style="56" customWidth="1"/>
    <col min="1289" max="1289" width="10.42578125" style="56" customWidth="1"/>
    <col min="1290" max="1533" width="9" style="56"/>
    <col min="1534" max="1534" width="5.42578125" style="56" customWidth="1"/>
    <col min="1535" max="1535" width="7.42578125" style="56" customWidth="1"/>
    <col min="1536" max="1536" width="5.7109375" style="56" customWidth="1"/>
    <col min="1537" max="1537" width="37.28515625" style="56" customWidth="1"/>
    <col min="1538" max="1538" width="6.140625" style="56" customWidth="1"/>
    <col min="1539" max="1540" width="11.5703125" style="56" customWidth="1"/>
    <col min="1541" max="1541" width="5.42578125" style="56" customWidth="1"/>
    <col min="1542" max="1542" width="6.85546875" style="56" customWidth="1"/>
    <col min="1543" max="1543" width="17.28515625" style="56" customWidth="1"/>
    <col min="1544" max="1544" width="15.28515625" style="56" customWidth="1"/>
    <col min="1545" max="1545" width="10.42578125" style="56" customWidth="1"/>
    <col min="1546" max="1789" width="9" style="56"/>
    <col min="1790" max="1790" width="5.42578125" style="56" customWidth="1"/>
    <col min="1791" max="1791" width="7.42578125" style="56" customWidth="1"/>
    <col min="1792" max="1792" width="5.7109375" style="56" customWidth="1"/>
    <col min="1793" max="1793" width="37.28515625" style="56" customWidth="1"/>
    <col min="1794" max="1794" width="6.140625" style="56" customWidth="1"/>
    <col min="1795" max="1796" width="11.5703125" style="56" customWidth="1"/>
    <col min="1797" max="1797" width="5.42578125" style="56" customWidth="1"/>
    <col min="1798" max="1798" width="6.85546875" style="56" customWidth="1"/>
    <col min="1799" max="1799" width="17.28515625" style="56" customWidth="1"/>
    <col min="1800" max="1800" width="15.28515625" style="56" customWidth="1"/>
    <col min="1801" max="1801" width="10.42578125" style="56" customWidth="1"/>
    <col min="1802" max="2045" width="9" style="56"/>
    <col min="2046" max="2046" width="5.42578125" style="56" customWidth="1"/>
    <col min="2047" max="2047" width="7.42578125" style="56" customWidth="1"/>
    <col min="2048" max="2048" width="5.7109375" style="56" customWidth="1"/>
    <col min="2049" max="2049" width="37.28515625" style="56" customWidth="1"/>
    <col min="2050" max="2050" width="6.140625" style="56" customWidth="1"/>
    <col min="2051" max="2052" width="11.5703125" style="56" customWidth="1"/>
    <col min="2053" max="2053" width="5.42578125" style="56" customWidth="1"/>
    <col min="2054" max="2054" width="6.85546875" style="56" customWidth="1"/>
    <col min="2055" max="2055" width="17.28515625" style="56" customWidth="1"/>
    <col min="2056" max="2056" width="15.28515625" style="56" customWidth="1"/>
    <col min="2057" max="2057" width="10.42578125" style="56" customWidth="1"/>
    <col min="2058" max="2301" width="9" style="56"/>
    <col min="2302" max="2302" width="5.42578125" style="56" customWidth="1"/>
    <col min="2303" max="2303" width="7.42578125" style="56" customWidth="1"/>
    <col min="2304" max="2304" width="5.7109375" style="56" customWidth="1"/>
    <col min="2305" max="2305" width="37.28515625" style="56" customWidth="1"/>
    <col min="2306" max="2306" width="6.140625" style="56" customWidth="1"/>
    <col min="2307" max="2308" width="11.5703125" style="56" customWidth="1"/>
    <col min="2309" max="2309" width="5.42578125" style="56" customWidth="1"/>
    <col min="2310" max="2310" width="6.85546875" style="56" customWidth="1"/>
    <col min="2311" max="2311" width="17.28515625" style="56" customWidth="1"/>
    <col min="2312" max="2312" width="15.28515625" style="56" customWidth="1"/>
    <col min="2313" max="2313" width="10.42578125" style="56" customWidth="1"/>
    <col min="2314" max="2557" width="9" style="56"/>
    <col min="2558" max="2558" width="5.42578125" style="56" customWidth="1"/>
    <col min="2559" max="2559" width="7.42578125" style="56" customWidth="1"/>
    <col min="2560" max="2560" width="5.7109375" style="56" customWidth="1"/>
    <col min="2561" max="2561" width="37.28515625" style="56" customWidth="1"/>
    <col min="2562" max="2562" width="6.140625" style="56" customWidth="1"/>
    <col min="2563" max="2564" width="11.5703125" style="56" customWidth="1"/>
    <col min="2565" max="2565" width="5.42578125" style="56" customWidth="1"/>
    <col min="2566" max="2566" width="6.85546875" style="56" customWidth="1"/>
    <col min="2567" max="2567" width="17.28515625" style="56" customWidth="1"/>
    <col min="2568" max="2568" width="15.28515625" style="56" customWidth="1"/>
    <col min="2569" max="2569" width="10.42578125" style="56" customWidth="1"/>
    <col min="2570" max="2813" width="9" style="56"/>
    <col min="2814" max="2814" width="5.42578125" style="56" customWidth="1"/>
    <col min="2815" max="2815" width="7.42578125" style="56" customWidth="1"/>
    <col min="2816" max="2816" width="5.7109375" style="56" customWidth="1"/>
    <col min="2817" max="2817" width="37.28515625" style="56" customWidth="1"/>
    <col min="2818" max="2818" width="6.140625" style="56" customWidth="1"/>
    <col min="2819" max="2820" width="11.5703125" style="56" customWidth="1"/>
    <col min="2821" max="2821" width="5.42578125" style="56" customWidth="1"/>
    <col min="2822" max="2822" width="6.85546875" style="56" customWidth="1"/>
    <col min="2823" max="2823" width="17.28515625" style="56" customWidth="1"/>
    <col min="2824" max="2824" width="15.28515625" style="56" customWidth="1"/>
    <col min="2825" max="2825" width="10.42578125" style="56" customWidth="1"/>
    <col min="2826" max="3069" width="9" style="56"/>
    <col min="3070" max="3070" width="5.42578125" style="56" customWidth="1"/>
    <col min="3071" max="3071" width="7.42578125" style="56" customWidth="1"/>
    <col min="3072" max="3072" width="5.7109375" style="56" customWidth="1"/>
    <col min="3073" max="3073" width="37.28515625" style="56" customWidth="1"/>
    <col min="3074" max="3074" width="6.140625" style="56" customWidth="1"/>
    <col min="3075" max="3076" width="11.5703125" style="56" customWidth="1"/>
    <col min="3077" max="3077" width="5.42578125" style="56" customWidth="1"/>
    <col min="3078" max="3078" width="6.85546875" style="56" customWidth="1"/>
    <col min="3079" max="3079" width="17.28515625" style="56" customWidth="1"/>
    <col min="3080" max="3080" width="15.28515625" style="56" customWidth="1"/>
    <col min="3081" max="3081" width="10.42578125" style="56" customWidth="1"/>
    <col min="3082" max="3325" width="9" style="56"/>
    <col min="3326" max="3326" width="5.42578125" style="56" customWidth="1"/>
    <col min="3327" max="3327" width="7.42578125" style="56" customWidth="1"/>
    <col min="3328" max="3328" width="5.7109375" style="56" customWidth="1"/>
    <col min="3329" max="3329" width="37.28515625" style="56" customWidth="1"/>
    <col min="3330" max="3330" width="6.140625" style="56" customWidth="1"/>
    <col min="3331" max="3332" width="11.5703125" style="56" customWidth="1"/>
    <col min="3333" max="3333" width="5.42578125" style="56" customWidth="1"/>
    <col min="3334" max="3334" width="6.85546875" style="56" customWidth="1"/>
    <col min="3335" max="3335" width="17.28515625" style="56" customWidth="1"/>
    <col min="3336" max="3336" width="15.28515625" style="56" customWidth="1"/>
    <col min="3337" max="3337" width="10.42578125" style="56" customWidth="1"/>
    <col min="3338" max="3581" width="9" style="56"/>
    <col min="3582" max="3582" width="5.42578125" style="56" customWidth="1"/>
    <col min="3583" max="3583" width="7.42578125" style="56" customWidth="1"/>
    <col min="3584" max="3584" width="5.7109375" style="56" customWidth="1"/>
    <col min="3585" max="3585" width="37.28515625" style="56" customWidth="1"/>
    <col min="3586" max="3586" width="6.140625" style="56" customWidth="1"/>
    <col min="3587" max="3588" width="11.5703125" style="56" customWidth="1"/>
    <col min="3589" max="3589" width="5.42578125" style="56" customWidth="1"/>
    <col min="3590" max="3590" width="6.85546875" style="56" customWidth="1"/>
    <col min="3591" max="3591" width="17.28515625" style="56" customWidth="1"/>
    <col min="3592" max="3592" width="15.28515625" style="56" customWidth="1"/>
    <col min="3593" max="3593" width="10.42578125" style="56" customWidth="1"/>
    <col min="3594" max="3837" width="9" style="56"/>
    <col min="3838" max="3838" width="5.42578125" style="56" customWidth="1"/>
    <col min="3839" max="3839" width="7.42578125" style="56" customWidth="1"/>
    <col min="3840" max="3840" width="5.7109375" style="56" customWidth="1"/>
    <col min="3841" max="3841" width="37.28515625" style="56" customWidth="1"/>
    <col min="3842" max="3842" width="6.140625" style="56" customWidth="1"/>
    <col min="3843" max="3844" width="11.5703125" style="56" customWidth="1"/>
    <col min="3845" max="3845" width="5.42578125" style="56" customWidth="1"/>
    <col min="3846" max="3846" width="6.85546875" style="56" customWidth="1"/>
    <col min="3847" max="3847" width="17.28515625" style="56" customWidth="1"/>
    <col min="3848" max="3848" width="15.28515625" style="56" customWidth="1"/>
    <col min="3849" max="3849" width="10.42578125" style="56" customWidth="1"/>
    <col min="3850" max="4093" width="9" style="56"/>
    <col min="4094" max="4094" width="5.42578125" style="56" customWidth="1"/>
    <col min="4095" max="4095" width="7.42578125" style="56" customWidth="1"/>
    <col min="4096" max="4096" width="5.7109375" style="56" customWidth="1"/>
    <col min="4097" max="4097" width="37.28515625" style="56" customWidth="1"/>
    <col min="4098" max="4098" width="6.140625" style="56" customWidth="1"/>
    <col min="4099" max="4100" width="11.5703125" style="56" customWidth="1"/>
    <col min="4101" max="4101" width="5.42578125" style="56" customWidth="1"/>
    <col min="4102" max="4102" width="6.85546875" style="56" customWidth="1"/>
    <col min="4103" max="4103" width="17.28515625" style="56" customWidth="1"/>
    <col min="4104" max="4104" width="15.28515625" style="56" customWidth="1"/>
    <col min="4105" max="4105" width="10.42578125" style="56" customWidth="1"/>
    <col min="4106" max="4349" width="9" style="56"/>
    <col min="4350" max="4350" width="5.42578125" style="56" customWidth="1"/>
    <col min="4351" max="4351" width="7.42578125" style="56" customWidth="1"/>
    <col min="4352" max="4352" width="5.7109375" style="56" customWidth="1"/>
    <col min="4353" max="4353" width="37.28515625" style="56" customWidth="1"/>
    <col min="4354" max="4354" width="6.140625" style="56" customWidth="1"/>
    <col min="4355" max="4356" width="11.5703125" style="56" customWidth="1"/>
    <col min="4357" max="4357" width="5.42578125" style="56" customWidth="1"/>
    <col min="4358" max="4358" width="6.85546875" style="56" customWidth="1"/>
    <col min="4359" max="4359" width="17.28515625" style="56" customWidth="1"/>
    <col min="4360" max="4360" width="15.28515625" style="56" customWidth="1"/>
    <col min="4361" max="4361" width="10.42578125" style="56" customWidth="1"/>
    <col min="4362" max="4605" width="9" style="56"/>
    <col min="4606" max="4606" width="5.42578125" style="56" customWidth="1"/>
    <col min="4607" max="4607" width="7.42578125" style="56" customWidth="1"/>
    <col min="4608" max="4608" width="5.7109375" style="56" customWidth="1"/>
    <col min="4609" max="4609" width="37.28515625" style="56" customWidth="1"/>
    <col min="4610" max="4610" width="6.140625" style="56" customWidth="1"/>
    <col min="4611" max="4612" width="11.5703125" style="56" customWidth="1"/>
    <col min="4613" max="4613" width="5.42578125" style="56" customWidth="1"/>
    <col min="4614" max="4614" width="6.85546875" style="56" customWidth="1"/>
    <col min="4615" max="4615" width="17.28515625" style="56" customWidth="1"/>
    <col min="4616" max="4616" width="15.28515625" style="56" customWidth="1"/>
    <col min="4617" max="4617" width="10.42578125" style="56" customWidth="1"/>
    <col min="4618" max="4861" width="9" style="56"/>
    <col min="4862" max="4862" width="5.42578125" style="56" customWidth="1"/>
    <col min="4863" max="4863" width="7.42578125" style="56" customWidth="1"/>
    <col min="4864" max="4864" width="5.7109375" style="56" customWidth="1"/>
    <col min="4865" max="4865" width="37.28515625" style="56" customWidth="1"/>
    <col min="4866" max="4866" width="6.140625" style="56" customWidth="1"/>
    <col min="4867" max="4868" width="11.5703125" style="56" customWidth="1"/>
    <col min="4869" max="4869" width="5.42578125" style="56" customWidth="1"/>
    <col min="4870" max="4870" width="6.85546875" style="56" customWidth="1"/>
    <col min="4871" max="4871" width="17.28515625" style="56" customWidth="1"/>
    <col min="4872" max="4872" width="15.28515625" style="56" customWidth="1"/>
    <col min="4873" max="4873" width="10.42578125" style="56" customWidth="1"/>
    <col min="4874" max="5117" width="9" style="56"/>
    <col min="5118" max="5118" width="5.42578125" style="56" customWidth="1"/>
    <col min="5119" max="5119" width="7.42578125" style="56" customWidth="1"/>
    <col min="5120" max="5120" width="5.7109375" style="56" customWidth="1"/>
    <col min="5121" max="5121" width="37.28515625" style="56" customWidth="1"/>
    <col min="5122" max="5122" width="6.140625" style="56" customWidth="1"/>
    <col min="5123" max="5124" width="11.5703125" style="56" customWidth="1"/>
    <col min="5125" max="5125" width="5.42578125" style="56" customWidth="1"/>
    <col min="5126" max="5126" width="6.85546875" style="56" customWidth="1"/>
    <col min="5127" max="5127" width="17.28515625" style="56" customWidth="1"/>
    <col min="5128" max="5128" width="15.28515625" style="56" customWidth="1"/>
    <col min="5129" max="5129" width="10.42578125" style="56" customWidth="1"/>
    <col min="5130" max="5373" width="9" style="56"/>
    <col min="5374" max="5374" width="5.42578125" style="56" customWidth="1"/>
    <col min="5375" max="5375" width="7.42578125" style="56" customWidth="1"/>
    <col min="5376" max="5376" width="5.7109375" style="56" customWidth="1"/>
    <col min="5377" max="5377" width="37.28515625" style="56" customWidth="1"/>
    <col min="5378" max="5378" width="6.140625" style="56" customWidth="1"/>
    <col min="5379" max="5380" width="11.5703125" style="56" customWidth="1"/>
    <col min="5381" max="5381" width="5.42578125" style="56" customWidth="1"/>
    <col min="5382" max="5382" width="6.85546875" style="56" customWidth="1"/>
    <col min="5383" max="5383" width="17.28515625" style="56" customWidth="1"/>
    <col min="5384" max="5384" width="15.28515625" style="56" customWidth="1"/>
    <col min="5385" max="5385" width="10.42578125" style="56" customWidth="1"/>
    <col min="5386" max="5629" width="9" style="56"/>
    <col min="5630" max="5630" width="5.42578125" style="56" customWidth="1"/>
    <col min="5631" max="5631" width="7.42578125" style="56" customWidth="1"/>
    <col min="5632" max="5632" width="5.7109375" style="56" customWidth="1"/>
    <col min="5633" max="5633" width="37.28515625" style="56" customWidth="1"/>
    <col min="5634" max="5634" width="6.140625" style="56" customWidth="1"/>
    <col min="5635" max="5636" width="11.5703125" style="56" customWidth="1"/>
    <col min="5637" max="5637" width="5.42578125" style="56" customWidth="1"/>
    <col min="5638" max="5638" width="6.85546875" style="56" customWidth="1"/>
    <col min="5639" max="5639" width="17.28515625" style="56" customWidth="1"/>
    <col min="5640" max="5640" width="15.28515625" style="56" customWidth="1"/>
    <col min="5641" max="5641" width="10.42578125" style="56" customWidth="1"/>
    <col min="5642" max="5885" width="9" style="56"/>
    <col min="5886" max="5886" width="5.42578125" style="56" customWidth="1"/>
    <col min="5887" max="5887" width="7.42578125" style="56" customWidth="1"/>
    <col min="5888" max="5888" width="5.7109375" style="56" customWidth="1"/>
    <col min="5889" max="5889" width="37.28515625" style="56" customWidth="1"/>
    <col min="5890" max="5890" width="6.140625" style="56" customWidth="1"/>
    <col min="5891" max="5892" width="11.5703125" style="56" customWidth="1"/>
    <col min="5893" max="5893" width="5.42578125" style="56" customWidth="1"/>
    <col min="5894" max="5894" width="6.85546875" style="56" customWidth="1"/>
    <col min="5895" max="5895" width="17.28515625" style="56" customWidth="1"/>
    <col min="5896" max="5896" width="15.28515625" style="56" customWidth="1"/>
    <col min="5897" max="5897" width="10.42578125" style="56" customWidth="1"/>
    <col min="5898" max="6141" width="9" style="56"/>
    <col min="6142" max="6142" width="5.42578125" style="56" customWidth="1"/>
    <col min="6143" max="6143" width="7.42578125" style="56" customWidth="1"/>
    <col min="6144" max="6144" width="5.7109375" style="56" customWidth="1"/>
    <col min="6145" max="6145" width="37.28515625" style="56" customWidth="1"/>
    <col min="6146" max="6146" width="6.140625" style="56" customWidth="1"/>
    <col min="6147" max="6148" width="11.5703125" style="56" customWidth="1"/>
    <col min="6149" max="6149" width="5.42578125" style="56" customWidth="1"/>
    <col min="6150" max="6150" width="6.85546875" style="56" customWidth="1"/>
    <col min="6151" max="6151" width="17.28515625" style="56" customWidth="1"/>
    <col min="6152" max="6152" width="15.28515625" style="56" customWidth="1"/>
    <col min="6153" max="6153" width="10.42578125" style="56" customWidth="1"/>
    <col min="6154" max="6397" width="9" style="56"/>
    <col min="6398" max="6398" width="5.42578125" style="56" customWidth="1"/>
    <col min="6399" max="6399" width="7.42578125" style="56" customWidth="1"/>
    <col min="6400" max="6400" width="5.7109375" style="56" customWidth="1"/>
    <col min="6401" max="6401" width="37.28515625" style="56" customWidth="1"/>
    <col min="6402" max="6402" width="6.140625" style="56" customWidth="1"/>
    <col min="6403" max="6404" width="11.5703125" style="56" customWidth="1"/>
    <col min="6405" max="6405" width="5.42578125" style="56" customWidth="1"/>
    <col min="6406" max="6406" width="6.85546875" style="56" customWidth="1"/>
    <col min="6407" max="6407" width="17.28515625" style="56" customWidth="1"/>
    <col min="6408" max="6408" width="15.28515625" style="56" customWidth="1"/>
    <col min="6409" max="6409" width="10.42578125" style="56" customWidth="1"/>
    <col min="6410" max="6653" width="9" style="56"/>
    <col min="6654" max="6654" width="5.42578125" style="56" customWidth="1"/>
    <col min="6655" max="6655" width="7.42578125" style="56" customWidth="1"/>
    <col min="6656" max="6656" width="5.7109375" style="56" customWidth="1"/>
    <col min="6657" max="6657" width="37.28515625" style="56" customWidth="1"/>
    <col min="6658" max="6658" width="6.140625" style="56" customWidth="1"/>
    <col min="6659" max="6660" width="11.5703125" style="56" customWidth="1"/>
    <col min="6661" max="6661" width="5.42578125" style="56" customWidth="1"/>
    <col min="6662" max="6662" width="6.85546875" style="56" customWidth="1"/>
    <col min="6663" max="6663" width="17.28515625" style="56" customWidth="1"/>
    <col min="6664" max="6664" width="15.28515625" style="56" customWidth="1"/>
    <col min="6665" max="6665" width="10.42578125" style="56" customWidth="1"/>
    <col min="6666" max="6909" width="9" style="56"/>
    <col min="6910" max="6910" width="5.42578125" style="56" customWidth="1"/>
    <col min="6911" max="6911" width="7.42578125" style="56" customWidth="1"/>
    <col min="6912" max="6912" width="5.7109375" style="56" customWidth="1"/>
    <col min="6913" max="6913" width="37.28515625" style="56" customWidth="1"/>
    <col min="6914" max="6914" width="6.140625" style="56" customWidth="1"/>
    <col min="6915" max="6916" width="11.5703125" style="56" customWidth="1"/>
    <col min="6917" max="6917" width="5.42578125" style="56" customWidth="1"/>
    <col min="6918" max="6918" width="6.85546875" style="56" customWidth="1"/>
    <col min="6919" max="6919" width="17.28515625" style="56" customWidth="1"/>
    <col min="6920" max="6920" width="15.28515625" style="56" customWidth="1"/>
    <col min="6921" max="6921" width="10.42578125" style="56" customWidth="1"/>
    <col min="6922" max="7165" width="9" style="56"/>
    <col min="7166" max="7166" width="5.42578125" style="56" customWidth="1"/>
    <col min="7167" max="7167" width="7.42578125" style="56" customWidth="1"/>
    <col min="7168" max="7168" width="5.7109375" style="56" customWidth="1"/>
    <col min="7169" max="7169" width="37.28515625" style="56" customWidth="1"/>
    <col min="7170" max="7170" width="6.140625" style="56" customWidth="1"/>
    <col min="7171" max="7172" width="11.5703125" style="56" customWidth="1"/>
    <col min="7173" max="7173" width="5.42578125" style="56" customWidth="1"/>
    <col min="7174" max="7174" width="6.85546875" style="56" customWidth="1"/>
    <col min="7175" max="7175" width="17.28515625" style="56" customWidth="1"/>
    <col min="7176" max="7176" width="15.28515625" style="56" customWidth="1"/>
    <col min="7177" max="7177" width="10.42578125" style="56" customWidth="1"/>
    <col min="7178" max="7421" width="9" style="56"/>
    <col min="7422" max="7422" width="5.42578125" style="56" customWidth="1"/>
    <col min="7423" max="7423" width="7.42578125" style="56" customWidth="1"/>
    <col min="7424" max="7424" width="5.7109375" style="56" customWidth="1"/>
    <col min="7425" max="7425" width="37.28515625" style="56" customWidth="1"/>
    <col min="7426" max="7426" width="6.140625" style="56" customWidth="1"/>
    <col min="7427" max="7428" width="11.5703125" style="56" customWidth="1"/>
    <col min="7429" max="7429" width="5.42578125" style="56" customWidth="1"/>
    <col min="7430" max="7430" width="6.85546875" style="56" customWidth="1"/>
    <col min="7431" max="7431" width="17.28515625" style="56" customWidth="1"/>
    <col min="7432" max="7432" width="15.28515625" style="56" customWidth="1"/>
    <col min="7433" max="7433" width="10.42578125" style="56" customWidth="1"/>
    <col min="7434" max="7677" width="9" style="56"/>
    <col min="7678" max="7678" width="5.42578125" style="56" customWidth="1"/>
    <col min="7679" max="7679" width="7.42578125" style="56" customWidth="1"/>
    <col min="7680" max="7680" width="5.7109375" style="56" customWidth="1"/>
    <col min="7681" max="7681" width="37.28515625" style="56" customWidth="1"/>
    <col min="7682" max="7682" width="6.140625" style="56" customWidth="1"/>
    <col min="7683" max="7684" width="11.5703125" style="56" customWidth="1"/>
    <col min="7685" max="7685" width="5.42578125" style="56" customWidth="1"/>
    <col min="7686" max="7686" width="6.85546875" style="56" customWidth="1"/>
    <col min="7687" max="7687" width="17.28515625" style="56" customWidth="1"/>
    <col min="7688" max="7688" width="15.28515625" style="56" customWidth="1"/>
    <col min="7689" max="7689" width="10.42578125" style="56" customWidth="1"/>
    <col min="7690" max="7933" width="9" style="56"/>
    <col min="7934" max="7934" width="5.42578125" style="56" customWidth="1"/>
    <col min="7935" max="7935" width="7.42578125" style="56" customWidth="1"/>
    <col min="7936" max="7936" width="5.7109375" style="56" customWidth="1"/>
    <col min="7937" max="7937" width="37.28515625" style="56" customWidth="1"/>
    <col min="7938" max="7938" width="6.140625" style="56" customWidth="1"/>
    <col min="7939" max="7940" width="11.5703125" style="56" customWidth="1"/>
    <col min="7941" max="7941" width="5.42578125" style="56" customWidth="1"/>
    <col min="7942" max="7942" width="6.85546875" style="56" customWidth="1"/>
    <col min="7943" max="7943" width="17.28515625" style="56" customWidth="1"/>
    <col min="7944" max="7944" width="15.28515625" style="56" customWidth="1"/>
    <col min="7945" max="7945" width="10.42578125" style="56" customWidth="1"/>
    <col min="7946" max="8189" width="9" style="56"/>
    <col min="8190" max="8190" width="5.42578125" style="56" customWidth="1"/>
    <col min="8191" max="8191" width="7.42578125" style="56" customWidth="1"/>
    <col min="8192" max="8192" width="5.7109375" style="56" customWidth="1"/>
    <col min="8193" max="8193" width="37.28515625" style="56" customWidth="1"/>
    <col min="8194" max="8194" width="6.140625" style="56" customWidth="1"/>
    <col min="8195" max="8196" width="11.5703125" style="56" customWidth="1"/>
    <col min="8197" max="8197" width="5.42578125" style="56" customWidth="1"/>
    <col min="8198" max="8198" width="6.85546875" style="56" customWidth="1"/>
    <col min="8199" max="8199" width="17.28515625" style="56" customWidth="1"/>
    <col min="8200" max="8200" width="15.28515625" style="56" customWidth="1"/>
    <col min="8201" max="8201" width="10.42578125" style="56" customWidth="1"/>
    <col min="8202" max="8445" width="9" style="56"/>
    <col min="8446" max="8446" width="5.42578125" style="56" customWidth="1"/>
    <col min="8447" max="8447" width="7.42578125" style="56" customWidth="1"/>
    <col min="8448" max="8448" width="5.7109375" style="56" customWidth="1"/>
    <col min="8449" max="8449" width="37.28515625" style="56" customWidth="1"/>
    <col min="8450" max="8450" width="6.140625" style="56" customWidth="1"/>
    <col min="8451" max="8452" width="11.5703125" style="56" customWidth="1"/>
    <col min="8453" max="8453" width="5.42578125" style="56" customWidth="1"/>
    <col min="8454" max="8454" width="6.85546875" style="56" customWidth="1"/>
    <col min="8455" max="8455" width="17.28515625" style="56" customWidth="1"/>
    <col min="8456" max="8456" width="15.28515625" style="56" customWidth="1"/>
    <col min="8457" max="8457" width="10.42578125" style="56" customWidth="1"/>
    <col min="8458" max="8701" width="9" style="56"/>
    <col min="8702" max="8702" width="5.42578125" style="56" customWidth="1"/>
    <col min="8703" max="8703" width="7.42578125" style="56" customWidth="1"/>
    <col min="8704" max="8704" width="5.7109375" style="56" customWidth="1"/>
    <col min="8705" max="8705" width="37.28515625" style="56" customWidth="1"/>
    <col min="8706" max="8706" width="6.140625" style="56" customWidth="1"/>
    <col min="8707" max="8708" width="11.5703125" style="56" customWidth="1"/>
    <col min="8709" max="8709" width="5.42578125" style="56" customWidth="1"/>
    <col min="8710" max="8710" width="6.85546875" style="56" customWidth="1"/>
    <col min="8711" max="8711" width="17.28515625" style="56" customWidth="1"/>
    <col min="8712" max="8712" width="15.28515625" style="56" customWidth="1"/>
    <col min="8713" max="8713" width="10.42578125" style="56" customWidth="1"/>
    <col min="8714" max="8957" width="9" style="56"/>
    <col min="8958" max="8958" width="5.42578125" style="56" customWidth="1"/>
    <col min="8959" max="8959" width="7.42578125" style="56" customWidth="1"/>
    <col min="8960" max="8960" width="5.7109375" style="56" customWidth="1"/>
    <col min="8961" max="8961" width="37.28515625" style="56" customWidth="1"/>
    <col min="8962" max="8962" width="6.140625" style="56" customWidth="1"/>
    <col min="8963" max="8964" width="11.5703125" style="56" customWidth="1"/>
    <col min="8965" max="8965" width="5.42578125" style="56" customWidth="1"/>
    <col min="8966" max="8966" width="6.85546875" style="56" customWidth="1"/>
    <col min="8967" max="8967" width="17.28515625" style="56" customWidth="1"/>
    <col min="8968" max="8968" width="15.28515625" style="56" customWidth="1"/>
    <col min="8969" max="8969" width="10.42578125" style="56" customWidth="1"/>
    <col min="8970" max="9213" width="9" style="56"/>
    <col min="9214" max="9214" width="5.42578125" style="56" customWidth="1"/>
    <col min="9215" max="9215" width="7.42578125" style="56" customWidth="1"/>
    <col min="9216" max="9216" width="5.7109375" style="56" customWidth="1"/>
    <col min="9217" max="9217" width="37.28515625" style="56" customWidth="1"/>
    <col min="9218" max="9218" width="6.140625" style="56" customWidth="1"/>
    <col min="9219" max="9220" width="11.5703125" style="56" customWidth="1"/>
    <col min="9221" max="9221" width="5.42578125" style="56" customWidth="1"/>
    <col min="9222" max="9222" width="6.85546875" style="56" customWidth="1"/>
    <col min="9223" max="9223" width="17.28515625" style="56" customWidth="1"/>
    <col min="9224" max="9224" width="15.28515625" style="56" customWidth="1"/>
    <col min="9225" max="9225" width="10.42578125" style="56" customWidth="1"/>
    <col min="9226" max="9469" width="9" style="56"/>
    <col min="9470" max="9470" width="5.42578125" style="56" customWidth="1"/>
    <col min="9471" max="9471" width="7.42578125" style="56" customWidth="1"/>
    <col min="9472" max="9472" width="5.7109375" style="56" customWidth="1"/>
    <col min="9473" max="9473" width="37.28515625" style="56" customWidth="1"/>
    <col min="9474" max="9474" width="6.140625" style="56" customWidth="1"/>
    <col min="9475" max="9476" width="11.5703125" style="56" customWidth="1"/>
    <col min="9477" max="9477" width="5.42578125" style="56" customWidth="1"/>
    <col min="9478" max="9478" width="6.85546875" style="56" customWidth="1"/>
    <col min="9479" max="9479" width="17.28515625" style="56" customWidth="1"/>
    <col min="9480" max="9480" width="15.28515625" style="56" customWidth="1"/>
    <col min="9481" max="9481" width="10.42578125" style="56" customWidth="1"/>
    <col min="9482" max="9725" width="9" style="56"/>
    <col min="9726" max="9726" width="5.42578125" style="56" customWidth="1"/>
    <col min="9727" max="9727" width="7.42578125" style="56" customWidth="1"/>
    <col min="9728" max="9728" width="5.7109375" style="56" customWidth="1"/>
    <col min="9729" max="9729" width="37.28515625" style="56" customWidth="1"/>
    <col min="9730" max="9730" width="6.140625" style="56" customWidth="1"/>
    <col min="9731" max="9732" width="11.5703125" style="56" customWidth="1"/>
    <col min="9733" max="9733" width="5.42578125" style="56" customWidth="1"/>
    <col min="9734" max="9734" width="6.85546875" style="56" customWidth="1"/>
    <col min="9735" max="9735" width="17.28515625" style="56" customWidth="1"/>
    <col min="9736" max="9736" width="15.28515625" style="56" customWidth="1"/>
    <col min="9737" max="9737" width="10.42578125" style="56" customWidth="1"/>
    <col min="9738" max="9981" width="9" style="56"/>
    <col min="9982" max="9982" width="5.42578125" style="56" customWidth="1"/>
    <col min="9983" max="9983" width="7.42578125" style="56" customWidth="1"/>
    <col min="9984" max="9984" width="5.7109375" style="56" customWidth="1"/>
    <col min="9985" max="9985" width="37.28515625" style="56" customWidth="1"/>
    <col min="9986" max="9986" width="6.140625" style="56" customWidth="1"/>
    <col min="9987" max="9988" width="11.5703125" style="56" customWidth="1"/>
    <col min="9989" max="9989" width="5.42578125" style="56" customWidth="1"/>
    <col min="9990" max="9990" width="6.85546875" style="56" customWidth="1"/>
    <col min="9991" max="9991" width="17.28515625" style="56" customWidth="1"/>
    <col min="9992" max="9992" width="15.28515625" style="56" customWidth="1"/>
    <col min="9993" max="9993" width="10.42578125" style="56" customWidth="1"/>
    <col min="9994" max="10237" width="9" style="56"/>
    <col min="10238" max="10238" width="5.42578125" style="56" customWidth="1"/>
    <col min="10239" max="10239" width="7.42578125" style="56" customWidth="1"/>
    <col min="10240" max="10240" width="5.7109375" style="56" customWidth="1"/>
    <col min="10241" max="10241" width="37.28515625" style="56" customWidth="1"/>
    <col min="10242" max="10242" width="6.140625" style="56" customWidth="1"/>
    <col min="10243" max="10244" width="11.5703125" style="56" customWidth="1"/>
    <col min="10245" max="10245" width="5.42578125" style="56" customWidth="1"/>
    <col min="10246" max="10246" width="6.85546875" style="56" customWidth="1"/>
    <col min="10247" max="10247" width="17.28515625" style="56" customWidth="1"/>
    <col min="10248" max="10248" width="15.28515625" style="56" customWidth="1"/>
    <col min="10249" max="10249" width="10.42578125" style="56" customWidth="1"/>
    <col min="10250" max="10493" width="9" style="56"/>
    <col min="10494" max="10494" width="5.42578125" style="56" customWidth="1"/>
    <col min="10495" max="10495" width="7.42578125" style="56" customWidth="1"/>
    <col min="10496" max="10496" width="5.7109375" style="56" customWidth="1"/>
    <col min="10497" max="10497" width="37.28515625" style="56" customWidth="1"/>
    <col min="10498" max="10498" width="6.140625" style="56" customWidth="1"/>
    <col min="10499" max="10500" width="11.5703125" style="56" customWidth="1"/>
    <col min="10501" max="10501" width="5.42578125" style="56" customWidth="1"/>
    <col min="10502" max="10502" width="6.85546875" style="56" customWidth="1"/>
    <col min="10503" max="10503" width="17.28515625" style="56" customWidth="1"/>
    <col min="10504" max="10504" width="15.28515625" style="56" customWidth="1"/>
    <col min="10505" max="10505" width="10.42578125" style="56" customWidth="1"/>
    <col min="10506" max="10749" width="9" style="56"/>
    <col min="10750" max="10750" width="5.42578125" style="56" customWidth="1"/>
    <col min="10751" max="10751" width="7.42578125" style="56" customWidth="1"/>
    <col min="10752" max="10752" width="5.7109375" style="56" customWidth="1"/>
    <col min="10753" max="10753" width="37.28515625" style="56" customWidth="1"/>
    <col min="10754" max="10754" width="6.140625" style="56" customWidth="1"/>
    <col min="10755" max="10756" width="11.5703125" style="56" customWidth="1"/>
    <col min="10757" max="10757" width="5.42578125" style="56" customWidth="1"/>
    <col min="10758" max="10758" width="6.85546875" style="56" customWidth="1"/>
    <col min="10759" max="10759" width="17.28515625" style="56" customWidth="1"/>
    <col min="10760" max="10760" width="15.28515625" style="56" customWidth="1"/>
    <col min="10761" max="10761" width="10.42578125" style="56" customWidth="1"/>
    <col min="10762" max="11005" width="9" style="56"/>
    <col min="11006" max="11006" width="5.42578125" style="56" customWidth="1"/>
    <col min="11007" max="11007" width="7.42578125" style="56" customWidth="1"/>
    <col min="11008" max="11008" width="5.7109375" style="56" customWidth="1"/>
    <col min="11009" max="11009" width="37.28515625" style="56" customWidth="1"/>
    <col min="11010" max="11010" width="6.140625" style="56" customWidth="1"/>
    <col min="11011" max="11012" width="11.5703125" style="56" customWidth="1"/>
    <col min="11013" max="11013" width="5.42578125" style="56" customWidth="1"/>
    <col min="11014" max="11014" width="6.85546875" style="56" customWidth="1"/>
    <col min="11015" max="11015" width="17.28515625" style="56" customWidth="1"/>
    <col min="11016" max="11016" width="15.28515625" style="56" customWidth="1"/>
    <col min="11017" max="11017" width="10.42578125" style="56" customWidth="1"/>
    <col min="11018" max="11261" width="9" style="56"/>
    <col min="11262" max="11262" width="5.42578125" style="56" customWidth="1"/>
    <col min="11263" max="11263" width="7.42578125" style="56" customWidth="1"/>
    <col min="11264" max="11264" width="5.7109375" style="56" customWidth="1"/>
    <col min="11265" max="11265" width="37.28515625" style="56" customWidth="1"/>
    <col min="11266" max="11266" width="6.140625" style="56" customWidth="1"/>
    <col min="11267" max="11268" width="11.5703125" style="56" customWidth="1"/>
    <col min="11269" max="11269" width="5.42578125" style="56" customWidth="1"/>
    <col min="11270" max="11270" width="6.85546875" style="56" customWidth="1"/>
    <col min="11271" max="11271" width="17.28515625" style="56" customWidth="1"/>
    <col min="11272" max="11272" width="15.28515625" style="56" customWidth="1"/>
    <col min="11273" max="11273" width="10.42578125" style="56" customWidth="1"/>
    <col min="11274" max="11517" width="9" style="56"/>
    <col min="11518" max="11518" width="5.42578125" style="56" customWidth="1"/>
    <col min="11519" max="11519" width="7.42578125" style="56" customWidth="1"/>
    <col min="11520" max="11520" width="5.7109375" style="56" customWidth="1"/>
    <col min="11521" max="11521" width="37.28515625" style="56" customWidth="1"/>
    <col min="11522" max="11522" width="6.140625" style="56" customWidth="1"/>
    <col min="11523" max="11524" width="11.5703125" style="56" customWidth="1"/>
    <col min="11525" max="11525" width="5.42578125" style="56" customWidth="1"/>
    <col min="11526" max="11526" width="6.85546875" style="56" customWidth="1"/>
    <col min="11527" max="11527" width="17.28515625" style="56" customWidth="1"/>
    <col min="11528" max="11528" width="15.28515625" style="56" customWidth="1"/>
    <col min="11529" max="11529" width="10.42578125" style="56" customWidth="1"/>
    <col min="11530" max="11773" width="9" style="56"/>
    <col min="11774" max="11774" width="5.42578125" style="56" customWidth="1"/>
    <col min="11775" max="11775" width="7.42578125" style="56" customWidth="1"/>
    <col min="11776" max="11776" width="5.7109375" style="56" customWidth="1"/>
    <col min="11777" max="11777" width="37.28515625" style="56" customWidth="1"/>
    <col min="11778" max="11778" width="6.140625" style="56" customWidth="1"/>
    <col min="11779" max="11780" width="11.5703125" style="56" customWidth="1"/>
    <col min="11781" max="11781" width="5.42578125" style="56" customWidth="1"/>
    <col min="11782" max="11782" width="6.85546875" style="56" customWidth="1"/>
    <col min="11783" max="11783" width="17.28515625" style="56" customWidth="1"/>
    <col min="11784" max="11784" width="15.28515625" style="56" customWidth="1"/>
    <col min="11785" max="11785" width="10.42578125" style="56" customWidth="1"/>
    <col min="11786" max="12029" width="9" style="56"/>
    <col min="12030" max="12030" width="5.42578125" style="56" customWidth="1"/>
    <col min="12031" max="12031" width="7.42578125" style="56" customWidth="1"/>
    <col min="12032" max="12032" width="5.7109375" style="56" customWidth="1"/>
    <col min="12033" max="12033" width="37.28515625" style="56" customWidth="1"/>
    <col min="12034" max="12034" width="6.140625" style="56" customWidth="1"/>
    <col min="12035" max="12036" width="11.5703125" style="56" customWidth="1"/>
    <col min="12037" max="12037" width="5.42578125" style="56" customWidth="1"/>
    <col min="12038" max="12038" width="6.85546875" style="56" customWidth="1"/>
    <col min="12039" max="12039" width="17.28515625" style="56" customWidth="1"/>
    <col min="12040" max="12040" width="15.28515625" style="56" customWidth="1"/>
    <col min="12041" max="12041" width="10.42578125" style="56" customWidth="1"/>
    <col min="12042" max="12285" width="9" style="56"/>
    <col min="12286" max="12286" width="5.42578125" style="56" customWidth="1"/>
    <col min="12287" max="12287" width="7.42578125" style="56" customWidth="1"/>
    <col min="12288" max="12288" width="5.7109375" style="56" customWidth="1"/>
    <col min="12289" max="12289" width="37.28515625" style="56" customWidth="1"/>
    <col min="12290" max="12290" width="6.140625" style="56" customWidth="1"/>
    <col min="12291" max="12292" width="11.5703125" style="56" customWidth="1"/>
    <col min="12293" max="12293" width="5.42578125" style="56" customWidth="1"/>
    <col min="12294" max="12294" width="6.85546875" style="56" customWidth="1"/>
    <col min="12295" max="12295" width="17.28515625" style="56" customWidth="1"/>
    <col min="12296" max="12296" width="15.28515625" style="56" customWidth="1"/>
    <col min="12297" max="12297" width="10.42578125" style="56" customWidth="1"/>
    <col min="12298" max="12541" width="9" style="56"/>
    <col min="12542" max="12542" width="5.42578125" style="56" customWidth="1"/>
    <col min="12543" max="12543" width="7.42578125" style="56" customWidth="1"/>
    <col min="12544" max="12544" width="5.7109375" style="56" customWidth="1"/>
    <col min="12545" max="12545" width="37.28515625" style="56" customWidth="1"/>
    <col min="12546" max="12546" width="6.140625" style="56" customWidth="1"/>
    <col min="12547" max="12548" width="11.5703125" style="56" customWidth="1"/>
    <col min="12549" max="12549" width="5.42578125" style="56" customWidth="1"/>
    <col min="12550" max="12550" width="6.85546875" style="56" customWidth="1"/>
    <col min="12551" max="12551" width="17.28515625" style="56" customWidth="1"/>
    <col min="12552" max="12552" width="15.28515625" style="56" customWidth="1"/>
    <col min="12553" max="12553" width="10.42578125" style="56" customWidth="1"/>
    <col min="12554" max="12797" width="9" style="56"/>
    <col min="12798" max="12798" width="5.42578125" style="56" customWidth="1"/>
    <col min="12799" max="12799" width="7.42578125" style="56" customWidth="1"/>
    <col min="12800" max="12800" width="5.7109375" style="56" customWidth="1"/>
    <col min="12801" max="12801" width="37.28515625" style="56" customWidth="1"/>
    <col min="12802" max="12802" width="6.140625" style="56" customWidth="1"/>
    <col min="12803" max="12804" width="11.5703125" style="56" customWidth="1"/>
    <col min="12805" max="12805" width="5.42578125" style="56" customWidth="1"/>
    <col min="12806" max="12806" width="6.85546875" style="56" customWidth="1"/>
    <col min="12807" max="12807" width="17.28515625" style="56" customWidth="1"/>
    <col min="12808" max="12808" width="15.28515625" style="56" customWidth="1"/>
    <col min="12809" max="12809" width="10.42578125" style="56" customWidth="1"/>
    <col min="12810" max="13053" width="9" style="56"/>
    <col min="13054" max="13054" width="5.42578125" style="56" customWidth="1"/>
    <col min="13055" max="13055" width="7.42578125" style="56" customWidth="1"/>
    <col min="13056" max="13056" width="5.7109375" style="56" customWidth="1"/>
    <col min="13057" max="13057" width="37.28515625" style="56" customWidth="1"/>
    <col min="13058" max="13058" width="6.140625" style="56" customWidth="1"/>
    <col min="13059" max="13060" width="11.5703125" style="56" customWidth="1"/>
    <col min="13061" max="13061" width="5.42578125" style="56" customWidth="1"/>
    <col min="13062" max="13062" width="6.85546875" style="56" customWidth="1"/>
    <col min="13063" max="13063" width="17.28515625" style="56" customWidth="1"/>
    <col min="13064" max="13064" width="15.28515625" style="56" customWidth="1"/>
    <col min="13065" max="13065" width="10.42578125" style="56" customWidth="1"/>
    <col min="13066" max="13309" width="9" style="56"/>
    <col min="13310" max="13310" width="5.42578125" style="56" customWidth="1"/>
    <col min="13311" max="13311" width="7.42578125" style="56" customWidth="1"/>
    <col min="13312" max="13312" width="5.7109375" style="56" customWidth="1"/>
    <col min="13313" max="13313" width="37.28515625" style="56" customWidth="1"/>
    <col min="13314" max="13314" width="6.140625" style="56" customWidth="1"/>
    <col min="13315" max="13316" width="11.5703125" style="56" customWidth="1"/>
    <col min="13317" max="13317" width="5.42578125" style="56" customWidth="1"/>
    <col min="13318" max="13318" width="6.85546875" style="56" customWidth="1"/>
    <col min="13319" max="13319" width="17.28515625" style="56" customWidth="1"/>
    <col min="13320" max="13320" width="15.28515625" style="56" customWidth="1"/>
    <col min="13321" max="13321" width="10.42578125" style="56" customWidth="1"/>
    <col min="13322" max="13565" width="9" style="56"/>
    <col min="13566" max="13566" width="5.42578125" style="56" customWidth="1"/>
    <col min="13567" max="13567" width="7.42578125" style="56" customWidth="1"/>
    <col min="13568" max="13568" width="5.7109375" style="56" customWidth="1"/>
    <col min="13569" max="13569" width="37.28515625" style="56" customWidth="1"/>
    <col min="13570" max="13570" width="6.140625" style="56" customWidth="1"/>
    <col min="13571" max="13572" width="11.5703125" style="56" customWidth="1"/>
    <col min="13573" max="13573" width="5.42578125" style="56" customWidth="1"/>
    <col min="13574" max="13574" width="6.85546875" style="56" customWidth="1"/>
    <col min="13575" max="13575" width="17.28515625" style="56" customWidth="1"/>
    <col min="13576" max="13576" width="15.28515625" style="56" customWidth="1"/>
    <col min="13577" max="13577" width="10.42578125" style="56" customWidth="1"/>
    <col min="13578" max="13821" width="9" style="56"/>
    <col min="13822" max="13822" width="5.42578125" style="56" customWidth="1"/>
    <col min="13823" max="13823" width="7.42578125" style="56" customWidth="1"/>
    <col min="13824" max="13824" width="5.7109375" style="56" customWidth="1"/>
    <col min="13825" max="13825" width="37.28515625" style="56" customWidth="1"/>
    <col min="13826" max="13826" width="6.140625" style="56" customWidth="1"/>
    <col min="13827" max="13828" width="11.5703125" style="56" customWidth="1"/>
    <col min="13829" max="13829" width="5.42578125" style="56" customWidth="1"/>
    <col min="13830" max="13830" width="6.85546875" style="56" customWidth="1"/>
    <col min="13831" max="13831" width="17.28515625" style="56" customWidth="1"/>
    <col min="13832" max="13832" width="15.28515625" style="56" customWidth="1"/>
    <col min="13833" max="13833" width="10.42578125" style="56" customWidth="1"/>
    <col min="13834" max="14077" width="9" style="56"/>
    <col min="14078" max="14078" width="5.42578125" style="56" customWidth="1"/>
    <col min="14079" max="14079" width="7.42578125" style="56" customWidth="1"/>
    <col min="14080" max="14080" width="5.7109375" style="56" customWidth="1"/>
    <col min="14081" max="14081" width="37.28515625" style="56" customWidth="1"/>
    <col min="14082" max="14082" width="6.140625" style="56" customWidth="1"/>
    <col min="14083" max="14084" width="11.5703125" style="56" customWidth="1"/>
    <col min="14085" max="14085" width="5.42578125" style="56" customWidth="1"/>
    <col min="14086" max="14086" width="6.85546875" style="56" customWidth="1"/>
    <col min="14087" max="14087" width="17.28515625" style="56" customWidth="1"/>
    <col min="14088" max="14088" width="15.28515625" style="56" customWidth="1"/>
    <col min="14089" max="14089" width="10.42578125" style="56" customWidth="1"/>
    <col min="14090" max="14333" width="9" style="56"/>
    <col min="14334" max="14334" width="5.42578125" style="56" customWidth="1"/>
    <col min="14335" max="14335" width="7.42578125" style="56" customWidth="1"/>
    <col min="14336" max="14336" width="5.7109375" style="56" customWidth="1"/>
    <col min="14337" max="14337" width="37.28515625" style="56" customWidth="1"/>
    <col min="14338" max="14338" width="6.140625" style="56" customWidth="1"/>
    <col min="14339" max="14340" width="11.5703125" style="56" customWidth="1"/>
    <col min="14341" max="14341" width="5.42578125" style="56" customWidth="1"/>
    <col min="14342" max="14342" width="6.85546875" style="56" customWidth="1"/>
    <col min="14343" max="14343" width="17.28515625" style="56" customWidth="1"/>
    <col min="14344" max="14344" width="15.28515625" style="56" customWidth="1"/>
    <col min="14345" max="14345" width="10.42578125" style="56" customWidth="1"/>
    <col min="14346" max="14589" width="9" style="56"/>
    <col min="14590" max="14590" width="5.42578125" style="56" customWidth="1"/>
    <col min="14591" max="14591" width="7.42578125" style="56" customWidth="1"/>
    <col min="14592" max="14592" width="5.7109375" style="56" customWidth="1"/>
    <col min="14593" max="14593" width="37.28515625" style="56" customWidth="1"/>
    <col min="14594" max="14594" width="6.140625" style="56" customWidth="1"/>
    <col min="14595" max="14596" width="11.5703125" style="56" customWidth="1"/>
    <col min="14597" max="14597" width="5.42578125" style="56" customWidth="1"/>
    <col min="14598" max="14598" width="6.85546875" style="56" customWidth="1"/>
    <col min="14599" max="14599" width="17.28515625" style="56" customWidth="1"/>
    <col min="14600" max="14600" width="15.28515625" style="56" customWidth="1"/>
    <col min="14601" max="14601" width="10.42578125" style="56" customWidth="1"/>
    <col min="14602" max="14845" width="9" style="56"/>
    <col min="14846" max="14846" width="5.42578125" style="56" customWidth="1"/>
    <col min="14847" max="14847" width="7.42578125" style="56" customWidth="1"/>
    <col min="14848" max="14848" width="5.7109375" style="56" customWidth="1"/>
    <col min="14849" max="14849" width="37.28515625" style="56" customWidth="1"/>
    <col min="14850" max="14850" width="6.140625" style="56" customWidth="1"/>
    <col min="14851" max="14852" width="11.5703125" style="56" customWidth="1"/>
    <col min="14853" max="14853" width="5.42578125" style="56" customWidth="1"/>
    <col min="14854" max="14854" width="6.85546875" style="56" customWidth="1"/>
    <col min="14855" max="14855" width="17.28515625" style="56" customWidth="1"/>
    <col min="14856" max="14856" width="15.28515625" style="56" customWidth="1"/>
    <col min="14857" max="14857" width="10.42578125" style="56" customWidth="1"/>
    <col min="14858" max="15101" width="9" style="56"/>
    <col min="15102" max="15102" width="5.42578125" style="56" customWidth="1"/>
    <col min="15103" max="15103" width="7.42578125" style="56" customWidth="1"/>
    <col min="15104" max="15104" width="5.7109375" style="56" customWidth="1"/>
    <col min="15105" max="15105" width="37.28515625" style="56" customWidth="1"/>
    <col min="15106" max="15106" width="6.140625" style="56" customWidth="1"/>
    <col min="15107" max="15108" width="11.5703125" style="56" customWidth="1"/>
    <col min="15109" max="15109" width="5.42578125" style="56" customWidth="1"/>
    <col min="15110" max="15110" width="6.85546875" style="56" customWidth="1"/>
    <col min="15111" max="15111" width="17.28515625" style="56" customWidth="1"/>
    <col min="15112" max="15112" width="15.28515625" style="56" customWidth="1"/>
    <col min="15113" max="15113" width="10.42578125" style="56" customWidth="1"/>
    <col min="15114" max="15357" width="9" style="56"/>
    <col min="15358" max="15358" width="5.42578125" style="56" customWidth="1"/>
    <col min="15359" max="15359" width="7.42578125" style="56" customWidth="1"/>
    <col min="15360" max="15360" width="5.7109375" style="56" customWidth="1"/>
    <col min="15361" max="15361" width="37.28515625" style="56" customWidth="1"/>
    <col min="15362" max="15362" width="6.140625" style="56" customWidth="1"/>
    <col min="15363" max="15364" width="11.5703125" style="56" customWidth="1"/>
    <col min="15365" max="15365" width="5.42578125" style="56" customWidth="1"/>
    <col min="15366" max="15366" width="6.85546875" style="56" customWidth="1"/>
    <col min="15367" max="15367" width="17.28515625" style="56" customWidth="1"/>
    <col min="15368" max="15368" width="15.28515625" style="56" customWidth="1"/>
    <col min="15369" max="15369" width="10.42578125" style="56" customWidth="1"/>
    <col min="15370" max="15613" width="9" style="56"/>
    <col min="15614" max="15614" width="5.42578125" style="56" customWidth="1"/>
    <col min="15615" max="15615" width="7.42578125" style="56" customWidth="1"/>
    <col min="15616" max="15616" width="5.7109375" style="56" customWidth="1"/>
    <col min="15617" max="15617" width="37.28515625" style="56" customWidth="1"/>
    <col min="15618" max="15618" width="6.140625" style="56" customWidth="1"/>
    <col min="15619" max="15620" width="11.5703125" style="56" customWidth="1"/>
    <col min="15621" max="15621" width="5.42578125" style="56" customWidth="1"/>
    <col min="15622" max="15622" width="6.85546875" style="56" customWidth="1"/>
    <col min="15623" max="15623" width="17.28515625" style="56" customWidth="1"/>
    <col min="15624" max="15624" width="15.28515625" style="56" customWidth="1"/>
    <col min="15625" max="15625" width="10.42578125" style="56" customWidth="1"/>
    <col min="15626" max="15869" width="9" style="56"/>
    <col min="15870" max="15870" width="5.42578125" style="56" customWidth="1"/>
    <col min="15871" max="15871" width="7.42578125" style="56" customWidth="1"/>
    <col min="15872" max="15872" width="5.7109375" style="56" customWidth="1"/>
    <col min="15873" max="15873" width="37.28515625" style="56" customWidth="1"/>
    <col min="15874" max="15874" width="6.140625" style="56" customWidth="1"/>
    <col min="15875" max="15876" width="11.5703125" style="56" customWidth="1"/>
    <col min="15877" max="15877" width="5.42578125" style="56" customWidth="1"/>
    <col min="15878" max="15878" width="6.85546875" style="56" customWidth="1"/>
    <col min="15879" max="15879" width="17.28515625" style="56" customWidth="1"/>
    <col min="15880" max="15880" width="15.28515625" style="56" customWidth="1"/>
    <col min="15881" max="15881" width="10.42578125" style="56" customWidth="1"/>
    <col min="15882" max="16125" width="9" style="56"/>
    <col min="16126" max="16126" width="5.42578125" style="56" customWidth="1"/>
    <col min="16127" max="16127" width="7.42578125" style="56" customWidth="1"/>
    <col min="16128" max="16128" width="5.7109375" style="56" customWidth="1"/>
    <col min="16129" max="16129" width="37.28515625" style="56" customWidth="1"/>
    <col min="16130" max="16130" width="6.140625" style="56" customWidth="1"/>
    <col min="16131" max="16132" width="11.5703125" style="56" customWidth="1"/>
    <col min="16133" max="16133" width="5.42578125" style="56" customWidth="1"/>
    <col min="16134" max="16134" width="6.85546875" style="56" customWidth="1"/>
    <col min="16135" max="16135" width="17.28515625" style="56" customWidth="1"/>
    <col min="16136" max="16136" width="15.28515625" style="56" customWidth="1"/>
    <col min="16137" max="16137" width="10.42578125" style="56" customWidth="1"/>
    <col min="16138" max="16381" width="9" style="56"/>
    <col min="16382" max="16384" width="9" style="56" customWidth="1"/>
  </cols>
  <sheetData>
    <row r="1" spans="1:14" s="50" customFormat="1" ht="15.75" customHeight="1" x14ac:dyDescent="0.25">
      <c r="A1" s="419"/>
      <c r="B1" s="419"/>
      <c r="F1" s="418" t="s">
        <v>70</v>
      </c>
      <c r="G1" s="418"/>
      <c r="H1" s="418"/>
      <c r="I1" s="418"/>
    </row>
    <row r="2" spans="1:14" s="50" customFormat="1" ht="15.75" customHeight="1" x14ac:dyDescent="0.25">
      <c r="A2" s="419"/>
      <c r="B2" s="419"/>
      <c r="F2" s="420" t="s">
        <v>72</v>
      </c>
      <c r="G2" s="420"/>
      <c r="H2" s="420"/>
      <c r="I2" s="420"/>
    </row>
    <row r="3" spans="1:14" s="50" customFormat="1" ht="6.75" customHeight="1" x14ac:dyDescent="0.25">
      <c r="A3" s="51"/>
      <c r="B3" s="54"/>
      <c r="F3" s="55"/>
      <c r="G3" s="55"/>
      <c r="H3" s="55"/>
      <c r="I3" s="55"/>
    </row>
    <row r="4" spans="1:14" s="50" customFormat="1" ht="6.75" customHeight="1" x14ac:dyDescent="0.25">
      <c r="A4" s="51"/>
      <c r="B4" s="54"/>
      <c r="F4" s="55"/>
      <c r="G4" s="55"/>
      <c r="H4" s="55"/>
      <c r="I4" s="55"/>
    </row>
    <row r="5" spans="1:14" s="91" customFormat="1" ht="6.75" customHeight="1" x14ac:dyDescent="0.3">
      <c r="A5" s="102"/>
      <c r="B5" s="157"/>
      <c r="G5" s="158"/>
      <c r="H5" s="158"/>
      <c r="I5" s="158"/>
      <c r="J5" s="158"/>
    </row>
    <row r="6" spans="1:14" s="85" customFormat="1" ht="19.5" customHeight="1" x14ac:dyDescent="0.25">
      <c r="A6" s="421" t="s">
        <v>87</v>
      </c>
      <c r="B6" s="421"/>
      <c r="C6" s="421"/>
      <c r="D6" s="421"/>
      <c r="E6" s="84"/>
      <c r="F6" s="84"/>
      <c r="G6" s="84"/>
      <c r="H6" s="84"/>
      <c r="I6" s="84"/>
      <c r="J6" s="83">
        <v>13</v>
      </c>
      <c r="K6" s="84"/>
      <c r="L6" s="84"/>
    </row>
    <row r="7" spans="1:14" s="85" customFormat="1" ht="26.25" customHeight="1" x14ac:dyDescent="0.25">
      <c r="A7" s="412" t="s">
        <v>474</v>
      </c>
      <c r="B7" s="412"/>
      <c r="C7" s="412"/>
      <c r="D7" s="412"/>
      <c r="E7" s="412"/>
      <c r="F7" s="412"/>
      <c r="G7" s="412"/>
      <c r="H7" s="412"/>
      <c r="I7" s="412"/>
      <c r="J7" s="412"/>
      <c r="K7" s="412"/>
      <c r="L7" s="412"/>
    </row>
    <row r="8" spans="1:14" s="85" customFormat="1" ht="4.5" customHeight="1" x14ac:dyDescent="0.25">
      <c r="A8" s="86"/>
      <c r="B8" s="86"/>
      <c r="C8" s="190"/>
      <c r="D8" s="86"/>
      <c r="E8" s="86"/>
      <c r="F8" s="86"/>
      <c r="G8" s="86"/>
      <c r="H8" s="86"/>
      <c r="I8" s="86"/>
      <c r="J8" s="86"/>
      <c r="K8" s="86"/>
      <c r="L8" s="86"/>
    </row>
    <row r="9" spans="1:14" s="85" customFormat="1" ht="47.25" customHeight="1" x14ac:dyDescent="0.25">
      <c r="A9" s="191" t="s">
        <v>55</v>
      </c>
      <c r="B9" s="413" t="s">
        <v>56</v>
      </c>
      <c r="C9" s="413"/>
      <c r="D9" s="191" t="s">
        <v>57</v>
      </c>
      <c r="E9" s="414" t="s">
        <v>8</v>
      </c>
      <c r="F9" s="414"/>
      <c r="G9" s="414"/>
      <c r="H9" s="414"/>
      <c r="I9" s="414"/>
      <c r="J9" s="191" t="s">
        <v>68</v>
      </c>
      <c r="K9" s="191" t="s">
        <v>49</v>
      </c>
      <c r="L9" s="191" t="s">
        <v>50</v>
      </c>
    </row>
    <row r="10" spans="1:14" s="85" customFormat="1" ht="73.5" customHeight="1" x14ac:dyDescent="0.25">
      <c r="A10" s="415" t="s">
        <v>194</v>
      </c>
      <c r="B10" s="192" t="s">
        <v>0</v>
      </c>
      <c r="C10" s="87" t="s">
        <v>24</v>
      </c>
      <c r="D10" s="88" t="s">
        <v>276</v>
      </c>
      <c r="E10" s="87"/>
      <c r="F10" s="87"/>
      <c r="G10" s="87"/>
      <c r="H10" s="87"/>
      <c r="I10" s="87" t="s">
        <v>22</v>
      </c>
      <c r="J10" s="89" t="s">
        <v>296</v>
      </c>
      <c r="K10" s="87" t="s">
        <v>277</v>
      </c>
      <c r="L10" s="87" t="s">
        <v>83</v>
      </c>
    </row>
    <row r="11" spans="1:14" s="85" customFormat="1" ht="73.5" customHeight="1" x14ac:dyDescent="0.25">
      <c r="A11" s="415"/>
      <c r="B11" s="416" t="s">
        <v>1</v>
      </c>
      <c r="C11" s="115" t="s">
        <v>195</v>
      </c>
      <c r="D11" s="159" t="s">
        <v>525</v>
      </c>
      <c r="E11" s="115"/>
      <c r="F11" s="115"/>
      <c r="G11" s="115"/>
      <c r="H11" s="115"/>
      <c r="I11" s="115" t="s">
        <v>22</v>
      </c>
      <c r="J11" s="160" t="s">
        <v>146</v>
      </c>
      <c r="K11" s="115" t="s">
        <v>414</v>
      </c>
      <c r="L11" s="87" t="s">
        <v>526</v>
      </c>
    </row>
    <row r="12" spans="1:14" s="85" customFormat="1" ht="62.25" customHeight="1" x14ac:dyDescent="0.25">
      <c r="A12" s="415"/>
      <c r="B12" s="415"/>
      <c r="C12" s="115" t="s">
        <v>195</v>
      </c>
      <c r="D12" s="159" t="s">
        <v>527</v>
      </c>
      <c r="E12" s="115"/>
      <c r="F12" s="115"/>
      <c r="G12" s="115"/>
      <c r="H12" s="115"/>
      <c r="I12" s="115"/>
      <c r="J12" s="160"/>
      <c r="K12" s="115" t="s">
        <v>415</v>
      </c>
      <c r="L12" s="115" t="s">
        <v>367</v>
      </c>
      <c r="N12" s="171"/>
    </row>
    <row r="13" spans="1:14" s="85" customFormat="1" ht="58.5" customHeight="1" x14ac:dyDescent="0.25">
      <c r="A13" s="415"/>
      <c r="B13" s="415"/>
      <c r="C13" s="115" t="s">
        <v>195</v>
      </c>
      <c r="D13" s="283" t="s">
        <v>528</v>
      </c>
      <c r="E13" s="284"/>
      <c r="F13" s="284"/>
      <c r="G13" s="284"/>
      <c r="H13" s="285"/>
      <c r="I13" s="285"/>
      <c r="J13" s="286"/>
      <c r="K13" s="286" t="s">
        <v>529</v>
      </c>
      <c r="L13" s="87" t="s">
        <v>83</v>
      </c>
      <c r="N13" s="171"/>
    </row>
    <row r="14" spans="1:14" s="85" customFormat="1" ht="73.5" customHeight="1" x14ac:dyDescent="0.25">
      <c r="A14" s="415"/>
      <c r="B14" s="415"/>
      <c r="C14" s="115" t="s">
        <v>195</v>
      </c>
      <c r="D14" s="159" t="s">
        <v>530</v>
      </c>
      <c r="E14" s="115"/>
      <c r="F14" s="115"/>
      <c r="G14" s="115"/>
      <c r="H14" s="115"/>
      <c r="I14" s="115"/>
      <c r="J14" s="160"/>
      <c r="K14" s="87" t="s">
        <v>77</v>
      </c>
      <c r="L14" s="115" t="s">
        <v>416</v>
      </c>
      <c r="N14" s="171"/>
    </row>
    <row r="15" spans="1:14" s="102" customFormat="1" ht="45.75" customHeight="1" x14ac:dyDescent="0.25">
      <c r="A15" s="415"/>
      <c r="B15" s="417"/>
      <c r="C15" s="161" t="s">
        <v>369</v>
      </c>
      <c r="D15" s="162" t="s">
        <v>417</v>
      </c>
      <c r="E15" s="161"/>
      <c r="F15" s="161"/>
      <c r="G15" s="161"/>
      <c r="H15" s="161"/>
      <c r="I15" s="115" t="s">
        <v>22</v>
      </c>
      <c r="J15" s="160" t="s">
        <v>146</v>
      </c>
      <c r="K15" s="161"/>
      <c r="L15" s="161" t="s">
        <v>260</v>
      </c>
    </row>
    <row r="16" spans="1:14" s="85" customFormat="1" ht="65.25" customHeight="1" x14ac:dyDescent="0.25">
      <c r="A16" s="413" t="s">
        <v>259</v>
      </c>
      <c r="B16" s="416" t="s">
        <v>364</v>
      </c>
      <c r="C16" s="87" t="s">
        <v>330</v>
      </c>
      <c r="D16" s="159" t="s">
        <v>531</v>
      </c>
      <c r="E16" s="115"/>
      <c r="F16" s="115"/>
      <c r="G16" s="115"/>
      <c r="H16" s="115"/>
      <c r="I16" s="115"/>
      <c r="J16" s="160"/>
      <c r="K16" s="87" t="s">
        <v>147</v>
      </c>
      <c r="L16" s="115" t="s">
        <v>418</v>
      </c>
      <c r="M16" s="141"/>
      <c r="N16" s="141"/>
    </row>
    <row r="17" spans="1:14" s="85" customFormat="1" ht="63" customHeight="1" x14ac:dyDescent="0.25">
      <c r="A17" s="413"/>
      <c r="B17" s="415"/>
      <c r="C17" s="87" t="s">
        <v>330</v>
      </c>
      <c r="D17" s="159" t="s">
        <v>527</v>
      </c>
      <c r="E17" s="87"/>
      <c r="F17" s="87"/>
      <c r="G17" s="87"/>
      <c r="H17" s="87"/>
      <c r="I17" s="90" t="s">
        <v>22</v>
      </c>
      <c r="J17" s="160" t="s">
        <v>146</v>
      </c>
      <c r="K17" s="87" t="s">
        <v>329</v>
      </c>
      <c r="L17" s="115" t="s">
        <v>367</v>
      </c>
      <c r="M17" s="141"/>
      <c r="N17" s="141"/>
    </row>
    <row r="18" spans="1:14" s="85" customFormat="1" ht="68.25" customHeight="1" x14ac:dyDescent="0.25">
      <c r="A18" s="413"/>
      <c r="B18" s="417"/>
      <c r="C18" s="87" t="s">
        <v>330</v>
      </c>
      <c r="D18" s="173" t="s">
        <v>419</v>
      </c>
      <c r="E18" s="87"/>
      <c r="F18" s="87"/>
      <c r="G18" s="87"/>
      <c r="H18" s="87"/>
      <c r="I18" s="90"/>
      <c r="J18" s="94"/>
      <c r="K18" s="87" t="s">
        <v>331</v>
      </c>
      <c r="L18" s="87" t="s">
        <v>83</v>
      </c>
      <c r="M18" s="141"/>
    </row>
    <row r="19" spans="1:14" s="85" customFormat="1" ht="54.75" hidden="1" customHeight="1" x14ac:dyDescent="0.25">
      <c r="A19" s="413"/>
      <c r="B19" s="415" t="s">
        <v>1</v>
      </c>
      <c r="C19" s="115" t="s">
        <v>195</v>
      </c>
      <c r="D19" s="159" t="s">
        <v>362</v>
      </c>
      <c r="E19" s="115"/>
      <c r="F19" s="115"/>
      <c r="G19" s="115"/>
      <c r="H19" s="115"/>
      <c r="I19" s="115" t="s">
        <v>22</v>
      </c>
      <c r="J19" s="160" t="s">
        <v>146</v>
      </c>
      <c r="K19" s="87" t="s">
        <v>365</v>
      </c>
      <c r="L19" s="115" t="s">
        <v>25</v>
      </c>
      <c r="M19" s="141"/>
      <c r="N19" s="141"/>
    </row>
    <row r="20" spans="1:14" s="85" customFormat="1" ht="51.75" hidden="1" customHeight="1" x14ac:dyDescent="0.25">
      <c r="A20" s="413"/>
      <c r="B20" s="415"/>
      <c r="C20" s="87" t="s">
        <v>195</v>
      </c>
      <c r="D20" s="172"/>
      <c r="E20" s="87"/>
      <c r="F20" s="87"/>
      <c r="G20" s="87"/>
      <c r="H20" s="87"/>
      <c r="I20" s="87"/>
      <c r="J20" s="89"/>
      <c r="K20" s="87" t="s">
        <v>331</v>
      </c>
      <c r="L20" s="87" t="s">
        <v>83</v>
      </c>
      <c r="M20" s="141"/>
      <c r="N20" s="141"/>
    </row>
    <row r="21" spans="1:14" s="143" customFormat="1" ht="98.25" customHeight="1" x14ac:dyDescent="0.25">
      <c r="A21" s="413" t="s">
        <v>196</v>
      </c>
      <c r="B21" s="413" t="s">
        <v>0</v>
      </c>
      <c r="C21" s="87" t="s">
        <v>330</v>
      </c>
      <c r="D21" s="172" t="s">
        <v>420</v>
      </c>
      <c r="E21" s="87"/>
      <c r="F21" s="87"/>
      <c r="G21" s="87"/>
      <c r="H21" s="87"/>
      <c r="I21" s="90" t="s">
        <v>22</v>
      </c>
      <c r="J21" s="94" t="s">
        <v>146</v>
      </c>
      <c r="K21" s="87" t="s">
        <v>147</v>
      </c>
      <c r="L21" s="87" t="s">
        <v>421</v>
      </c>
      <c r="M21" s="142"/>
      <c r="N21" s="142"/>
    </row>
    <row r="22" spans="1:14" s="143" customFormat="1" ht="54" customHeight="1" x14ac:dyDescent="0.25">
      <c r="A22" s="413"/>
      <c r="B22" s="413"/>
      <c r="C22" s="87" t="s">
        <v>330</v>
      </c>
      <c r="D22" s="88" t="s">
        <v>422</v>
      </c>
      <c r="E22" s="87"/>
      <c r="F22" s="87"/>
      <c r="G22" s="87"/>
      <c r="H22" s="87"/>
      <c r="I22" s="87"/>
      <c r="J22" s="89"/>
      <c r="K22" s="87" t="s">
        <v>332</v>
      </c>
      <c r="L22" s="87" t="s">
        <v>83</v>
      </c>
      <c r="M22" s="142"/>
      <c r="N22" s="142"/>
    </row>
    <row r="23" spans="1:14" s="143" customFormat="1" ht="63.75" customHeight="1" x14ac:dyDescent="0.25">
      <c r="A23" s="413"/>
      <c r="B23" s="416" t="s">
        <v>1</v>
      </c>
      <c r="C23" s="87" t="s">
        <v>195</v>
      </c>
      <c r="D23" s="283" t="s">
        <v>532</v>
      </c>
      <c r="E23" s="87"/>
      <c r="F23" s="87"/>
      <c r="G23" s="87"/>
      <c r="H23" s="87"/>
      <c r="I23" s="87"/>
      <c r="J23" s="89"/>
      <c r="K23" s="87" t="s">
        <v>331</v>
      </c>
      <c r="L23" s="87" t="s">
        <v>83</v>
      </c>
      <c r="M23" s="142"/>
      <c r="N23" s="142"/>
    </row>
    <row r="24" spans="1:14" s="143" customFormat="1" ht="67.5" customHeight="1" x14ac:dyDescent="0.25">
      <c r="A24" s="413"/>
      <c r="B24" s="415"/>
      <c r="C24" s="87" t="s">
        <v>330</v>
      </c>
      <c r="D24" s="172" t="s">
        <v>366</v>
      </c>
      <c r="E24" s="87"/>
      <c r="F24" s="87"/>
      <c r="G24" s="87"/>
      <c r="H24" s="87"/>
      <c r="I24" s="90"/>
      <c r="J24" s="94"/>
      <c r="K24" s="87" t="s">
        <v>329</v>
      </c>
      <c r="L24" s="115" t="s">
        <v>367</v>
      </c>
      <c r="M24" s="142"/>
      <c r="N24" s="142"/>
    </row>
    <row r="25" spans="1:14" s="91" customFormat="1" ht="96.75" customHeight="1" x14ac:dyDescent="0.3">
      <c r="A25" s="423" t="s">
        <v>197</v>
      </c>
      <c r="B25" s="422" t="s">
        <v>0</v>
      </c>
      <c r="C25" s="90" t="s">
        <v>330</v>
      </c>
      <c r="D25" s="172" t="s">
        <v>420</v>
      </c>
      <c r="E25" s="87"/>
      <c r="F25" s="87"/>
      <c r="G25" s="87"/>
      <c r="H25" s="87"/>
      <c r="I25" s="90" t="s">
        <v>22</v>
      </c>
      <c r="J25" s="94" t="s">
        <v>146</v>
      </c>
      <c r="K25" s="87" t="s">
        <v>147</v>
      </c>
      <c r="L25" s="87" t="s">
        <v>421</v>
      </c>
    </row>
    <row r="26" spans="1:14" s="91" customFormat="1" ht="66.75" customHeight="1" x14ac:dyDescent="0.3">
      <c r="A26" s="426"/>
      <c r="B26" s="422"/>
      <c r="C26" s="87" t="s">
        <v>330</v>
      </c>
      <c r="D26" s="172" t="s">
        <v>423</v>
      </c>
      <c r="E26" s="87"/>
      <c r="F26" s="87"/>
      <c r="G26" s="87"/>
      <c r="H26" s="87"/>
      <c r="I26" s="90"/>
      <c r="J26" s="94"/>
      <c r="K26" s="87" t="s">
        <v>329</v>
      </c>
      <c r="L26" s="115" t="s">
        <v>367</v>
      </c>
    </row>
    <row r="27" spans="1:14" s="91" customFormat="1" ht="60" customHeight="1" x14ac:dyDescent="0.3">
      <c r="A27" s="426"/>
      <c r="B27" s="423" t="s">
        <v>1</v>
      </c>
      <c r="C27" s="87" t="s">
        <v>195</v>
      </c>
      <c r="D27" s="283" t="s">
        <v>528</v>
      </c>
      <c r="E27" s="284"/>
      <c r="F27" s="284"/>
      <c r="G27" s="284"/>
      <c r="H27" s="285"/>
      <c r="I27" s="285"/>
      <c r="K27" s="286" t="s">
        <v>529</v>
      </c>
      <c r="L27" s="87" t="s">
        <v>83</v>
      </c>
    </row>
    <row r="28" spans="1:14" s="91" customFormat="1" ht="66" customHeight="1" x14ac:dyDescent="0.3">
      <c r="A28" s="426"/>
      <c r="B28" s="424"/>
      <c r="C28" s="87" t="s">
        <v>330</v>
      </c>
      <c r="D28" s="159" t="s">
        <v>424</v>
      </c>
      <c r="E28" s="115"/>
      <c r="F28" s="115"/>
      <c r="G28" s="115"/>
      <c r="H28" s="115"/>
      <c r="I28" s="115" t="s">
        <v>22</v>
      </c>
      <c r="J28" s="160" t="s">
        <v>146</v>
      </c>
      <c r="K28" s="115"/>
      <c r="L28" s="87" t="s">
        <v>425</v>
      </c>
    </row>
    <row r="29" spans="1:14" s="92" customFormat="1" ht="102.75" customHeight="1" x14ac:dyDescent="0.3">
      <c r="A29" s="425" t="s">
        <v>278</v>
      </c>
      <c r="B29" s="287" t="s">
        <v>0</v>
      </c>
      <c r="C29" s="89" t="s">
        <v>426</v>
      </c>
      <c r="D29" s="172" t="s">
        <v>533</v>
      </c>
      <c r="E29" s="87"/>
      <c r="F29" s="87"/>
      <c r="G29" s="87"/>
      <c r="H29" s="87"/>
      <c r="I29" s="93" t="s">
        <v>22</v>
      </c>
      <c r="J29" s="94" t="s">
        <v>116</v>
      </c>
      <c r="K29" s="87" t="s">
        <v>365</v>
      </c>
      <c r="L29" s="87" t="s">
        <v>83</v>
      </c>
    </row>
    <row r="30" spans="1:14" s="92" customFormat="1" ht="66" customHeight="1" x14ac:dyDescent="0.3">
      <c r="A30" s="425"/>
      <c r="B30" s="426" t="s">
        <v>1</v>
      </c>
      <c r="C30" s="63" t="s">
        <v>3</v>
      </c>
      <c r="D30" s="172" t="s">
        <v>534</v>
      </c>
      <c r="E30" s="87"/>
      <c r="F30" s="87"/>
      <c r="G30" s="87"/>
      <c r="H30" s="87"/>
      <c r="I30" s="87"/>
      <c r="J30" s="89"/>
      <c r="K30" s="87" t="s">
        <v>332</v>
      </c>
      <c r="L30" s="87" t="s">
        <v>25</v>
      </c>
    </row>
    <row r="31" spans="1:14" s="92" customFormat="1" ht="87.75" customHeight="1" x14ac:dyDescent="0.3">
      <c r="A31" s="425"/>
      <c r="B31" s="426"/>
      <c r="C31" s="63" t="s">
        <v>3</v>
      </c>
      <c r="D31" s="172" t="s">
        <v>427</v>
      </c>
      <c r="E31" s="87"/>
      <c r="F31" s="87"/>
      <c r="G31" s="87"/>
      <c r="H31" s="87"/>
      <c r="I31" s="93" t="s">
        <v>22</v>
      </c>
      <c r="J31" s="94" t="s">
        <v>116</v>
      </c>
      <c r="K31" s="87" t="s">
        <v>147</v>
      </c>
      <c r="L31" s="87" t="s">
        <v>84</v>
      </c>
    </row>
    <row r="32" spans="1:14" s="92" customFormat="1" ht="57" customHeight="1" x14ac:dyDescent="0.3">
      <c r="A32" s="425"/>
      <c r="B32" s="426"/>
      <c r="C32" s="63" t="s">
        <v>3</v>
      </c>
      <c r="D32" s="172" t="s">
        <v>368</v>
      </c>
      <c r="E32" s="87"/>
      <c r="F32" s="87"/>
      <c r="G32" s="87"/>
      <c r="H32" s="87"/>
      <c r="I32" s="93"/>
      <c r="J32" s="94"/>
      <c r="K32" s="87" t="s">
        <v>331</v>
      </c>
      <c r="L32" s="87" t="s">
        <v>83</v>
      </c>
    </row>
    <row r="33" spans="1:12" s="92" customFormat="1" ht="42" customHeight="1" x14ac:dyDescent="0.3">
      <c r="A33" s="425"/>
      <c r="B33" s="426"/>
      <c r="C33" s="63" t="s">
        <v>369</v>
      </c>
      <c r="D33" s="162" t="s">
        <v>363</v>
      </c>
      <c r="E33" s="161"/>
      <c r="F33" s="161"/>
      <c r="G33" s="161"/>
      <c r="H33" s="161"/>
      <c r="I33" s="115" t="s">
        <v>22</v>
      </c>
      <c r="J33" s="160" t="s">
        <v>146</v>
      </c>
      <c r="K33" s="161"/>
      <c r="L33" s="161" t="s">
        <v>260</v>
      </c>
    </row>
    <row r="34" spans="1:12" s="92" customFormat="1" ht="62.25" customHeight="1" x14ac:dyDescent="0.3">
      <c r="A34" s="425"/>
      <c r="B34" s="424"/>
      <c r="C34" s="63" t="s">
        <v>3</v>
      </c>
      <c r="D34" s="88" t="s">
        <v>535</v>
      </c>
      <c r="E34" s="87"/>
      <c r="F34" s="87"/>
      <c r="G34" s="87"/>
      <c r="H34" s="87"/>
      <c r="I34" s="93"/>
      <c r="J34" s="94"/>
      <c r="K34" s="87" t="s">
        <v>329</v>
      </c>
      <c r="L34" s="87" t="s">
        <v>84</v>
      </c>
    </row>
    <row r="35" spans="1:12" s="91" customFormat="1" ht="44.25" customHeight="1" x14ac:dyDescent="0.3">
      <c r="A35" s="191" t="s">
        <v>198</v>
      </c>
      <c r="B35" s="191"/>
      <c r="C35" s="63" t="s">
        <v>370</v>
      </c>
      <c r="D35" s="88" t="s">
        <v>371</v>
      </c>
      <c r="E35" s="87"/>
      <c r="F35" s="87"/>
      <c r="G35" s="87"/>
      <c r="H35" s="87"/>
      <c r="I35" s="93" t="s">
        <v>22</v>
      </c>
      <c r="J35" s="94" t="s">
        <v>116</v>
      </c>
      <c r="K35" s="87" t="s">
        <v>258</v>
      </c>
      <c r="L35" s="88" t="s">
        <v>25</v>
      </c>
    </row>
    <row r="36" spans="1:12" s="50" customFormat="1" ht="69" customHeight="1" x14ac:dyDescent="0.25">
      <c r="A36" s="427" t="s">
        <v>156</v>
      </c>
      <c r="B36" s="193"/>
      <c r="C36" s="408" t="s">
        <v>29</v>
      </c>
      <c r="D36" s="65" t="s">
        <v>428</v>
      </c>
      <c r="E36" s="64"/>
      <c r="F36" s="64"/>
      <c r="G36" s="64"/>
      <c r="H36" s="64"/>
      <c r="I36" s="64"/>
      <c r="J36" s="63"/>
      <c r="K36" s="64" t="s">
        <v>429</v>
      </c>
      <c r="L36" s="64" t="s">
        <v>430</v>
      </c>
    </row>
    <row r="37" spans="1:12" s="50" customFormat="1" ht="60" customHeight="1" x14ac:dyDescent="0.25">
      <c r="A37" s="427"/>
      <c r="B37" s="193"/>
      <c r="C37" s="409"/>
      <c r="D37" s="62" t="s">
        <v>82</v>
      </c>
      <c r="E37" s="64"/>
      <c r="F37" s="64"/>
      <c r="G37" s="64"/>
      <c r="H37" s="64"/>
      <c r="I37" s="64"/>
      <c r="J37" s="63"/>
      <c r="K37" s="64" t="s">
        <v>297</v>
      </c>
      <c r="L37" s="88" t="s">
        <v>25</v>
      </c>
    </row>
    <row r="38" spans="1:12" s="144" customFormat="1" ht="27" customHeight="1" x14ac:dyDescent="0.25">
      <c r="A38" s="120"/>
      <c r="B38" s="121" t="s">
        <v>261</v>
      </c>
      <c r="C38" s="410" t="s">
        <v>279</v>
      </c>
      <c r="D38" s="410"/>
      <c r="E38" s="410"/>
      <c r="F38" s="410"/>
      <c r="G38" s="410"/>
      <c r="H38" s="410"/>
      <c r="I38" s="410"/>
      <c r="J38" s="410"/>
      <c r="K38" s="410"/>
      <c r="L38" s="410"/>
    </row>
    <row r="39" spans="1:12" s="50" customFormat="1" ht="25.5" customHeight="1" x14ac:dyDescent="0.25">
      <c r="A39" s="122"/>
      <c r="B39" s="122"/>
      <c r="C39" s="123"/>
      <c r="D39" s="123"/>
      <c r="E39" s="123"/>
      <c r="F39" s="123"/>
      <c r="G39" s="123"/>
      <c r="H39" s="123"/>
      <c r="I39" s="123"/>
      <c r="J39" s="123"/>
      <c r="K39" s="123"/>
      <c r="L39" s="123"/>
    </row>
    <row r="40" spans="1:12" s="99" customFormat="1" ht="22.5" customHeight="1" x14ac:dyDescent="0.25">
      <c r="A40" s="95" t="s">
        <v>2</v>
      </c>
      <c r="B40" s="96"/>
      <c r="C40" s="97"/>
      <c r="D40" s="98"/>
      <c r="E40" s="97"/>
      <c r="F40" s="97"/>
      <c r="H40" s="97"/>
      <c r="I40" s="97"/>
      <c r="J40" s="411" t="s">
        <v>157</v>
      </c>
      <c r="K40" s="411"/>
      <c r="L40" s="100"/>
    </row>
    <row r="41" spans="1:12" s="99" customFormat="1" ht="17.25" customHeight="1" x14ac:dyDescent="0.25">
      <c r="A41" s="101" t="s">
        <v>158</v>
      </c>
      <c r="B41" s="96"/>
      <c r="C41" s="97"/>
      <c r="D41" s="100"/>
      <c r="E41" s="97"/>
      <c r="F41" s="97"/>
      <c r="H41" s="97"/>
      <c r="I41" s="97"/>
      <c r="J41" s="102"/>
      <c r="K41" s="103"/>
      <c r="L41" s="97"/>
    </row>
    <row r="42" spans="1:12" s="99" customFormat="1" ht="17.25" customHeight="1" x14ac:dyDescent="0.25">
      <c r="A42" s="101" t="s">
        <v>159</v>
      </c>
      <c r="B42" s="96"/>
      <c r="C42" s="97"/>
      <c r="D42" s="100"/>
      <c r="E42" s="97"/>
      <c r="F42" s="97"/>
      <c r="H42" s="97"/>
      <c r="I42" s="97"/>
      <c r="J42" s="102"/>
      <c r="K42" s="103"/>
      <c r="L42" s="97"/>
    </row>
    <row r="43" spans="1:12" s="99" customFormat="1" ht="17.25" customHeight="1" x14ac:dyDescent="0.25">
      <c r="A43" s="101" t="s">
        <v>160</v>
      </c>
      <c r="B43" s="96"/>
      <c r="C43" s="97"/>
      <c r="D43" s="100"/>
      <c r="E43" s="97"/>
      <c r="F43" s="97"/>
      <c r="H43" s="97"/>
      <c r="I43" s="97"/>
      <c r="J43" s="102"/>
      <c r="K43" s="103"/>
      <c r="L43" s="97"/>
    </row>
    <row r="44" spans="1:12" s="99" customFormat="1" ht="17.25" customHeight="1" x14ac:dyDescent="0.25">
      <c r="A44" s="104" t="s">
        <v>161</v>
      </c>
      <c r="B44" s="105"/>
      <c r="C44" s="97"/>
      <c r="D44" s="100"/>
      <c r="E44" s="97"/>
      <c r="F44" s="97"/>
      <c r="H44" s="97"/>
      <c r="I44" s="97"/>
      <c r="J44" s="102"/>
      <c r="K44" s="103"/>
      <c r="L44" s="97"/>
    </row>
    <row r="45" spans="1:12" s="85" customFormat="1" ht="18.75" x14ac:dyDescent="0.25">
      <c r="C45" s="105"/>
      <c r="D45" s="124"/>
      <c r="E45" s="99"/>
      <c r="F45" s="99"/>
      <c r="H45" s="124"/>
      <c r="I45" s="124"/>
      <c r="J45" s="411" t="s">
        <v>262</v>
      </c>
      <c r="K45" s="411"/>
      <c r="L45" s="99"/>
    </row>
    <row r="46" spans="1:12" s="85" customFormat="1" ht="18.75" x14ac:dyDescent="0.25">
      <c r="C46" s="105"/>
      <c r="D46" s="124"/>
      <c r="E46" s="99"/>
      <c r="F46" s="99"/>
      <c r="G46" s="99"/>
      <c r="H46" s="124"/>
      <c r="I46" s="124"/>
      <c r="J46" s="189"/>
      <c r="K46" s="102"/>
      <c r="L46" s="99"/>
    </row>
    <row r="47" spans="1:12" s="85" customFormat="1" ht="18.75" x14ac:dyDescent="0.25">
      <c r="C47" s="105"/>
      <c r="D47" s="124"/>
      <c r="E47" s="99"/>
      <c r="F47" s="99"/>
      <c r="G47" s="99"/>
      <c r="H47" s="124"/>
      <c r="I47" s="124"/>
      <c r="K47" s="96" t="s">
        <v>26</v>
      </c>
      <c r="L47" s="99"/>
    </row>
    <row r="48" spans="1:12" s="85" customFormat="1" ht="18.75" x14ac:dyDescent="0.25">
      <c r="B48" s="105"/>
      <c r="C48" s="124"/>
      <c r="D48" s="99"/>
      <c r="E48" s="99"/>
      <c r="F48" s="99"/>
      <c r="G48" s="124"/>
      <c r="H48" s="124"/>
      <c r="J48" s="96" t="s">
        <v>26</v>
      </c>
      <c r="K48" s="99"/>
    </row>
  </sheetData>
  <mergeCells count="26">
    <mergeCell ref="B27:B28"/>
    <mergeCell ref="A29:A34"/>
    <mergeCell ref="B30:B34"/>
    <mergeCell ref="A36:A37"/>
    <mergeCell ref="A25:A28"/>
    <mergeCell ref="F1:I1"/>
    <mergeCell ref="A2:B2"/>
    <mergeCell ref="F2:I2"/>
    <mergeCell ref="A1:B1"/>
    <mergeCell ref="A6:D6"/>
    <mergeCell ref="C36:C37"/>
    <mergeCell ref="C38:L38"/>
    <mergeCell ref="J40:K40"/>
    <mergeCell ref="J45:K45"/>
    <mergeCell ref="A7:L7"/>
    <mergeCell ref="B9:C9"/>
    <mergeCell ref="E9:I9"/>
    <mergeCell ref="A10:A15"/>
    <mergeCell ref="B11:B15"/>
    <mergeCell ref="B16:B18"/>
    <mergeCell ref="B19:B20"/>
    <mergeCell ref="A21:A24"/>
    <mergeCell ref="B21:B22"/>
    <mergeCell ref="B23:B24"/>
    <mergeCell ref="A16:A20"/>
    <mergeCell ref="B25:B2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5"/>
  <sheetViews>
    <sheetView workbookViewId="0">
      <selection activeCell="A4" sqref="A4:XFD113"/>
    </sheetView>
  </sheetViews>
  <sheetFormatPr defaultRowHeight="15" x14ac:dyDescent="0.25"/>
  <cols>
    <col min="1" max="1" width="10.28515625" customWidth="1"/>
    <col min="2" max="2" width="9.140625" customWidth="1"/>
    <col min="3" max="3" width="10.42578125" customWidth="1"/>
    <col min="4" max="4" width="35.7109375" customWidth="1"/>
    <col min="5" max="5" width="20.42578125" customWidth="1"/>
    <col min="6" max="6" width="18" customWidth="1"/>
    <col min="7" max="7" width="20.42578125" customWidth="1"/>
    <col min="8" max="8" width="23.42578125" customWidth="1"/>
    <col min="9" max="9" width="9" style="40"/>
    <col min="257" max="257" width="4.5703125" customWidth="1"/>
    <col min="258" max="258" width="9.140625" customWidth="1"/>
    <col min="259" max="261" width="20.42578125" customWidth="1"/>
    <col min="262" max="262" width="18" customWidth="1"/>
    <col min="263" max="263" width="20.42578125" customWidth="1"/>
    <col min="264" max="264" width="23.42578125" customWidth="1"/>
    <col min="513" max="513" width="4.5703125" customWidth="1"/>
    <col min="514" max="514" width="9.140625" customWidth="1"/>
    <col min="515" max="517" width="20.42578125" customWidth="1"/>
    <col min="518" max="518" width="18" customWidth="1"/>
    <col min="519" max="519" width="20.42578125" customWidth="1"/>
    <col min="520" max="520" width="23.42578125" customWidth="1"/>
    <col min="769" max="769" width="4.5703125" customWidth="1"/>
    <col min="770" max="770" width="9.140625" customWidth="1"/>
    <col min="771" max="773" width="20.42578125" customWidth="1"/>
    <col min="774" max="774" width="18" customWidth="1"/>
    <col min="775" max="775" width="20.42578125" customWidth="1"/>
    <col min="776" max="776" width="23.42578125" customWidth="1"/>
    <col min="1025" max="1025" width="4.5703125" customWidth="1"/>
    <col min="1026" max="1026" width="9.140625" customWidth="1"/>
    <col min="1027" max="1029" width="20.42578125" customWidth="1"/>
    <col min="1030" max="1030" width="18" customWidth="1"/>
    <col min="1031" max="1031" width="20.42578125" customWidth="1"/>
    <col min="1032" max="1032" width="23.42578125" customWidth="1"/>
    <col min="1281" max="1281" width="4.5703125" customWidth="1"/>
    <col min="1282" max="1282" width="9.140625" customWidth="1"/>
    <col min="1283" max="1285" width="20.42578125" customWidth="1"/>
    <col min="1286" max="1286" width="18" customWidth="1"/>
    <col min="1287" max="1287" width="20.42578125" customWidth="1"/>
    <col min="1288" max="1288" width="23.42578125" customWidth="1"/>
    <col min="1537" max="1537" width="4.5703125" customWidth="1"/>
    <col min="1538" max="1538" width="9.140625" customWidth="1"/>
    <col min="1539" max="1541" width="20.42578125" customWidth="1"/>
    <col min="1542" max="1542" width="18" customWidth="1"/>
    <col min="1543" max="1543" width="20.42578125" customWidth="1"/>
    <col min="1544" max="1544" width="23.42578125" customWidth="1"/>
    <col min="1793" max="1793" width="4.5703125" customWidth="1"/>
    <col min="1794" max="1794" width="9.140625" customWidth="1"/>
    <col min="1795" max="1797" width="20.42578125" customWidth="1"/>
    <col min="1798" max="1798" width="18" customWidth="1"/>
    <col min="1799" max="1799" width="20.42578125" customWidth="1"/>
    <col min="1800" max="1800" width="23.42578125" customWidth="1"/>
    <col min="2049" max="2049" width="4.5703125" customWidth="1"/>
    <col min="2050" max="2050" width="9.140625" customWidth="1"/>
    <col min="2051" max="2053" width="20.42578125" customWidth="1"/>
    <col min="2054" max="2054" width="18" customWidth="1"/>
    <col min="2055" max="2055" width="20.42578125" customWidth="1"/>
    <col min="2056" max="2056" width="23.42578125" customWidth="1"/>
    <col min="2305" max="2305" width="4.5703125" customWidth="1"/>
    <col min="2306" max="2306" width="9.140625" customWidth="1"/>
    <col min="2307" max="2309" width="20.42578125" customWidth="1"/>
    <col min="2310" max="2310" width="18" customWidth="1"/>
    <col min="2311" max="2311" width="20.42578125" customWidth="1"/>
    <col min="2312" max="2312" width="23.42578125" customWidth="1"/>
    <col min="2561" max="2561" width="4.5703125" customWidth="1"/>
    <col min="2562" max="2562" width="9.140625" customWidth="1"/>
    <col min="2563" max="2565" width="20.42578125" customWidth="1"/>
    <col min="2566" max="2566" width="18" customWidth="1"/>
    <col min="2567" max="2567" width="20.42578125" customWidth="1"/>
    <col min="2568" max="2568" width="23.42578125" customWidth="1"/>
    <col min="2817" max="2817" width="4.5703125" customWidth="1"/>
    <col min="2818" max="2818" width="9.140625" customWidth="1"/>
    <col min="2819" max="2821" width="20.42578125" customWidth="1"/>
    <col min="2822" max="2822" width="18" customWidth="1"/>
    <col min="2823" max="2823" width="20.42578125" customWidth="1"/>
    <col min="2824" max="2824" width="23.42578125" customWidth="1"/>
    <col min="3073" max="3073" width="4.5703125" customWidth="1"/>
    <col min="3074" max="3074" width="9.140625" customWidth="1"/>
    <col min="3075" max="3077" width="20.42578125" customWidth="1"/>
    <col min="3078" max="3078" width="18" customWidth="1"/>
    <col min="3079" max="3079" width="20.42578125" customWidth="1"/>
    <col min="3080" max="3080" width="23.42578125" customWidth="1"/>
    <col min="3329" max="3329" width="4.5703125" customWidth="1"/>
    <col min="3330" max="3330" width="9.140625" customWidth="1"/>
    <col min="3331" max="3333" width="20.42578125" customWidth="1"/>
    <col min="3334" max="3334" width="18" customWidth="1"/>
    <col min="3335" max="3335" width="20.42578125" customWidth="1"/>
    <col min="3336" max="3336" width="23.42578125" customWidth="1"/>
    <col min="3585" max="3585" width="4.5703125" customWidth="1"/>
    <col min="3586" max="3586" width="9.140625" customWidth="1"/>
    <col min="3587" max="3589" width="20.42578125" customWidth="1"/>
    <col min="3590" max="3590" width="18" customWidth="1"/>
    <col min="3591" max="3591" width="20.42578125" customWidth="1"/>
    <col min="3592" max="3592" width="23.42578125" customWidth="1"/>
    <col min="3841" max="3841" width="4.5703125" customWidth="1"/>
    <col min="3842" max="3842" width="9.140625" customWidth="1"/>
    <col min="3843" max="3845" width="20.42578125" customWidth="1"/>
    <col min="3846" max="3846" width="18" customWidth="1"/>
    <col min="3847" max="3847" width="20.42578125" customWidth="1"/>
    <col min="3848" max="3848" width="23.42578125" customWidth="1"/>
    <col min="4097" max="4097" width="4.5703125" customWidth="1"/>
    <col min="4098" max="4098" width="9.140625" customWidth="1"/>
    <col min="4099" max="4101" width="20.42578125" customWidth="1"/>
    <col min="4102" max="4102" width="18" customWidth="1"/>
    <col min="4103" max="4103" width="20.42578125" customWidth="1"/>
    <col min="4104" max="4104" width="23.42578125" customWidth="1"/>
    <col min="4353" max="4353" width="4.5703125" customWidth="1"/>
    <col min="4354" max="4354" width="9.140625" customWidth="1"/>
    <col min="4355" max="4357" width="20.42578125" customWidth="1"/>
    <col min="4358" max="4358" width="18" customWidth="1"/>
    <col min="4359" max="4359" width="20.42578125" customWidth="1"/>
    <col min="4360" max="4360" width="23.42578125" customWidth="1"/>
    <col min="4609" max="4609" width="4.5703125" customWidth="1"/>
    <col min="4610" max="4610" width="9.140625" customWidth="1"/>
    <col min="4611" max="4613" width="20.42578125" customWidth="1"/>
    <col min="4614" max="4614" width="18" customWidth="1"/>
    <col min="4615" max="4615" width="20.42578125" customWidth="1"/>
    <col min="4616" max="4616" width="23.42578125" customWidth="1"/>
    <col min="4865" max="4865" width="4.5703125" customWidth="1"/>
    <col min="4866" max="4866" width="9.140625" customWidth="1"/>
    <col min="4867" max="4869" width="20.42578125" customWidth="1"/>
    <col min="4870" max="4870" width="18" customWidth="1"/>
    <col min="4871" max="4871" width="20.42578125" customWidth="1"/>
    <col min="4872" max="4872" width="23.42578125" customWidth="1"/>
    <col min="5121" max="5121" width="4.5703125" customWidth="1"/>
    <col min="5122" max="5122" width="9.140625" customWidth="1"/>
    <col min="5123" max="5125" width="20.42578125" customWidth="1"/>
    <col min="5126" max="5126" width="18" customWidth="1"/>
    <col min="5127" max="5127" width="20.42578125" customWidth="1"/>
    <col min="5128" max="5128" width="23.42578125" customWidth="1"/>
    <col min="5377" max="5377" width="4.5703125" customWidth="1"/>
    <col min="5378" max="5378" width="9.140625" customWidth="1"/>
    <col min="5379" max="5381" width="20.42578125" customWidth="1"/>
    <col min="5382" max="5382" width="18" customWidth="1"/>
    <col min="5383" max="5383" width="20.42578125" customWidth="1"/>
    <col min="5384" max="5384" width="23.42578125" customWidth="1"/>
    <col min="5633" max="5633" width="4.5703125" customWidth="1"/>
    <col min="5634" max="5634" width="9.140625" customWidth="1"/>
    <col min="5635" max="5637" width="20.42578125" customWidth="1"/>
    <col min="5638" max="5638" width="18" customWidth="1"/>
    <col min="5639" max="5639" width="20.42578125" customWidth="1"/>
    <col min="5640" max="5640" width="23.42578125" customWidth="1"/>
    <col min="5889" max="5889" width="4.5703125" customWidth="1"/>
    <col min="5890" max="5890" width="9.140625" customWidth="1"/>
    <col min="5891" max="5893" width="20.42578125" customWidth="1"/>
    <col min="5894" max="5894" width="18" customWidth="1"/>
    <col min="5895" max="5895" width="20.42578125" customWidth="1"/>
    <col min="5896" max="5896" width="23.42578125" customWidth="1"/>
    <col min="6145" max="6145" width="4.5703125" customWidth="1"/>
    <col min="6146" max="6146" width="9.140625" customWidth="1"/>
    <col min="6147" max="6149" width="20.42578125" customWidth="1"/>
    <col min="6150" max="6150" width="18" customWidth="1"/>
    <col min="6151" max="6151" width="20.42578125" customWidth="1"/>
    <col min="6152" max="6152" width="23.42578125" customWidth="1"/>
    <col min="6401" max="6401" width="4.5703125" customWidth="1"/>
    <col min="6402" max="6402" width="9.140625" customWidth="1"/>
    <col min="6403" max="6405" width="20.42578125" customWidth="1"/>
    <col min="6406" max="6406" width="18" customWidth="1"/>
    <col min="6407" max="6407" width="20.42578125" customWidth="1"/>
    <col min="6408" max="6408" width="23.42578125" customWidth="1"/>
    <col min="6657" max="6657" width="4.5703125" customWidth="1"/>
    <col min="6658" max="6658" width="9.140625" customWidth="1"/>
    <col min="6659" max="6661" width="20.42578125" customWidth="1"/>
    <col min="6662" max="6662" width="18" customWidth="1"/>
    <col min="6663" max="6663" width="20.42578125" customWidth="1"/>
    <col min="6664" max="6664" width="23.42578125" customWidth="1"/>
    <col min="6913" max="6913" width="4.5703125" customWidth="1"/>
    <col min="6914" max="6914" width="9.140625" customWidth="1"/>
    <col min="6915" max="6917" width="20.42578125" customWidth="1"/>
    <col min="6918" max="6918" width="18" customWidth="1"/>
    <col min="6919" max="6919" width="20.42578125" customWidth="1"/>
    <col min="6920" max="6920" width="23.42578125" customWidth="1"/>
    <col min="7169" max="7169" width="4.5703125" customWidth="1"/>
    <col min="7170" max="7170" width="9.140625" customWidth="1"/>
    <col min="7171" max="7173" width="20.42578125" customWidth="1"/>
    <col min="7174" max="7174" width="18" customWidth="1"/>
    <col min="7175" max="7175" width="20.42578125" customWidth="1"/>
    <col min="7176" max="7176" width="23.42578125" customWidth="1"/>
    <col min="7425" max="7425" width="4.5703125" customWidth="1"/>
    <col min="7426" max="7426" width="9.140625" customWidth="1"/>
    <col min="7427" max="7429" width="20.42578125" customWidth="1"/>
    <col min="7430" max="7430" width="18" customWidth="1"/>
    <col min="7431" max="7431" width="20.42578125" customWidth="1"/>
    <col min="7432" max="7432" width="23.42578125" customWidth="1"/>
    <col min="7681" max="7681" width="4.5703125" customWidth="1"/>
    <col min="7682" max="7682" width="9.140625" customWidth="1"/>
    <col min="7683" max="7685" width="20.42578125" customWidth="1"/>
    <col min="7686" max="7686" width="18" customWidth="1"/>
    <col min="7687" max="7687" width="20.42578125" customWidth="1"/>
    <col min="7688" max="7688" width="23.42578125" customWidth="1"/>
    <col min="7937" max="7937" width="4.5703125" customWidth="1"/>
    <col min="7938" max="7938" width="9.140625" customWidth="1"/>
    <col min="7939" max="7941" width="20.42578125" customWidth="1"/>
    <col min="7942" max="7942" width="18" customWidth="1"/>
    <col min="7943" max="7943" width="20.42578125" customWidth="1"/>
    <col min="7944" max="7944" width="23.42578125" customWidth="1"/>
    <col min="8193" max="8193" width="4.5703125" customWidth="1"/>
    <col min="8194" max="8194" width="9.140625" customWidth="1"/>
    <col min="8195" max="8197" width="20.42578125" customWidth="1"/>
    <col min="8198" max="8198" width="18" customWidth="1"/>
    <col min="8199" max="8199" width="20.42578125" customWidth="1"/>
    <col min="8200" max="8200" width="23.42578125" customWidth="1"/>
    <col min="8449" max="8449" width="4.5703125" customWidth="1"/>
    <col min="8450" max="8450" width="9.140625" customWidth="1"/>
    <col min="8451" max="8453" width="20.42578125" customWidth="1"/>
    <col min="8454" max="8454" width="18" customWidth="1"/>
    <col min="8455" max="8455" width="20.42578125" customWidth="1"/>
    <col min="8456" max="8456" width="23.42578125" customWidth="1"/>
    <col min="8705" max="8705" width="4.5703125" customWidth="1"/>
    <col min="8706" max="8706" width="9.140625" customWidth="1"/>
    <col min="8707" max="8709" width="20.42578125" customWidth="1"/>
    <col min="8710" max="8710" width="18" customWidth="1"/>
    <col min="8711" max="8711" width="20.42578125" customWidth="1"/>
    <col min="8712" max="8712" width="23.42578125" customWidth="1"/>
    <col min="8961" max="8961" width="4.5703125" customWidth="1"/>
    <col min="8962" max="8962" width="9.140625" customWidth="1"/>
    <col min="8963" max="8965" width="20.42578125" customWidth="1"/>
    <col min="8966" max="8966" width="18" customWidth="1"/>
    <col min="8967" max="8967" width="20.42578125" customWidth="1"/>
    <col min="8968" max="8968" width="23.42578125" customWidth="1"/>
    <col min="9217" max="9217" width="4.5703125" customWidth="1"/>
    <col min="9218" max="9218" width="9.140625" customWidth="1"/>
    <col min="9219" max="9221" width="20.42578125" customWidth="1"/>
    <col min="9222" max="9222" width="18" customWidth="1"/>
    <col min="9223" max="9223" width="20.42578125" customWidth="1"/>
    <col min="9224" max="9224" width="23.42578125" customWidth="1"/>
    <col min="9473" max="9473" width="4.5703125" customWidth="1"/>
    <col min="9474" max="9474" width="9.140625" customWidth="1"/>
    <col min="9475" max="9477" width="20.42578125" customWidth="1"/>
    <col min="9478" max="9478" width="18" customWidth="1"/>
    <col min="9479" max="9479" width="20.42578125" customWidth="1"/>
    <col min="9480" max="9480" width="23.42578125" customWidth="1"/>
    <col min="9729" max="9729" width="4.5703125" customWidth="1"/>
    <col min="9730" max="9730" width="9.140625" customWidth="1"/>
    <col min="9731" max="9733" width="20.42578125" customWidth="1"/>
    <col min="9734" max="9734" width="18" customWidth="1"/>
    <col min="9735" max="9735" width="20.42578125" customWidth="1"/>
    <col min="9736" max="9736" width="23.42578125" customWidth="1"/>
    <col min="9985" max="9985" width="4.5703125" customWidth="1"/>
    <col min="9986" max="9986" width="9.140625" customWidth="1"/>
    <col min="9987" max="9989" width="20.42578125" customWidth="1"/>
    <col min="9990" max="9990" width="18" customWidth="1"/>
    <col min="9991" max="9991" width="20.42578125" customWidth="1"/>
    <col min="9992" max="9992" width="23.42578125" customWidth="1"/>
    <col min="10241" max="10241" width="4.5703125" customWidth="1"/>
    <col min="10242" max="10242" width="9.140625" customWidth="1"/>
    <col min="10243" max="10245" width="20.42578125" customWidth="1"/>
    <col min="10246" max="10246" width="18" customWidth="1"/>
    <col min="10247" max="10247" width="20.42578125" customWidth="1"/>
    <col min="10248" max="10248" width="23.42578125" customWidth="1"/>
    <col min="10497" max="10497" width="4.5703125" customWidth="1"/>
    <col min="10498" max="10498" width="9.140625" customWidth="1"/>
    <col min="10499" max="10501" width="20.42578125" customWidth="1"/>
    <col min="10502" max="10502" width="18" customWidth="1"/>
    <col min="10503" max="10503" width="20.42578125" customWidth="1"/>
    <col min="10504" max="10504" width="23.42578125" customWidth="1"/>
    <col min="10753" max="10753" width="4.5703125" customWidth="1"/>
    <col min="10754" max="10754" width="9.140625" customWidth="1"/>
    <col min="10755" max="10757" width="20.42578125" customWidth="1"/>
    <col min="10758" max="10758" width="18" customWidth="1"/>
    <col min="10759" max="10759" width="20.42578125" customWidth="1"/>
    <col min="10760" max="10760" width="23.42578125" customWidth="1"/>
    <col min="11009" max="11009" width="4.5703125" customWidth="1"/>
    <col min="11010" max="11010" width="9.140625" customWidth="1"/>
    <col min="11011" max="11013" width="20.42578125" customWidth="1"/>
    <col min="11014" max="11014" width="18" customWidth="1"/>
    <col min="11015" max="11015" width="20.42578125" customWidth="1"/>
    <col min="11016" max="11016" width="23.42578125" customWidth="1"/>
    <col min="11265" max="11265" width="4.5703125" customWidth="1"/>
    <col min="11266" max="11266" width="9.140625" customWidth="1"/>
    <col min="11267" max="11269" width="20.42578125" customWidth="1"/>
    <col min="11270" max="11270" width="18" customWidth="1"/>
    <col min="11271" max="11271" width="20.42578125" customWidth="1"/>
    <col min="11272" max="11272" width="23.42578125" customWidth="1"/>
    <col min="11521" max="11521" width="4.5703125" customWidth="1"/>
    <col min="11522" max="11522" width="9.140625" customWidth="1"/>
    <col min="11523" max="11525" width="20.42578125" customWidth="1"/>
    <col min="11526" max="11526" width="18" customWidth="1"/>
    <col min="11527" max="11527" width="20.42578125" customWidth="1"/>
    <col min="11528" max="11528" width="23.42578125" customWidth="1"/>
    <col min="11777" max="11777" width="4.5703125" customWidth="1"/>
    <col min="11778" max="11778" width="9.140625" customWidth="1"/>
    <col min="11779" max="11781" width="20.42578125" customWidth="1"/>
    <col min="11782" max="11782" width="18" customWidth="1"/>
    <col min="11783" max="11783" width="20.42578125" customWidth="1"/>
    <col min="11784" max="11784" width="23.42578125" customWidth="1"/>
    <col min="12033" max="12033" width="4.5703125" customWidth="1"/>
    <col min="12034" max="12034" width="9.140625" customWidth="1"/>
    <col min="12035" max="12037" width="20.42578125" customWidth="1"/>
    <col min="12038" max="12038" width="18" customWidth="1"/>
    <col min="12039" max="12039" width="20.42578125" customWidth="1"/>
    <col min="12040" max="12040" width="23.42578125" customWidth="1"/>
    <col min="12289" max="12289" width="4.5703125" customWidth="1"/>
    <col min="12290" max="12290" width="9.140625" customWidth="1"/>
    <col min="12291" max="12293" width="20.42578125" customWidth="1"/>
    <col min="12294" max="12294" width="18" customWidth="1"/>
    <col min="12295" max="12295" width="20.42578125" customWidth="1"/>
    <col min="12296" max="12296" width="23.42578125" customWidth="1"/>
    <col min="12545" max="12545" width="4.5703125" customWidth="1"/>
    <col min="12546" max="12546" width="9.140625" customWidth="1"/>
    <col min="12547" max="12549" width="20.42578125" customWidth="1"/>
    <col min="12550" max="12550" width="18" customWidth="1"/>
    <col min="12551" max="12551" width="20.42578125" customWidth="1"/>
    <col min="12552" max="12552" width="23.42578125" customWidth="1"/>
    <col min="12801" max="12801" width="4.5703125" customWidth="1"/>
    <col min="12802" max="12802" width="9.140625" customWidth="1"/>
    <col min="12803" max="12805" width="20.42578125" customWidth="1"/>
    <col min="12806" max="12806" width="18" customWidth="1"/>
    <col min="12807" max="12807" width="20.42578125" customWidth="1"/>
    <col min="12808" max="12808" width="23.42578125" customWidth="1"/>
    <col min="13057" max="13057" width="4.5703125" customWidth="1"/>
    <col min="13058" max="13058" width="9.140625" customWidth="1"/>
    <col min="13059" max="13061" width="20.42578125" customWidth="1"/>
    <col min="13062" max="13062" width="18" customWidth="1"/>
    <col min="13063" max="13063" width="20.42578125" customWidth="1"/>
    <col min="13064" max="13064" width="23.42578125" customWidth="1"/>
    <col min="13313" max="13313" width="4.5703125" customWidth="1"/>
    <col min="13314" max="13314" width="9.140625" customWidth="1"/>
    <col min="13315" max="13317" width="20.42578125" customWidth="1"/>
    <col min="13318" max="13318" width="18" customWidth="1"/>
    <col min="13319" max="13319" width="20.42578125" customWidth="1"/>
    <col min="13320" max="13320" width="23.42578125" customWidth="1"/>
    <col min="13569" max="13569" width="4.5703125" customWidth="1"/>
    <col min="13570" max="13570" width="9.140625" customWidth="1"/>
    <col min="13571" max="13573" width="20.42578125" customWidth="1"/>
    <col min="13574" max="13574" width="18" customWidth="1"/>
    <col min="13575" max="13575" width="20.42578125" customWidth="1"/>
    <col min="13576" max="13576" width="23.42578125" customWidth="1"/>
    <col min="13825" max="13825" width="4.5703125" customWidth="1"/>
    <col min="13826" max="13826" width="9.140625" customWidth="1"/>
    <col min="13827" max="13829" width="20.42578125" customWidth="1"/>
    <col min="13830" max="13830" width="18" customWidth="1"/>
    <col min="13831" max="13831" width="20.42578125" customWidth="1"/>
    <col min="13832" max="13832" width="23.42578125" customWidth="1"/>
    <col min="14081" max="14081" width="4.5703125" customWidth="1"/>
    <col min="14082" max="14082" width="9.140625" customWidth="1"/>
    <col min="14083" max="14085" width="20.42578125" customWidth="1"/>
    <col min="14086" max="14086" width="18" customWidth="1"/>
    <col min="14087" max="14087" width="20.42578125" customWidth="1"/>
    <col min="14088" max="14088" width="23.42578125" customWidth="1"/>
    <col min="14337" max="14337" width="4.5703125" customWidth="1"/>
    <col min="14338" max="14338" width="9.140625" customWidth="1"/>
    <col min="14339" max="14341" width="20.42578125" customWidth="1"/>
    <col min="14342" max="14342" width="18" customWidth="1"/>
    <col min="14343" max="14343" width="20.42578125" customWidth="1"/>
    <col min="14344" max="14344" width="23.42578125" customWidth="1"/>
    <col min="14593" max="14593" width="4.5703125" customWidth="1"/>
    <col min="14594" max="14594" width="9.140625" customWidth="1"/>
    <col min="14595" max="14597" width="20.42578125" customWidth="1"/>
    <col min="14598" max="14598" width="18" customWidth="1"/>
    <col min="14599" max="14599" width="20.42578125" customWidth="1"/>
    <col min="14600" max="14600" width="23.42578125" customWidth="1"/>
    <col min="14849" max="14849" width="4.5703125" customWidth="1"/>
    <col min="14850" max="14850" width="9.140625" customWidth="1"/>
    <col min="14851" max="14853" width="20.42578125" customWidth="1"/>
    <col min="14854" max="14854" width="18" customWidth="1"/>
    <col min="14855" max="14855" width="20.42578125" customWidth="1"/>
    <col min="14856" max="14856" width="23.42578125" customWidth="1"/>
    <col min="15105" max="15105" width="4.5703125" customWidth="1"/>
    <col min="15106" max="15106" width="9.140625" customWidth="1"/>
    <col min="15107" max="15109" width="20.42578125" customWidth="1"/>
    <col min="15110" max="15110" width="18" customWidth="1"/>
    <col min="15111" max="15111" width="20.42578125" customWidth="1"/>
    <col min="15112" max="15112" width="23.42578125" customWidth="1"/>
    <col min="15361" max="15361" width="4.5703125" customWidth="1"/>
    <col min="15362" max="15362" width="9.140625" customWidth="1"/>
    <col min="15363" max="15365" width="20.42578125" customWidth="1"/>
    <col min="15366" max="15366" width="18" customWidth="1"/>
    <col min="15367" max="15367" width="20.42578125" customWidth="1"/>
    <col min="15368" max="15368" width="23.42578125" customWidth="1"/>
    <col min="15617" max="15617" width="4.5703125" customWidth="1"/>
    <col min="15618" max="15618" width="9.140625" customWidth="1"/>
    <col min="15619" max="15621" width="20.42578125" customWidth="1"/>
    <col min="15622" max="15622" width="18" customWidth="1"/>
    <col min="15623" max="15623" width="20.42578125" customWidth="1"/>
    <col min="15624" max="15624" width="23.42578125" customWidth="1"/>
    <col min="15873" max="15873" width="4.5703125" customWidth="1"/>
    <col min="15874" max="15874" width="9.140625" customWidth="1"/>
    <col min="15875" max="15877" width="20.42578125" customWidth="1"/>
    <col min="15878" max="15878" width="18" customWidth="1"/>
    <col min="15879" max="15879" width="20.42578125" customWidth="1"/>
    <col min="15880" max="15880" width="23.42578125" customWidth="1"/>
    <col min="16129" max="16129" width="4.5703125" customWidth="1"/>
    <col min="16130" max="16130" width="9.140625" customWidth="1"/>
    <col min="16131" max="16133" width="20.42578125" customWidth="1"/>
    <col min="16134" max="16134" width="18" customWidth="1"/>
    <col min="16135" max="16135" width="20.42578125" customWidth="1"/>
    <col min="16136" max="16136" width="23.42578125" customWidth="1"/>
  </cols>
  <sheetData>
    <row r="1" spans="1:8" ht="15.75" x14ac:dyDescent="0.25">
      <c r="C1" s="41" t="s">
        <v>71</v>
      </c>
      <c r="G1" s="39" t="s">
        <v>70</v>
      </c>
    </row>
    <row r="2" spans="1:8" ht="15.75" x14ac:dyDescent="0.25">
      <c r="C2" s="44" t="s">
        <v>73</v>
      </c>
      <c r="G2" s="41" t="s">
        <v>72</v>
      </c>
    </row>
    <row r="3" spans="1:8" ht="9" customHeight="1" x14ac:dyDescent="0.25">
      <c r="C3" s="41"/>
      <c r="F3" s="41"/>
    </row>
    <row r="4" spans="1:8" s="1" customFormat="1" ht="18.75" x14ac:dyDescent="0.3">
      <c r="A4" s="369" t="s">
        <v>386</v>
      </c>
      <c r="B4" s="369"/>
      <c r="C4" s="369"/>
      <c r="D4" s="369"/>
      <c r="E4" s="369"/>
      <c r="F4" s="369"/>
      <c r="G4" s="369"/>
      <c r="H4" s="369"/>
    </row>
    <row r="5" spans="1:8" s="1" customFormat="1" ht="18.75" x14ac:dyDescent="0.3">
      <c r="A5" s="369" t="s">
        <v>121</v>
      </c>
      <c r="B5" s="369"/>
      <c r="C5" s="369"/>
      <c r="D5" s="369"/>
      <c r="E5" s="369"/>
      <c r="F5" s="369"/>
      <c r="G5" s="369"/>
      <c r="H5" s="369"/>
    </row>
    <row r="6" spans="1:8" s="1" customFormat="1" ht="19.5" x14ac:dyDescent="0.35">
      <c r="A6" s="399" t="s">
        <v>387</v>
      </c>
      <c r="B6" s="399"/>
      <c r="C6" s="399"/>
      <c r="D6" s="399"/>
      <c r="E6" s="399"/>
      <c r="F6" s="399"/>
      <c r="G6" s="399"/>
      <c r="H6" s="399"/>
    </row>
    <row r="7" spans="1:8" s="1" customFormat="1" ht="19.5" x14ac:dyDescent="0.35">
      <c r="A7" s="400"/>
      <c r="B7" s="400"/>
      <c r="C7" s="400"/>
      <c r="D7" s="400"/>
      <c r="E7" s="400"/>
      <c r="F7" s="400"/>
      <c r="G7" s="400"/>
      <c r="H7" s="400"/>
    </row>
    <row r="8" spans="1:8" s="1" customFormat="1" ht="19.5" x14ac:dyDescent="0.35">
      <c r="A8" s="186"/>
      <c r="B8" s="186"/>
      <c r="C8" s="186"/>
      <c r="D8" s="5"/>
      <c r="E8" s="186"/>
      <c r="F8" s="186"/>
      <c r="G8" s="31"/>
      <c r="H8" s="5"/>
    </row>
    <row r="9" spans="1:8" s="1" customFormat="1" ht="37.5" x14ac:dyDescent="0.3">
      <c r="A9" s="197" t="s">
        <v>55</v>
      </c>
      <c r="B9" s="428" t="s">
        <v>56</v>
      </c>
      <c r="C9" s="429"/>
      <c r="D9" s="198" t="s">
        <v>48</v>
      </c>
      <c r="E9" s="199" t="s">
        <v>122</v>
      </c>
      <c r="F9" s="199" t="s">
        <v>68</v>
      </c>
      <c r="G9" s="198" t="s">
        <v>49</v>
      </c>
      <c r="H9" s="198" t="s">
        <v>50</v>
      </c>
    </row>
    <row r="10" spans="1:8" s="1" customFormat="1" ht="37.5" x14ac:dyDescent="0.3">
      <c r="A10" s="392" t="s">
        <v>388</v>
      </c>
      <c r="B10" s="394"/>
      <c r="C10" s="201" t="s">
        <v>23</v>
      </c>
      <c r="D10" s="202" t="s">
        <v>218</v>
      </c>
      <c r="E10" s="203"/>
      <c r="F10" s="203"/>
      <c r="G10" s="202" t="s">
        <v>119</v>
      </c>
      <c r="H10" s="204" t="s">
        <v>137</v>
      </c>
    </row>
    <row r="11" spans="1:8" s="1" customFormat="1" ht="37.5" x14ac:dyDescent="0.3">
      <c r="A11" s="392"/>
      <c r="B11" s="394"/>
      <c r="C11" s="201" t="s">
        <v>23</v>
      </c>
      <c r="D11" s="202" t="s">
        <v>200</v>
      </c>
      <c r="E11" s="203"/>
      <c r="F11" s="203"/>
      <c r="G11" s="202" t="s">
        <v>123</v>
      </c>
      <c r="H11" s="204" t="s">
        <v>80</v>
      </c>
    </row>
    <row r="12" spans="1:8" s="1" customFormat="1" ht="18.75" x14ac:dyDescent="0.3">
      <c r="A12" s="392"/>
      <c r="B12" s="394"/>
      <c r="C12" s="201" t="s">
        <v>23</v>
      </c>
      <c r="D12" s="205" t="s">
        <v>201</v>
      </c>
      <c r="E12" s="203"/>
      <c r="F12" s="203"/>
      <c r="G12" s="202" t="s">
        <v>124</v>
      </c>
      <c r="H12" s="204" t="s">
        <v>80</v>
      </c>
    </row>
    <row r="13" spans="1:8" s="1" customFormat="1" ht="56.25" x14ac:dyDescent="0.3">
      <c r="A13" s="392"/>
      <c r="B13" s="394"/>
      <c r="C13" s="201" t="s">
        <v>23</v>
      </c>
      <c r="D13" s="202" t="s">
        <v>219</v>
      </c>
      <c r="E13" s="203"/>
      <c r="F13" s="203"/>
      <c r="G13" s="202" t="s">
        <v>125</v>
      </c>
      <c r="H13" s="204" t="s">
        <v>139</v>
      </c>
    </row>
    <row r="14" spans="1:8" s="1" customFormat="1" ht="37.5" x14ac:dyDescent="0.3">
      <c r="A14" s="392"/>
      <c r="B14" s="394"/>
      <c r="C14" s="201" t="s">
        <v>23</v>
      </c>
      <c r="D14" s="202" t="s">
        <v>202</v>
      </c>
      <c r="E14" s="203"/>
      <c r="F14" s="203"/>
      <c r="G14" s="202" t="s">
        <v>128</v>
      </c>
      <c r="H14" s="204" t="s">
        <v>80</v>
      </c>
    </row>
    <row r="15" spans="1:8" s="1" customFormat="1" ht="37.5" x14ac:dyDescent="0.3">
      <c r="A15" s="392"/>
      <c r="B15" s="394"/>
      <c r="C15" s="201" t="s">
        <v>23</v>
      </c>
      <c r="D15" s="202" t="s">
        <v>389</v>
      </c>
      <c r="E15" s="203"/>
      <c r="F15" s="203"/>
      <c r="G15" s="202" t="s">
        <v>130</v>
      </c>
      <c r="H15" s="204" t="s">
        <v>80</v>
      </c>
    </row>
    <row r="16" spans="1:8" s="1" customFormat="1" ht="37.5" x14ac:dyDescent="0.3">
      <c r="A16" s="392"/>
      <c r="B16" s="394"/>
      <c r="C16" s="201" t="s">
        <v>23</v>
      </c>
      <c r="D16" s="202" t="s">
        <v>390</v>
      </c>
      <c r="E16" s="203"/>
      <c r="F16" s="203"/>
      <c r="G16" s="202" t="s">
        <v>131</v>
      </c>
      <c r="H16" s="204" t="s">
        <v>80</v>
      </c>
    </row>
    <row r="17" spans="1:8" s="1" customFormat="1" ht="31.5" x14ac:dyDescent="0.3">
      <c r="A17" s="392"/>
      <c r="B17" s="394"/>
      <c r="C17" s="201" t="s">
        <v>23</v>
      </c>
      <c r="D17" s="206" t="s">
        <v>203</v>
      </c>
      <c r="E17" s="203"/>
      <c r="F17" s="203"/>
      <c r="G17" s="202" t="s">
        <v>133</v>
      </c>
      <c r="H17" s="204" t="s">
        <v>80</v>
      </c>
    </row>
    <row r="18" spans="1:8" s="1" customFormat="1" ht="31.5" x14ac:dyDescent="0.3">
      <c r="A18" s="392"/>
      <c r="B18" s="394"/>
      <c r="C18" s="201" t="s">
        <v>23</v>
      </c>
      <c r="D18" s="206" t="s">
        <v>204</v>
      </c>
      <c r="E18" s="203"/>
      <c r="F18" s="203"/>
      <c r="G18" s="202" t="s">
        <v>205</v>
      </c>
      <c r="H18" s="204" t="s">
        <v>80</v>
      </c>
    </row>
    <row r="19" spans="1:8" s="1" customFormat="1" ht="37.5" x14ac:dyDescent="0.3">
      <c r="A19" s="392"/>
      <c r="B19" s="394"/>
      <c r="C19" s="201" t="s">
        <v>3</v>
      </c>
      <c r="D19" s="202" t="s">
        <v>220</v>
      </c>
      <c r="E19" s="203"/>
      <c r="F19" s="203"/>
      <c r="G19" s="202" t="s">
        <v>119</v>
      </c>
      <c r="H19" s="204" t="s">
        <v>80</v>
      </c>
    </row>
    <row r="20" spans="1:8" s="1" customFormat="1" ht="37.5" x14ac:dyDescent="0.3">
      <c r="A20" s="392"/>
      <c r="B20" s="394"/>
      <c r="C20" s="201" t="s">
        <v>3</v>
      </c>
      <c r="D20" s="202" t="s">
        <v>200</v>
      </c>
      <c r="E20" s="203"/>
      <c r="F20" s="203"/>
      <c r="G20" s="202" t="s">
        <v>123</v>
      </c>
      <c r="H20" s="204" t="s">
        <v>80</v>
      </c>
    </row>
    <row r="21" spans="1:8" s="1" customFormat="1" ht="37.5" x14ac:dyDescent="0.3">
      <c r="A21" s="392"/>
      <c r="B21" s="394"/>
      <c r="C21" s="201" t="s">
        <v>3</v>
      </c>
      <c r="D21" s="202" t="s">
        <v>391</v>
      </c>
      <c r="E21" s="203"/>
      <c r="F21" s="203"/>
      <c r="G21" s="202" t="s">
        <v>124</v>
      </c>
      <c r="H21" s="204" t="s">
        <v>135</v>
      </c>
    </row>
    <row r="22" spans="1:8" s="1" customFormat="1" ht="56.25" x14ac:dyDescent="0.3">
      <c r="A22" s="392"/>
      <c r="B22" s="394"/>
      <c r="C22" s="201" t="s">
        <v>3</v>
      </c>
      <c r="D22" s="202" t="s">
        <v>219</v>
      </c>
      <c r="E22" s="203"/>
      <c r="F22" s="203"/>
      <c r="G22" s="202" t="s">
        <v>125</v>
      </c>
      <c r="H22" s="202" t="s">
        <v>80</v>
      </c>
    </row>
    <row r="23" spans="1:8" s="1" customFormat="1" ht="37.5" x14ac:dyDescent="0.3">
      <c r="A23" s="392"/>
      <c r="B23" s="394"/>
      <c r="C23" s="201" t="s">
        <v>3</v>
      </c>
      <c r="D23" s="202" t="s">
        <v>202</v>
      </c>
      <c r="E23" s="203"/>
      <c r="F23" s="203"/>
      <c r="G23" s="202" t="s">
        <v>128</v>
      </c>
      <c r="H23" s="204" t="s">
        <v>80</v>
      </c>
    </row>
    <row r="24" spans="1:8" s="1" customFormat="1" ht="37.5" x14ac:dyDescent="0.3">
      <c r="A24" s="392"/>
      <c r="B24" s="394"/>
      <c r="C24" s="201" t="s">
        <v>3</v>
      </c>
      <c r="D24" s="202" t="s">
        <v>389</v>
      </c>
      <c r="E24" s="203"/>
      <c r="F24" s="203"/>
      <c r="G24" s="202" t="s">
        <v>130</v>
      </c>
      <c r="H24" s="204" t="s">
        <v>80</v>
      </c>
    </row>
    <row r="25" spans="1:8" s="1" customFormat="1" ht="37.5" x14ac:dyDescent="0.3">
      <c r="A25" s="392"/>
      <c r="B25" s="394"/>
      <c r="C25" s="201" t="s">
        <v>3</v>
      </c>
      <c r="D25" s="202" t="s">
        <v>390</v>
      </c>
      <c r="E25" s="203"/>
      <c r="F25" s="203"/>
      <c r="G25" s="202" t="s">
        <v>131</v>
      </c>
      <c r="H25" s="204" t="s">
        <v>80</v>
      </c>
    </row>
    <row r="26" spans="1:8" s="1" customFormat="1" ht="37.5" x14ac:dyDescent="0.3">
      <c r="A26" s="392"/>
      <c r="B26" s="394"/>
      <c r="C26" s="201" t="s">
        <v>3</v>
      </c>
      <c r="D26" s="202" t="s">
        <v>392</v>
      </c>
      <c r="E26" s="203"/>
      <c r="F26" s="203"/>
      <c r="G26" s="202" t="s">
        <v>133</v>
      </c>
      <c r="H26" s="204" t="s">
        <v>208</v>
      </c>
    </row>
    <row r="27" spans="1:8" s="1" customFormat="1" ht="31.5" x14ac:dyDescent="0.3">
      <c r="A27" s="392"/>
      <c r="B27" s="394"/>
      <c r="C27" s="201" t="s">
        <v>3</v>
      </c>
      <c r="D27" s="206" t="s">
        <v>204</v>
      </c>
      <c r="E27" s="203"/>
      <c r="F27" s="203"/>
      <c r="G27" s="202" t="s">
        <v>205</v>
      </c>
      <c r="H27" s="204" t="s">
        <v>80</v>
      </c>
    </row>
    <row r="28" spans="1:8" s="3" customFormat="1" ht="37.5" x14ac:dyDescent="0.3">
      <c r="A28" s="392" t="s">
        <v>393</v>
      </c>
      <c r="B28" s="393" t="s">
        <v>0</v>
      </c>
      <c r="C28" s="201" t="s">
        <v>23</v>
      </c>
      <c r="D28" s="202" t="s">
        <v>163</v>
      </c>
      <c r="E28" s="203"/>
      <c r="F28" s="203"/>
      <c r="G28" s="202" t="s">
        <v>119</v>
      </c>
      <c r="H28" s="204" t="s">
        <v>80</v>
      </c>
    </row>
    <row r="29" spans="1:8" s="1" customFormat="1" ht="37.5" x14ac:dyDescent="0.3">
      <c r="A29" s="392"/>
      <c r="B29" s="394"/>
      <c r="C29" s="201" t="s">
        <v>23</v>
      </c>
      <c r="D29" s="202" t="s">
        <v>200</v>
      </c>
      <c r="E29" s="203"/>
      <c r="F29" s="203"/>
      <c r="G29" s="202" t="s">
        <v>123</v>
      </c>
      <c r="H29" s="204" t="s">
        <v>80</v>
      </c>
    </row>
    <row r="30" spans="1:8" s="1" customFormat="1" ht="18.75" x14ac:dyDescent="0.3">
      <c r="A30" s="392"/>
      <c r="B30" s="394"/>
      <c r="C30" s="201" t="s">
        <v>23</v>
      </c>
      <c r="D30" s="205" t="s">
        <v>201</v>
      </c>
      <c r="E30" s="203"/>
      <c r="F30" s="203"/>
      <c r="G30" s="202" t="s">
        <v>124</v>
      </c>
      <c r="H30" s="204" t="s">
        <v>80</v>
      </c>
    </row>
    <row r="31" spans="1:8" s="1" customFormat="1" ht="37.5" x14ac:dyDescent="0.3">
      <c r="A31" s="392"/>
      <c r="B31" s="394"/>
      <c r="C31" s="201" t="s">
        <v>23</v>
      </c>
      <c r="D31" s="202" t="s">
        <v>209</v>
      </c>
      <c r="E31" s="203"/>
      <c r="F31" s="203"/>
      <c r="G31" s="202" t="s">
        <v>125</v>
      </c>
      <c r="H31" s="204" t="s">
        <v>164</v>
      </c>
    </row>
    <row r="32" spans="1:8" s="1" customFormat="1" ht="37.5" x14ac:dyDescent="0.3">
      <c r="A32" s="392"/>
      <c r="B32" s="394"/>
      <c r="C32" s="201" t="s">
        <v>23</v>
      </c>
      <c r="D32" s="202" t="s">
        <v>127</v>
      </c>
      <c r="E32" s="203"/>
      <c r="F32" s="203"/>
      <c r="G32" s="202" t="s">
        <v>128</v>
      </c>
      <c r="H32" s="204" t="s">
        <v>138</v>
      </c>
    </row>
    <row r="33" spans="1:8" s="1" customFormat="1" ht="37.5" x14ac:dyDescent="0.3">
      <c r="A33" s="392"/>
      <c r="B33" s="394"/>
      <c r="C33" s="201" t="s">
        <v>23</v>
      </c>
      <c r="D33" s="202" t="s">
        <v>210</v>
      </c>
      <c r="E33" s="203"/>
      <c r="F33" s="203"/>
      <c r="G33" s="202" t="s">
        <v>130</v>
      </c>
      <c r="H33" s="204" t="s">
        <v>138</v>
      </c>
    </row>
    <row r="34" spans="1:8" s="1" customFormat="1" ht="37.5" x14ac:dyDescent="0.3">
      <c r="A34" s="392"/>
      <c r="B34" s="394"/>
      <c r="C34" s="201" t="s">
        <v>23</v>
      </c>
      <c r="D34" s="207" t="s">
        <v>211</v>
      </c>
      <c r="E34" s="203"/>
      <c r="F34" s="203"/>
      <c r="G34" s="202" t="s">
        <v>131</v>
      </c>
      <c r="H34" s="204" t="s">
        <v>80</v>
      </c>
    </row>
    <row r="35" spans="1:8" s="1" customFormat="1" ht="40.5" customHeight="1" x14ac:dyDescent="0.3">
      <c r="A35" s="392"/>
      <c r="B35" s="394"/>
      <c r="C35" s="201" t="s">
        <v>23</v>
      </c>
      <c r="D35" s="206" t="s">
        <v>394</v>
      </c>
      <c r="E35" s="203"/>
      <c r="F35" s="203"/>
      <c r="G35" s="202" t="s">
        <v>133</v>
      </c>
      <c r="H35" s="204" t="s">
        <v>212</v>
      </c>
    </row>
    <row r="36" spans="1:8" s="1" customFormat="1" ht="20.25" customHeight="1" x14ac:dyDescent="0.3">
      <c r="A36" s="392"/>
      <c r="B36" s="394"/>
      <c r="C36" s="201" t="s">
        <v>23</v>
      </c>
      <c r="D36" s="206" t="s">
        <v>213</v>
      </c>
      <c r="E36" s="203"/>
      <c r="F36" s="203"/>
      <c r="G36" s="202" t="s">
        <v>205</v>
      </c>
      <c r="H36" s="204" t="s">
        <v>80</v>
      </c>
    </row>
    <row r="37" spans="1:8" s="1" customFormat="1" ht="37.5" x14ac:dyDescent="0.3">
      <c r="A37" s="392"/>
      <c r="B37" s="393" t="s">
        <v>1</v>
      </c>
      <c r="C37" s="201" t="s">
        <v>3</v>
      </c>
      <c r="D37" s="202" t="s">
        <v>214</v>
      </c>
      <c r="E37" s="203"/>
      <c r="F37" s="203"/>
      <c r="G37" s="202" t="s">
        <v>119</v>
      </c>
      <c r="H37" s="204" t="s">
        <v>138</v>
      </c>
    </row>
    <row r="38" spans="1:8" s="1" customFormat="1" ht="37.5" x14ac:dyDescent="0.3">
      <c r="A38" s="392"/>
      <c r="B38" s="394"/>
      <c r="C38" s="201" t="s">
        <v>3</v>
      </c>
      <c r="D38" s="202" t="s">
        <v>215</v>
      </c>
      <c r="E38" s="203"/>
      <c r="F38" s="203"/>
      <c r="G38" s="202" t="s">
        <v>123</v>
      </c>
      <c r="H38" s="202" t="s">
        <v>140</v>
      </c>
    </row>
    <row r="39" spans="1:8" s="1" customFormat="1" ht="18.75" x14ac:dyDescent="0.3">
      <c r="A39" s="392"/>
      <c r="B39" s="394"/>
      <c r="C39" s="201" t="s">
        <v>3</v>
      </c>
      <c r="D39" s="205" t="s">
        <v>201</v>
      </c>
      <c r="E39" s="203"/>
      <c r="F39" s="203"/>
      <c r="G39" s="202" t="s">
        <v>124</v>
      </c>
      <c r="H39" s="204" t="s">
        <v>80</v>
      </c>
    </row>
    <row r="40" spans="1:8" s="1" customFormat="1" ht="25.5" customHeight="1" x14ac:dyDescent="0.3">
      <c r="A40" s="392"/>
      <c r="B40" s="394"/>
      <c r="C40" s="201" t="s">
        <v>3</v>
      </c>
      <c r="D40" s="208" t="s">
        <v>216</v>
      </c>
      <c r="E40" s="203"/>
      <c r="F40" s="203"/>
      <c r="G40" s="202" t="s">
        <v>125</v>
      </c>
      <c r="H40" s="204" t="s">
        <v>142</v>
      </c>
    </row>
    <row r="41" spans="1:8" s="1" customFormat="1" ht="37.5" x14ac:dyDescent="0.3">
      <c r="A41" s="392"/>
      <c r="B41" s="394"/>
      <c r="C41" s="201" t="s">
        <v>3</v>
      </c>
      <c r="D41" s="202" t="s">
        <v>127</v>
      </c>
      <c r="E41" s="203"/>
      <c r="F41" s="203"/>
      <c r="G41" s="202" t="s">
        <v>128</v>
      </c>
      <c r="H41" s="204" t="s">
        <v>80</v>
      </c>
    </row>
    <row r="42" spans="1:8" s="1" customFormat="1" ht="37.5" x14ac:dyDescent="0.3">
      <c r="A42" s="392"/>
      <c r="B42" s="394"/>
      <c r="C42" s="201" t="s">
        <v>3</v>
      </c>
      <c r="D42" s="202" t="s">
        <v>206</v>
      </c>
      <c r="E42" s="203"/>
      <c r="F42" s="203"/>
      <c r="G42" s="202" t="s">
        <v>130</v>
      </c>
      <c r="H42" s="204" t="s">
        <v>80</v>
      </c>
    </row>
    <row r="43" spans="1:8" s="1" customFormat="1" ht="37.5" x14ac:dyDescent="0.3">
      <c r="A43" s="392"/>
      <c r="B43" s="394"/>
      <c r="C43" s="201" t="s">
        <v>3</v>
      </c>
      <c r="D43" s="207" t="s">
        <v>211</v>
      </c>
      <c r="E43" s="203"/>
      <c r="F43" s="203"/>
      <c r="G43" s="202" t="s">
        <v>131</v>
      </c>
      <c r="H43" s="204" t="s">
        <v>80</v>
      </c>
    </row>
    <row r="44" spans="1:8" s="1" customFormat="1" ht="31.5" x14ac:dyDescent="0.3">
      <c r="A44" s="392"/>
      <c r="B44" s="394"/>
      <c r="C44" s="201" t="s">
        <v>3</v>
      </c>
      <c r="D44" s="206" t="s">
        <v>217</v>
      </c>
      <c r="E44" s="203"/>
      <c r="F44" s="203"/>
      <c r="G44" s="202" t="s">
        <v>133</v>
      </c>
      <c r="H44" s="204" t="s">
        <v>80</v>
      </c>
    </row>
    <row r="45" spans="1:8" s="1" customFormat="1" ht="31.5" x14ac:dyDescent="0.3">
      <c r="A45" s="392"/>
      <c r="B45" s="394"/>
      <c r="C45" s="201" t="s">
        <v>3</v>
      </c>
      <c r="D45" s="206" t="s">
        <v>213</v>
      </c>
      <c r="E45" s="203"/>
      <c r="F45" s="203"/>
      <c r="G45" s="202" t="s">
        <v>205</v>
      </c>
      <c r="H45" s="204" t="s">
        <v>80</v>
      </c>
    </row>
    <row r="46" spans="1:8" s="1" customFormat="1" ht="37.5" x14ac:dyDescent="0.3">
      <c r="A46" s="392" t="s">
        <v>395</v>
      </c>
      <c r="B46" s="393" t="s">
        <v>0</v>
      </c>
      <c r="C46" s="201" t="s">
        <v>23</v>
      </c>
      <c r="D46" s="202" t="s">
        <v>218</v>
      </c>
      <c r="E46" s="203"/>
      <c r="F46" s="203"/>
      <c r="G46" s="202" t="s">
        <v>119</v>
      </c>
      <c r="H46" s="204" t="s">
        <v>137</v>
      </c>
    </row>
    <row r="47" spans="1:8" s="1" customFormat="1" ht="37.5" x14ac:dyDescent="0.3">
      <c r="A47" s="392"/>
      <c r="B47" s="394"/>
      <c r="C47" s="201" t="s">
        <v>23</v>
      </c>
      <c r="D47" s="202" t="s">
        <v>200</v>
      </c>
      <c r="E47" s="203"/>
      <c r="F47" s="203"/>
      <c r="G47" s="202" t="s">
        <v>123</v>
      </c>
      <c r="H47" s="204" t="s">
        <v>80</v>
      </c>
    </row>
    <row r="48" spans="1:8" s="1" customFormat="1" ht="18.75" x14ac:dyDescent="0.3">
      <c r="A48" s="392"/>
      <c r="B48" s="394"/>
      <c r="C48" s="201" t="s">
        <v>23</v>
      </c>
      <c r="D48" s="205" t="s">
        <v>201</v>
      </c>
      <c r="E48" s="203"/>
      <c r="F48" s="203"/>
      <c r="G48" s="202" t="s">
        <v>124</v>
      </c>
      <c r="H48" s="204" t="s">
        <v>80</v>
      </c>
    </row>
    <row r="49" spans="1:8" s="1" customFormat="1" ht="56.25" x14ac:dyDescent="0.3">
      <c r="A49" s="392"/>
      <c r="B49" s="394"/>
      <c r="C49" s="201" t="s">
        <v>23</v>
      </c>
      <c r="D49" s="202" t="s">
        <v>219</v>
      </c>
      <c r="E49" s="203"/>
      <c r="F49" s="203"/>
      <c r="G49" s="202" t="s">
        <v>125</v>
      </c>
      <c r="H49" s="204" t="s">
        <v>139</v>
      </c>
    </row>
    <row r="50" spans="1:8" s="1" customFormat="1" ht="37.5" x14ac:dyDescent="0.3">
      <c r="A50" s="392"/>
      <c r="B50" s="394"/>
      <c r="C50" s="201" t="s">
        <v>23</v>
      </c>
      <c r="D50" s="202" t="s">
        <v>202</v>
      </c>
      <c r="E50" s="203"/>
      <c r="F50" s="203"/>
      <c r="G50" s="202" t="s">
        <v>128</v>
      </c>
      <c r="H50" s="204" t="s">
        <v>80</v>
      </c>
    </row>
    <row r="51" spans="1:8" s="1" customFormat="1" ht="37.5" x14ac:dyDescent="0.3">
      <c r="A51" s="392"/>
      <c r="B51" s="394"/>
      <c r="C51" s="201" t="s">
        <v>23</v>
      </c>
      <c r="D51" s="202" t="s">
        <v>129</v>
      </c>
      <c r="E51" s="203"/>
      <c r="F51" s="203"/>
      <c r="G51" s="202" t="s">
        <v>130</v>
      </c>
      <c r="H51" s="204" t="s">
        <v>80</v>
      </c>
    </row>
    <row r="52" spans="1:8" s="1" customFormat="1" ht="37.5" x14ac:dyDescent="0.3">
      <c r="A52" s="392"/>
      <c r="B52" s="394"/>
      <c r="C52" s="201" t="s">
        <v>23</v>
      </c>
      <c r="D52" s="202" t="s">
        <v>207</v>
      </c>
      <c r="E52" s="203"/>
      <c r="F52" s="203"/>
      <c r="G52" s="202" t="s">
        <v>131</v>
      </c>
      <c r="H52" s="204" t="s">
        <v>80</v>
      </c>
    </row>
    <row r="53" spans="1:8" s="1" customFormat="1" ht="31.5" x14ac:dyDescent="0.3">
      <c r="A53" s="392"/>
      <c r="B53" s="394"/>
      <c r="C53" s="201" t="s">
        <v>23</v>
      </c>
      <c r="D53" s="206" t="s">
        <v>203</v>
      </c>
      <c r="E53" s="203"/>
      <c r="F53" s="203"/>
      <c r="G53" s="202" t="s">
        <v>133</v>
      </c>
      <c r="H53" s="204" t="s">
        <v>80</v>
      </c>
    </row>
    <row r="54" spans="1:8" s="1" customFormat="1" ht="31.5" x14ac:dyDescent="0.3">
      <c r="A54" s="392"/>
      <c r="B54" s="394"/>
      <c r="C54" s="201" t="s">
        <v>23</v>
      </c>
      <c r="D54" s="206" t="s">
        <v>204</v>
      </c>
      <c r="E54" s="203"/>
      <c r="F54" s="203"/>
      <c r="G54" s="202" t="s">
        <v>205</v>
      </c>
      <c r="H54" s="204" t="s">
        <v>80</v>
      </c>
    </row>
    <row r="55" spans="1:8" s="3" customFormat="1" ht="37.5" x14ac:dyDescent="0.3">
      <c r="A55" s="392"/>
      <c r="B55" s="393" t="s">
        <v>1</v>
      </c>
      <c r="C55" s="201" t="s">
        <v>3</v>
      </c>
      <c r="D55" s="202" t="s">
        <v>220</v>
      </c>
      <c r="E55" s="203"/>
      <c r="F55" s="203"/>
      <c r="G55" s="202" t="s">
        <v>119</v>
      </c>
      <c r="H55" s="204" t="s">
        <v>80</v>
      </c>
    </row>
    <row r="56" spans="1:8" s="1" customFormat="1" ht="37.5" x14ac:dyDescent="0.3">
      <c r="A56" s="392"/>
      <c r="B56" s="394"/>
      <c r="C56" s="201" t="s">
        <v>3</v>
      </c>
      <c r="D56" s="202" t="s">
        <v>200</v>
      </c>
      <c r="E56" s="203"/>
      <c r="F56" s="203"/>
      <c r="G56" s="202" t="s">
        <v>123</v>
      </c>
      <c r="H56" s="204" t="s">
        <v>80</v>
      </c>
    </row>
    <row r="57" spans="1:8" s="1" customFormat="1" ht="37.5" x14ac:dyDescent="0.3">
      <c r="A57" s="392"/>
      <c r="B57" s="394"/>
      <c r="C57" s="201" t="s">
        <v>3</v>
      </c>
      <c r="D57" s="202" t="s">
        <v>134</v>
      </c>
      <c r="E57" s="203"/>
      <c r="F57" s="203"/>
      <c r="G57" s="202" t="s">
        <v>124</v>
      </c>
      <c r="H57" s="204" t="s">
        <v>135</v>
      </c>
    </row>
    <row r="58" spans="1:8" s="1" customFormat="1" ht="30" customHeight="1" x14ac:dyDescent="0.3">
      <c r="A58" s="392"/>
      <c r="B58" s="394"/>
      <c r="C58" s="201" t="s">
        <v>3</v>
      </c>
      <c r="D58" s="202" t="s">
        <v>219</v>
      </c>
      <c r="E58" s="203"/>
      <c r="F58" s="203"/>
      <c r="G58" s="202" t="s">
        <v>125</v>
      </c>
      <c r="H58" s="202" t="s">
        <v>80</v>
      </c>
    </row>
    <row r="59" spans="1:8" s="1" customFormat="1" ht="37.5" x14ac:dyDescent="0.3">
      <c r="A59" s="392"/>
      <c r="B59" s="394"/>
      <c r="C59" s="201" t="s">
        <v>3</v>
      </c>
      <c r="D59" s="202" t="s">
        <v>202</v>
      </c>
      <c r="E59" s="203"/>
      <c r="F59" s="203"/>
      <c r="G59" s="202" t="s">
        <v>128</v>
      </c>
      <c r="H59" s="204" t="s">
        <v>80</v>
      </c>
    </row>
    <row r="60" spans="1:8" s="1" customFormat="1" ht="37.5" x14ac:dyDescent="0.3">
      <c r="A60" s="392"/>
      <c r="B60" s="394"/>
      <c r="C60" s="201" t="s">
        <v>3</v>
      </c>
      <c r="D60" s="202" t="s">
        <v>129</v>
      </c>
      <c r="E60" s="203"/>
      <c r="F60" s="203"/>
      <c r="G60" s="202" t="s">
        <v>130</v>
      </c>
      <c r="H60" s="204" t="s">
        <v>80</v>
      </c>
    </row>
    <row r="61" spans="1:8" s="1" customFormat="1" ht="37.5" x14ac:dyDescent="0.3">
      <c r="A61" s="392"/>
      <c r="B61" s="394"/>
      <c r="C61" s="201" t="s">
        <v>3</v>
      </c>
      <c r="D61" s="202" t="s">
        <v>207</v>
      </c>
      <c r="E61" s="203"/>
      <c r="F61" s="203"/>
      <c r="G61" s="202" t="s">
        <v>131</v>
      </c>
      <c r="H61" s="204" t="s">
        <v>80</v>
      </c>
    </row>
    <row r="62" spans="1:8" s="1" customFormat="1" ht="37.5" x14ac:dyDescent="0.3">
      <c r="A62" s="392"/>
      <c r="B62" s="394"/>
      <c r="C62" s="201" t="s">
        <v>3</v>
      </c>
      <c r="D62" s="202" t="s">
        <v>132</v>
      </c>
      <c r="E62" s="203"/>
      <c r="F62" s="203"/>
      <c r="G62" s="202" t="s">
        <v>133</v>
      </c>
      <c r="H62" s="204" t="s">
        <v>80</v>
      </c>
    </row>
    <row r="63" spans="1:8" s="1" customFormat="1" ht="31.5" x14ac:dyDescent="0.3">
      <c r="A63" s="392"/>
      <c r="B63" s="394"/>
      <c r="C63" s="201" t="s">
        <v>3</v>
      </c>
      <c r="D63" s="206" t="s">
        <v>204</v>
      </c>
      <c r="E63" s="203"/>
      <c r="F63" s="203"/>
      <c r="G63" s="202" t="s">
        <v>205</v>
      </c>
      <c r="H63" s="204" t="s">
        <v>80</v>
      </c>
    </row>
    <row r="64" spans="1:8" s="3" customFormat="1" ht="37.5" x14ac:dyDescent="0.3">
      <c r="A64" s="392" t="s">
        <v>396</v>
      </c>
      <c r="B64" s="393" t="s">
        <v>0</v>
      </c>
      <c r="C64" s="201" t="s">
        <v>23</v>
      </c>
      <c r="D64" s="202" t="s">
        <v>221</v>
      </c>
      <c r="E64" s="203"/>
      <c r="F64" s="203"/>
      <c r="G64" s="202" t="s">
        <v>119</v>
      </c>
      <c r="H64" s="204" t="s">
        <v>80</v>
      </c>
    </row>
    <row r="65" spans="1:8" s="1" customFormat="1" ht="37.5" x14ac:dyDescent="0.3">
      <c r="A65" s="392"/>
      <c r="B65" s="394"/>
      <c r="C65" s="201" t="s">
        <v>23</v>
      </c>
      <c r="D65" s="202" t="s">
        <v>141</v>
      </c>
      <c r="E65" s="203"/>
      <c r="F65" s="203"/>
      <c r="G65" s="202" t="s">
        <v>123</v>
      </c>
      <c r="H65" s="204" t="s">
        <v>80</v>
      </c>
    </row>
    <row r="66" spans="1:8" s="1" customFormat="1" ht="18.75" x14ac:dyDescent="0.3">
      <c r="A66" s="392"/>
      <c r="B66" s="394"/>
      <c r="C66" s="201" t="s">
        <v>23</v>
      </c>
      <c r="D66" s="205" t="s">
        <v>201</v>
      </c>
      <c r="E66" s="203"/>
      <c r="F66" s="203"/>
      <c r="G66" s="202" t="s">
        <v>124</v>
      </c>
      <c r="H66" s="204" t="s">
        <v>80</v>
      </c>
    </row>
    <row r="67" spans="1:8" s="1" customFormat="1" ht="75" x14ac:dyDescent="0.3">
      <c r="A67" s="392"/>
      <c r="B67" s="394"/>
      <c r="C67" s="201" t="s">
        <v>23</v>
      </c>
      <c r="D67" s="202" t="s">
        <v>222</v>
      </c>
      <c r="E67" s="203"/>
      <c r="F67" s="203"/>
      <c r="G67" s="202" t="s">
        <v>125</v>
      </c>
      <c r="H67" s="204" t="s">
        <v>80</v>
      </c>
    </row>
    <row r="68" spans="1:8" s="1" customFormat="1" ht="37.5" x14ac:dyDescent="0.3">
      <c r="A68" s="392"/>
      <c r="B68" s="394"/>
      <c r="C68" s="201" t="s">
        <v>23</v>
      </c>
      <c r="D68" s="202" t="s">
        <v>223</v>
      </c>
      <c r="E68" s="203"/>
      <c r="F68" s="203"/>
      <c r="G68" s="202" t="s">
        <v>128</v>
      </c>
      <c r="H68" s="204" t="s">
        <v>224</v>
      </c>
    </row>
    <row r="69" spans="1:8" s="1" customFormat="1" ht="37.5" x14ac:dyDescent="0.3">
      <c r="A69" s="392"/>
      <c r="B69" s="394"/>
      <c r="C69" s="201" t="s">
        <v>23</v>
      </c>
      <c r="D69" s="202" t="s">
        <v>397</v>
      </c>
      <c r="E69" s="203"/>
      <c r="F69" s="203"/>
      <c r="G69" s="202" t="s">
        <v>130</v>
      </c>
      <c r="H69" s="204" t="s">
        <v>143</v>
      </c>
    </row>
    <row r="70" spans="1:8" s="1" customFormat="1" ht="22.5" customHeight="1" x14ac:dyDescent="0.3">
      <c r="A70" s="392"/>
      <c r="B70" s="394"/>
      <c r="C70" s="201" t="s">
        <v>23</v>
      </c>
      <c r="D70" s="207" t="s">
        <v>211</v>
      </c>
      <c r="E70" s="203"/>
      <c r="F70" s="203"/>
      <c r="G70" s="202" t="s">
        <v>131</v>
      </c>
      <c r="H70" s="204" t="s">
        <v>80</v>
      </c>
    </row>
    <row r="71" spans="1:8" s="1" customFormat="1" ht="24" customHeight="1" x14ac:dyDescent="0.3">
      <c r="A71" s="392"/>
      <c r="B71" s="394"/>
      <c r="C71" s="201" t="s">
        <v>23</v>
      </c>
      <c r="D71" s="207" t="s">
        <v>225</v>
      </c>
      <c r="E71" s="203"/>
      <c r="F71" s="203"/>
      <c r="G71" s="202" t="s">
        <v>133</v>
      </c>
      <c r="H71" s="204" t="s">
        <v>80</v>
      </c>
    </row>
    <row r="72" spans="1:8" s="1" customFormat="1" ht="19.5" customHeight="1" x14ac:dyDescent="0.3">
      <c r="A72" s="392"/>
      <c r="B72" s="394"/>
      <c r="C72" s="201" t="s">
        <v>23</v>
      </c>
      <c r="D72" s="206" t="s">
        <v>226</v>
      </c>
      <c r="E72" s="203"/>
      <c r="F72" s="203"/>
      <c r="G72" s="202" t="s">
        <v>205</v>
      </c>
      <c r="H72" s="202" t="s">
        <v>80</v>
      </c>
    </row>
    <row r="73" spans="1:8" s="1" customFormat="1" ht="37.5" x14ac:dyDescent="0.3">
      <c r="A73" s="392"/>
      <c r="B73" s="393" t="s">
        <v>1</v>
      </c>
      <c r="C73" s="201" t="s">
        <v>3</v>
      </c>
      <c r="D73" s="202" t="s">
        <v>221</v>
      </c>
      <c r="E73" s="203"/>
      <c r="F73" s="203"/>
      <c r="G73" s="202" t="s">
        <v>119</v>
      </c>
      <c r="H73" s="204" t="s">
        <v>80</v>
      </c>
    </row>
    <row r="74" spans="1:8" s="1" customFormat="1" ht="37.5" x14ac:dyDescent="0.3">
      <c r="A74" s="392"/>
      <c r="B74" s="394"/>
      <c r="C74" s="201" t="s">
        <v>3</v>
      </c>
      <c r="D74" s="202" t="s">
        <v>141</v>
      </c>
      <c r="E74" s="203"/>
      <c r="F74" s="203"/>
      <c r="G74" s="202" t="s">
        <v>123</v>
      </c>
      <c r="H74" s="204" t="s">
        <v>80</v>
      </c>
    </row>
    <row r="75" spans="1:8" s="1" customFormat="1" ht="37.5" x14ac:dyDescent="0.3">
      <c r="A75" s="392"/>
      <c r="B75" s="394"/>
      <c r="C75" s="201" t="s">
        <v>3</v>
      </c>
      <c r="D75" s="202" t="s">
        <v>227</v>
      </c>
      <c r="E75" s="203"/>
      <c r="F75" s="203"/>
      <c r="G75" s="202" t="s">
        <v>124</v>
      </c>
      <c r="H75" s="202" t="s">
        <v>80</v>
      </c>
    </row>
    <row r="76" spans="1:8" s="1" customFormat="1" ht="35.25" customHeight="1" x14ac:dyDescent="0.3">
      <c r="A76" s="392"/>
      <c r="B76" s="394"/>
      <c r="C76" s="201" t="s">
        <v>3</v>
      </c>
      <c r="D76" s="202" t="s">
        <v>228</v>
      </c>
      <c r="E76" s="203"/>
      <c r="F76" s="203"/>
      <c r="G76" s="202" t="s">
        <v>125</v>
      </c>
      <c r="H76" s="204" t="s">
        <v>144</v>
      </c>
    </row>
    <row r="77" spans="1:8" s="1" customFormat="1" ht="37.5" x14ac:dyDescent="0.3">
      <c r="A77" s="392"/>
      <c r="B77" s="394"/>
      <c r="C77" s="201" t="s">
        <v>3</v>
      </c>
      <c r="D77" s="202" t="s">
        <v>223</v>
      </c>
      <c r="E77" s="203"/>
      <c r="F77" s="203"/>
      <c r="G77" s="202" t="s">
        <v>128</v>
      </c>
      <c r="H77" s="204" t="s">
        <v>224</v>
      </c>
    </row>
    <row r="78" spans="1:8" s="1" customFormat="1" ht="37.5" x14ac:dyDescent="0.3">
      <c r="A78" s="392"/>
      <c r="B78" s="394"/>
      <c r="C78" s="201" t="s">
        <v>3</v>
      </c>
      <c r="D78" s="202" t="s">
        <v>229</v>
      </c>
      <c r="E78" s="203"/>
      <c r="F78" s="203"/>
      <c r="G78" s="202" t="s">
        <v>130</v>
      </c>
      <c r="H78" s="204" t="s">
        <v>138</v>
      </c>
    </row>
    <row r="79" spans="1:8" s="1" customFormat="1" ht="37.5" x14ac:dyDescent="0.3">
      <c r="A79" s="392"/>
      <c r="B79" s="394"/>
      <c r="C79" s="201" t="s">
        <v>3</v>
      </c>
      <c r="D79" s="207" t="s">
        <v>211</v>
      </c>
      <c r="E79" s="203"/>
      <c r="F79" s="203"/>
      <c r="G79" s="202" t="s">
        <v>131</v>
      </c>
      <c r="H79" s="204" t="s">
        <v>80</v>
      </c>
    </row>
    <row r="80" spans="1:8" s="1" customFormat="1" ht="31.5" x14ac:dyDescent="0.3">
      <c r="A80" s="392"/>
      <c r="B80" s="394"/>
      <c r="C80" s="201" t="s">
        <v>3</v>
      </c>
      <c r="D80" s="206" t="s">
        <v>217</v>
      </c>
      <c r="E80" s="203"/>
      <c r="F80" s="203"/>
      <c r="G80" s="202" t="s">
        <v>133</v>
      </c>
      <c r="H80" s="204" t="s">
        <v>80</v>
      </c>
    </row>
    <row r="81" spans="1:8" s="1" customFormat="1" ht="31.5" x14ac:dyDescent="0.3">
      <c r="A81" s="392"/>
      <c r="B81" s="394"/>
      <c r="C81" s="201" t="s">
        <v>3</v>
      </c>
      <c r="D81" s="206" t="s">
        <v>230</v>
      </c>
      <c r="E81" s="203"/>
      <c r="F81" s="203"/>
      <c r="G81" s="202" t="s">
        <v>205</v>
      </c>
      <c r="H81" s="202" t="s">
        <v>80</v>
      </c>
    </row>
    <row r="82" spans="1:8" s="1" customFormat="1" ht="37.5" x14ac:dyDescent="0.3">
      <c r="A82" s="392" t="s">
        <v>398</v>
      </c>
      <c r="B82" s="393" t="s">
        <v>0</v>
      </c>
      <c r="C82" s="201" t="s">
        <v>23</v>
      </c>
      <c r="D82" s="202" t="s">
        <v>221</v>
      </c>
      <c r="E82" s="203"/>
      <c r="F82" s="203"/>
      <c r="G82" s="202" t="s">
        <v>119</v>
      </c>
      <c r="H82" s="204" t="s">
        <v>80</v>
      </c>
    </row>
    <row r="83" spans="1:8" s="1" customFormat="1" ht="23.25" customHeight="1" x14ac:dyDescent="0.3">
      <c r="A83" s="392"/>
      <c r="B83" s="394"/>
      <c r="C83" s="201" t="s">
        <v>23</v>
      </c>
      <c r="D83" s="202" t="s">
        <v>215</v>
      </c>
      <c r="E83" s="203"/>
      <c r="F83" s="203"/>
      <c r="G83" s="202" t="s">
        <v>123</v>
      </c>
      <c r="H83" s="204" t="s">
        <v>333</v>
      </c>
    </row>
    <row r="84" spans="1:8" s="1" customFormat="1" ht="37.5" x14ac:dyDescent="0.3">
      <c r="A84" s="392"/>
      <c r="B84" s="394"/>
      <c r="C84" s="201" t="s">
        <v>23</v>
      </c>
      <c r="D84" s="202" t="s">
        <v>334</v>
      </c>
      <c r="E84" s="203"/>
      <c r="F84" s="203"/>
      <c r="G84" s="202" t="s">
        <v>124</v>
      </c>
      <c r="H84" s="204" t="s">
        <v>335</v>
      </c>
    </row>
    <row r="85" spans="1:8" s="1" customFormat="1" ht="56.25" x14ac:dyDescent="0.3">
      <c r="A85" s="392"/>
      <c r="B85" s="394"/>
      <c r="C85" s="201" t="s">
        <v>23</v>
      </c>
      <c r="D85" s="202" t="s">
        <v>336</v>
      </c>
      <c r="E85" s="203"/>
      <c r="F85" s="203"/>
      <c r="G85" s="202" t="s">
        <v>125</v>
      </c>
      <c r="H85" s="204" t="s">
        <v>139</v>
      </c>
    </row>
    <row r="86" spans="1:8" s="1" customFormat="1" ht="37.5" x14ac:dyDescent="0.3">
      <c r="A86" s="392"/>
      <c r="B86" s="394"/>
      <c r="C86" s="201" t="s">
        <v>23</v>
      </c>
      <c r="D86" s="202" t="s">
        <v>223</v>
      </c>
      <c r="E86" s="203"/>
      <c r="F86" s="203"/>
      <c r="G86" s="202" t="s">
        <v>128</v>
      </c>
      <c r="H86" s="204" t="s">
        <v>224</v>
      </c>
    </row>
    <row r="87" spans="1:8" s="1" customFormat="1" ht="37.5" x14ac:dyDescent="0.3">
      <c r="A87" s="392"/>
      <c r="B87" s="394"/>
      <c r="C87" s="201" t="s">
        <v>23</v>
      </c>
      <c r="D87" s="202" t="s">
        <v>337</v>
      </c>
      <c r="E87" s="203"/>
      <c r="F87" s="203"/>
      <c r="G87" s="202" t="s">
        <v>130</v>
      </c>
      <c r="H87" s="204" t="s">
        <v>80</v>
      </c>
    </row>
    <row r="88" spans="1:8" s="1" customFormat="1" ht="75" x14ac:dyDescent="0.3">
      <c r="A88" s="392"/>
      <c r="B88" s="394"/>
      <c r="C88" s="201" t="s">
        <v>23</v>
      </c>
      <c r="D88" s="202" t="s">
        <v>338</v>
      </c>
      <c r="E88" s="203"/>
      <c r="F88" s="203"/>
      <c r="G88" s="202" t="s">
        <v>131</v>
      </c>
      <c r="H88" s="204" t="s">
        <v>80</v>
      </c>
    </row>
    <row r="89" spans="1:8" s="1" customFormat="1" ht="56.25" x14ac:dyDescent="0.3">
      <c r="A89" s="392"/>
      <c r="B89" s="394"/>
      <c r="C89" s="201" t="s">
        <v>23</v>
      </c>
      <c r="D89" s="202" t="s">
        <v>399</v>
      </c>
      <c r="E89" s="203"/>
      <c r="F89" s="203"/>
      <c r="G89" s="202" t="s">
        <v>133</v>
      </c>
      <c r="H89" s="204" t="s">
        <v>339</v>
      </c>
    </row>
    <row r="90" spans="1:8" s="1" customFormat="1" ht="31.5" x14ac:dyDescent="0.3">
      <c r="A90" s="392"/>
      <c r="B90" s="394"/>
      <c r="C90" s="201" t="s">
        <v>23</v>
      </c>
      <c r="D90" s="206" t="s">
        <v>204</v>
      </c>
      <c r="E90" s="203"/>
      <c r="F90" s="203"/>
      <c r="G90" s="202" t="s">
        <v>205</v>
      </c>
      <c r="H90" s="204" t="s">
        <v>80</v>
      </c>
    </row>
    <row r="91" spans="1:8" s="3" customFormat="1" ht="37.5" x14ac:dyDescent="0.3">
      <c r="A91" s="392"/>
      <c r="B91" s="393" t="s">
        <v>1</v>
      </c>
      <c r="C91" s="201" t="s">
        <v>3</v>
      </c>
      <c r="D91" s="202" t="s">
        <v>221</v>
      </c>
      <c r="E91" s="203"/>
      <c r="F91" s="203"/>
      <c r="G91" s="202" t="s">
        <v>119</v>
      </c>
      <c r="H91" s="204" t="s">
        <v>80</v>
      </c>
    </row>
    <row r="92" spans="1:8" s="1" customFormat="1" ht="37.5" x14ac:dyDescent="0.3">
      <c r="A92" s="392"/>
      <c r="B92" s="394"/>
      <c r="C92" s="201" t="s">
        <v>3</v>
      </c>
      <c r="D92" s="202" t="s">
        <v>215</v>
      </c>
      <c r="E92" s="203"/>
      <c r="F92" s="203"/>
      <c r="G92" s="202" t="s">
        <v>123</v>
      </c>
      <c r="H92" s="204" t="s">
        <v>80</v>
      </c>
    </row>
    <row r="93" spans="1:8" s="1" customFormat="1" ht="31.5" x14ac:dyDescent="0.3">
      <c r="A93" s="392"/>
      <c r="B93" s="394"/>
      <c r="C93" s="201" t="s">
        <v>3</v>
      </c>
      <c r="D93" s="209" t="s">
        <v>340</v>
      </c>
      <c r="E93" s="203"/>
      <c r="F93" s="203"/>
      <c r="G93" s="202" t="s">
        <v>124</v>
      </c>
      <c r="H93" s="204" t="s">
        <v>80</v>
      </c>
    </row>
    <row r="94" spans="1:8" s="1" customFormat="1" ht="56.25" x14ac:dyDescent="0.3">
      <c r="A94" s="392"/>
      <c r="B94" s="394"/>
      <c r="C94" s="201" t="s">
        <v>3</v>
      </c>
      <c r="D94" s="202" t="s">
        <v>341</v>
      </c>
      <c r="E94" s="203"/>
      <c r="F94" s="203"/>
      <c r="G94" s="202" t="s">
        <v>125</v>
      </c>
      <c r="H94" s="204" t="s">
        <v>139</v>
      </c>
    </row>
    <row r="95" spans="1:8" s="1" customFormat="1" ht="37.5" x14ac:dyDescent="0.3">
      <c r="A95" s="392"/>
      <c r="B95" s="394"/>
      <c r="C95" s="201" t="s">
        <v>3</v>
      </c>
      <c r="D95" s="202" t="s">
        <v>223</v>
      </c>
      <c r="E95" s="203"/>
      <c r="F95" s="203"/>
      <c r="G95" s="202" t="s">
        <v>128</v>
      </c>
      <c r="H95" s="204" t="s">
        <v>224</v>
      </c>
    </row>
    <row r="96" spans="1:8" s="1" customFormat="1" ht="37.5" x14ac:dyDescent="0.3">
      <c r="A96" s="392"/>
      <c r="B96" s="394"/>
      <c r="C96" s="201" t="s">
        <v>3</v>
      </c>
      <c r="D96" s="202" t="s">
        <v>337</v>
      </c>
      <c r="E96" s="203"/>
      <c r="F96" s="203"/>
      <c r="G96" s="202" t="s">
        <v>130</v>
      </c>
      <c r="H96" s="204" t="s">
        <v>80</v>
      </c>
    </row>
    <row r="97" spans="1:8" s="1" customFormat="1" ht="37.5" x14ac:dyDescent="0.3">
      <c r="A97" s="392"/>
      <c r="B97" s="394"/>
      <c r="C97" s="201" t="s">
        <v>3</v>
      </c>
      <c r="D97" s="207" t="s">
        <v>211</v>
      </c>
      <c r="E97" s="203"/>
      <c r="F97" s="203"/>
      <c r="G97" s="202" t="s">
        <v>131</v>
      </c>
      <c r="H97" s="204" t="s">
        <v>80</v>
      </c>
    </row>
    <row r="98" spans="1:8" s="1" customFormat="1" ht="23.25" customHeight="1" x14ac:dyDescent="0.3">
      <c r="A98" s="392"/>
      <c r="B98" s="394"/>
      <c r="C98" s="201" t="s">
        <v>3</v>
      </c>
      <c r="D98" s="207" t="s">
        <v>354</v>
      </c>
      <c r="E98" s="203"/>
      <c r="F98" s="203"/>
      <c r="G98" s="202" t="s">
        <v>133</v>
      </c>
      <c r="H98" s="204" t="s">
        <v>136</v>
      </c>
    </row>
    <row r="99" spans="1:8" s="1" customFormat="1" ht="23.25" customHeight="1" x14ac:dyDescent="0.3">
      <c r="A99" s="392"/>
      <c r="B99" s="394"/>
      <c r="C99" s="201" t="s">
        <v>3</v>
      </c>
      <c r="D99" s="206" t="s">
        <v>204</v>
      </c>
      <c r="E99" s="203"/>
      <c r="F99" s="203"/>
      <c r="G99" s="202" t="s">
        <v>205</v>
      </c>
      <c r="H99" s="204" t="s">
        <v>80</v>
      </c>
    </row>
    <row r="100" spans="1:8" s="1" customFormat="1" ht="45.75" customHeight="1" x14ac:dyDescent="0.3">
      <c r="A100" s="431" t="s">
        <v>400</v>
      </c>
      <c r="B100" s="393" t="s">
        <v>0</v>
      </c>
      <c r="C100" s="210" t="s">
        <v>23</v>
      </c>
      <c r="D100" s="202" t="s">
        <v>342</v>
      </c>
      <c r="E100" s="203"/>
      <c r="F100" s="203"/>
      <c r="G100" s="202" t="s">
        <v>119</v>
      </c>
      <c r="H100" s="204" t="s">
        <v>80</v>
      </c>
    </row>
    <row r="101" spans="1:8" s="1" customFormat="1" ht="18.75" x14ac:dyDescent="0.3">
      <c r="A101" s="431"/>
      <c r="B101" s="394"/>
      <c r="C101" s="210"/>
      <c r="D101" s="204"/>
      <c r="E101" s="203"/>
      <c r="F101" s="203"/>
      <c r="G101" s="202" t="s">
        <v>123</v>
      </c>
      <c r="H101" s="204" t="s">
        <v>80</v>
      </c>
    </row>
    <row r="102" spans="1:8" s="1" customFormat="1" ht="18.75" x14ac:dyDescent="0.3">
      <c r="A102" s="431"/>
      <c r="B102" s="394"/>
      <c r="C102" s="210"/>
      <c r="D102" s="204"/>
      <c r="E102" s="203"/>
      <c r="F102" s="203"/>
      <c r="G102" s="202" t="s">
        <v>124</v>
      </c>
      <c r="H102" s="204" t="s">
        <v>80</v>
      </c>
    </row>
    <row r="103" spans="1:8" s="1" customFormat="1" ht="18.75" x14ac:dyDescent="0.3">
      <c r="A103" s="431"/>
      <c r="B103" s="394"/>
      <c r="C103" s="210"/>
      <c r="D103" s="202"/>
      <c r="E103" s="203"/>
      <c r="F103" s="203"/>
      <c r="G103" s="202" t="s">
        <v>125</v>
      </c>
      <c r="H103" s="204" t="s">
        <v>80</v>
      </c>
    </row>
    <row r="104" spans="1:8" s="1" customFormat="1" ht="18.75" x14ac:dyDescent="0.3">
      <c r="A104" s="431"/>
      <c r="B104" s="394"/>
      <c r="C104" s="210"/>
      <c r="D104" s="204"/>
      <c r="E104" s="203"/>
      <c r="F104" s="203"/>
      <c r="G104" s="202" t="s">
        <v>126</v>
      </c>
      <c r="H104" s="204" t="s">
        <v>80</v>
      </c>
    </row>
    <row r="105" spans="1:8" s="1" customFormat="1" ht="18.75" x14ac:dyDescent="0.3">
      <c r="A105" s="431"/>
      <c r="B105" s="394"/>
      <c r="C105" s="210"/>
      <c r="D105" s="204"/>
      <c r="E105" s="203"/>
      <c r="F105" s="203"/>
      <c r="G105" s="202" t="s">
        <v>128</v>
      </c>
      <c r="H105" s="204" t="s">
        <v>80</v>
      </c>
    </row>
    <row r="106" spans="1:8" s="1" customFormat="1" ht="18.75" x14ac:dyDescent="0.3">
      <c r="A106" s="431"/>
      <c r="B106" s="394"/>
      <c r="C106" s="210"/>
      <c r="D106" s="204"/>
      <c r="E106" s="203"/>
      <c r="F106" s="203"/>
      <c r="G106" s="202" t="s">
        <v>130</v>
      </c>
      <c r="H106" s="204" t="s">
        <v>80</v>
      </c>
    </row>
    <row r="107" spans="1:8" s="1" customFormat="1" ht="18.75" x14ac:dyDescent="0.3">
      <c r="A107" s="431"/>
      <c r="B107" s="430"/>
      <c r="C107" s="210"/>
      <c r="D107" s="204"/>
      <c r="E107" s="203"/>
      <c r="F107" s="203"/>
      <c r="G107" s="202" t="s">
        <v>131</v>
      </c>
      <c r="H107" s="204" t="s">
        <v>80</v>
      </c>
    </row>
    <row r="108" spans="1:8" s="1" customFormat="1" ht="18.75" x14ac:dyDescent="0.3">
      <c r="A108" s="392"/>
      <c r="B108" s="185"/>
      <c r="C108" s="201"/>
      <c r="D108" s="204"/>
      <c r="E108" s="203"/>
      <c r="F108" s="203"/>
      <c r="G108" s="202" t="s">
        <v>133</v>
      </c>
      <c r="H108" s="204" t="s">
        <v>80</v>
      </c>
    </row>
    <row r="109" spans="1:8" s="1" customFormat="1" ht="18.75" x14ac:dyDescent="0.3">
      <c r="A109" s="392"/>
      <c r="B109" s="185"/>
      <c r="C109" s="201"/>
      <c r="D109" s="204"/>
      <c r="E109" s="203"/>
      <c r="F109" s="203"/>
      <c r="G109" s="202" t="s">
        <v>205</v>
      </c>
      <c r="H109" s="204" t="s">
        <v>80</v>
      </c>
    </row>
    <row r="110" spans="1:8" s="1" customFormat="1" ht="18.75" x14ac:dyDescent="0.3">
      <c r="A110" s="398" t="s">
        <v>2</v>
      </c>
      <c r="B110" s="398"/>
      <c r="C110" s="398"/>
      <c r="D110" s="6"/>
      <c r="E110" s="372" t="s">
        <v>51</v>
      </c>
      <c r="F110" s="372"/>
      <c r="G110" s="372"/>
      <c r="H110" s="372"/>
    </row>
    <row r="111" spans="1:8" s="1" customFormat="1" ht="18.75" x14ac:dyDescent="0.3">
      <c r="A111" s="396" t="s">
        <v>52</v>
      </c>
      <c r="B111" s="396"/>
      <c r="C111" s="397"/>
      <c r="D111" s="6"/>
      <c r="E111" s="184"/>
      <c r="F111" s="184"/>
      <c r="G111" s="60"/>
      <c r="H111" s="8"/>
    </row>
    <row r="112" spans="1:8" s="1" customFormat="1" ht="18.75" x14ac:dyDescent="0.3">
      <c r="C112" s="32"/>
      <c r="D112" s="6"/>
      <c r="E112" s="184"/>
      <c r="F112" s="184"/>
      <c r="G112" s="60"/>
      <c r="H112" s="8"/>
    </row>
    <row r="113" spans="3:8" s="1" customFormat="1" ht="18.75" x14ac:dyDescent="0.3">
      <c r="C113" s="32"/>
      <c r="D113" s="6"/>
      <c r="E113" s="369" t="s">
        <v>53</v>
      </c>
      <c r="F113" s="369"/>
      <c r="G113" s="369"/>
      <c r="H113" s="369"/>
    </row>
    <row r="114" spans="3:8" s="1" customFormat="1" ht="18.75" x14ac:dyDescent="0.3">
      <c r="C114" s="32"/>
      <c r="D114" s="6"/>
      <c r="E114" s="369" t="s">
        <v>53</v>
      </c>
      <c r="F114" s="369"/>
      <c r="G114" s="369"/>
      <c r="H114" s="369"/>
    </row>
    <row r="115" spans="3:8" s="1" customFormat="1" ht="18.75" x14ac:dyDescent="0.3">
      <c r="C115" s="32"/>
      <c r="D115" s="6"/>
      <c r="E115" s="32"/>
      <c r="F115" s="32"/>
      <c r="G115" s="61"/>
      <c r="H115" s="6"/>
    </row>
  </sheetData>
  <mergeCells count="27">
    <mergeCell ref="E114:H114"/>
    <mergeCell ref="B37:B45"/>
    <mergeCell ref="A46:A63"/>
    <mergeCell ref="B46:B54"/>
    <mergeCell ref="B55:B63"/>
    <mergeCell ref="A64:A81"/>
    <mergeCell ref="B64:B72"/>
    <mergeCell ref="B73:B81"/>
    <mergeCell ref="A111:C111"/>
    <mergeCell ref="A82:A99"/>
    <mergeCell ref="B82:B90"/>
    <mergeCell ref="B91:B99"/>
    <mergeCell ref="B100:B107"/>
    <mergeCell ref="A100:A109"/>
    <mergeCell ref="A110:C110"/>
    <mergeCell ref="E110:H110"/>
    <mergeCell ref="E113:H113"/>
    <mergeCell ref="A28:A45"/>
    <mergeCell ref="B28:B36"/>
    <mergeCell ref="A4:H4"/>
    <mergeCell ref="B9:C9"/>
    <mergeCell ref="A10:A27"/>
    <mergeCell ref="B10:B18"/>
    <mergeCell ref="B19:B27"/>
    <mergeCell ref="A5:H5"/>
    <mergeCell ref="A6:H6"/>
    <mergeCell ref="A7:H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zoomScale="57" zoomScaleNormal="57" workbookViewId="0">
      <selection activeCell="E10" sqref="E10"/>
    </sheetView>
  </sheetViews>
  <sheetFormatPr defaultColWidth="9" defaultRowHeight="15.75" x14ac:dyDescent="0.25"/>
  <cols>
    <col min="1" max="1" width="21.42578125" style="11" customWidth="1"/>
    <col min="2" max="2" width="14.85546875" style="11" customWidth="1"/>
    <col min="3" max="3" width="25.85546875" style="11" customWidth="1"/>
    <col min="4" max="4" width="41.140625" style="11" customWidth="1"/>
    <col min="5" max="5" width="42.42578125" style="11" customWidth="1"/>
    <col min="6" max="8" width="37.85546875" style="11" customWidth="1"/>
    <col min="9" max="9" width="32" style="11" customWidth="1"/>
    <col min="10" max="16384" width="9" style="11"/>
  </cols>
  <sheetData>
    <row r="1" spans="1:9" x14ac:dyDescent="0.25">
      <c r="A1" s="11" t="s">
        <v>85</v>
      </c>
      <c r="G1" s="49" t="s">
        <v>70</v>
      </c>
    </row>
    <row r="2" spans="1:9" x14ac:dyDescent="0.25">
      <c r="A2" s="11" t="s">
        <v>86</v>
      </c>
      <c r="G2" s="45" t="s">
        <v>72</v>
      </c>
    </row>
    <row r="3" spans="1:9" s="134" customFormat="1" ht="48" customHeight="1" x14ac:dyDescent="0.25">
      <c r="A3" s="446" t="s">
        <v>505</v>
      </c>
      <c r="B3" s="446"/>
      <c r="C3" s="446"/>
      <c r="D3" s="446"/>
      <c r="E3" s="446"/>
      <c r="F3" s="446"/>
      <c r="G3" s="446"/>
      <c r="H3" s="446"/>
      <c r="I3" s="446"/>
    </row>
    <row r="4" spans="1:9" s="135" customFormat="1" ht="18.75" x14ac:dyDescent="0.25">
      <c r="A4" s="447" t="s">
        <v>476</v>
      </c>
      <c r="B4" s="447"/>
      <c r="C4" s="447"/>
      <c r="D4" s="447"/>
      <c r="E4" s="447"/>
      <c r="F4" s="447"/>
      <c r="G4" s="447"/>
      <c r="H4" s="447"/>
      <c r="I4" s="447"/>
    </row>
    <row r="5" spans="1:9" s="137" customFormat="1" ht="19.5" x14ac:dyDescent="0.35">
      <c r="A5" s="181"/>
      <c r="B5" s="181"/>
      <c r="C5" s="181"/>
      <c r="D5" s="182"/>
      <c r="E5" s="182"/>
      <c r="F5" s="136"/>
      <c r="G5" s="136"/>
    </row>
    <row r="6" spans="1:9" s="138" customFormat="1" x14ac:dyDescent="0.25">
      <c r="A6" s="448" t="s">
        <v>5</v>
      </c>
      <c r="B6" s="448" t="s">
        <v>6</v>
      </c>
      <c r="C6" s="448"/>
      <c r="D6" s="448" t="s">
        <v>148</v>
      </c>
      <c r="E6" s="448"/>
      <c r="F6" s="448"/>
      <c r="G6" s="448"/>
      <c r="H6" s="448"/>
      <c r="I6" s="448"/>
    </row>
    <row r="7" spans="1:9" s="138" customFormat="1" ht="37.5" customHeight="1" x14ac:dyDescent="0.25">
      <c r="A7" s="448"/>
      <c r="B7" s="448"/>
      <c r="C7" s="448"/>
      <c r="D7" s="449" t="s">
        <v>266</v>
      </c>
      <c r="E7" s="449"/>
      <c r="F7" s="449"/>
      <c r="G7" s="449" t="s">
        <v>267</v>
      </c>
      <c r="H7" s="449"/>
      <c r="I7" s="449"/>
    </row>
    <row r="8" spans="1:9" s="138" customFormat="1" x14ac:dyDescent="0.25">
      <c r="A8" s="448"/>
      <c r="B8" s="448"/>
      <c r="C8" s="448"/>
      <c r="D8" s="194" t="s">
        <v>7</v>
      </c>
      <c r="E8" s="194" t="s">
        <v>9</v>
      </c>
      <c r="F8" s="194" t="s">
        <v>11</v>
      </c>
      <c r="G8" s="194" t="s">
        <v>7</v>
      </c>
      <c r="H8" s="194" t="s">
        <v>9</v>
      </c>
      <c r="I8" s="194" t="s">
        <v>11</v>
      </c>
    </row>
    <row r="9" spans="1:9" s="135" customFormat="1" ht="51.75" customHeight="1" x14ac:dyDescent="0.25">
      <c r="A9" s="450" t="s">
        <v>506</v>
      </c>
      <c r="B9" s="231" t="s">
        <v>0</v>
      </c>
      <c r="C9" s="231" t="s">
        <v>23</v>
      </c>
      <c r="D9" s="232" t="s">
        <v>431</v>
      </c>
      <c r="E9" s="233" t="s">
        <v>349</v>
      </c>
      <c r="F9" s="234" t="s">
        <v>349</v>
      </c>
      <c r="G9" s="227" t="s">
        <v>507</v>
      </c>
      <c r="H9" s="230" t="s">
        <v>356</v>
      </c>
      <c r="I9" s="230" t="s">
        <v>357</v>
      </c>
    </row>
    <row r="10" spans="1:9" s="135" customFormat="1" ht="51.75" customHeight="1" x14ac:dyDescent="0.25">
      <c r="A10" s="439"/>
      <c r="B10" s="235" t="s">
        <v>1</v>
      </c>
      <c r="C10" s="235" t="s">
        <v>3</v>
      </c>
      <c r="D10" s="236" t="s">
        <v>508</v>
      </c>
      <c r="E10" s="237" t="s">
        <v>317</v>
      </c>
      <c r="F10" s="238" t="s">
        <v>317</v>
      </c>
      <c r="G10" s="227" t="s">
        <v>509</v>
      </c>
      <c r="H10" s="230" t="s">
        <v>356</v>
      </c>
      <c r="I10" s="230" t="s">
        <v>510</v>
      </c>
    </row>
    <row r="11" spans="1:9" s="135" customFormat="1" ht="51.75" customHeight="1" x14ac:dyDescent="0.25">
      <c r="A11" s="439" t="s">
        <v>469</v>
      </c>
      <c r="B11" s="235" t="s">
        <v>0</v>
      </c>
      <c r="C11" s="235" t="s">
        <v>23</v>
      </c>
      <c r="D11" s="236" t="s">
        <v>511</v>
      </c>
      <c r="E11" s="237" t="s">
        <v>350</v>
      </c>
      <c r="F11" s="239" t="s">
        <v>350</v>
      </c>
      <c r="G11" s="228" t="s">
        <v>512</v>
      </c>
      <c r="H11" s="229" t="s">
        <v>149</v>
      </c>
      <c r="I11" s="229" t="s">
        <v>149</v>
      </c>
    </row>
    <row r="12" spans="1:9" s="135" customFormat="1" ht="66" customHeight="1" x14ac:dyDescent="0.25">
      <c r="A12" s="439"/>
      <c r="B12" s="235" t="s">
        <v>1</v>
      </c>
      <c r="C12" s="235" t="s">
        <v>3</v>
      </c>
      <c r="D12" s="236" t="s">
        <v>511</v>
      </c>
      <c r="E12" s="237" t="s">
        <v>350</v>
      </c>
      <c r="F12" s="239" t="s">
        <v>350</v>
      </c>
      <c r="G12" s="227" t="s">
        <v>513</v>
      </c>
      <c r="H12" s="230" t="s">
        <v>514</v>
      </c>
      <c r="I12" s="230" t="s">
        <v>515</v>
      </c>
    </row>
    <row r="13" spans="1:9" s="135" customFormat="1" ht="70.5" customHeight="1" x14ac:dyDescent="0.25">
      <c r="A13" s="439" t="s">
        <v>470</v>
      </c>
      <c r="B13" s="235" t="s">
        <v>0</v>
      </c>
      <c r="C13" s="235" t="s">
        <v>23</v>
      </c>
      <c r="D13" s="240" t="s">
        <v>432</v>
      </c>
      <c r="E13" s="238" t="s">
        <v>350</v>
      </c>
      <c r="F13" s="238" t="s">
        <v>350</v>
      </c>
      <c r="G13" s="240" t="s">
        <v>516</v>
      </c>
      <c r="H13" s="229" t="s">
        <v>351</v>
      </c>
      <c r="I13" s="229" t="s">
        <v>318</v>
      </c>
    </row>
    <row r="14" spans="1:9" s="135" customFormat="1" ht="70.5" customHeight="1" x14ac:dyDescent="0.25">
      <c r="A14" s="439"/>
      <c r="B14" s="235" t="s">
        <v>1</v>
      </c>
      <c r="C14" s="235" t="s">
        <v>3</v>
      </c>
      <c r="D14" s="240" t="s">
        <v>517</v>
      </c>
      <c r="E14" s="238" t="s">
        <v>350</v>
      </c>
      <c r="F14" s="238" t="s">
        <v>350</v>
      </c>
      <c r="G14" s="240" t="s">
        <v>518</v>
      </c>
      <c r="H14" s="229" t="s">
        <v>433</v>
      </c>
      <c r="I14" s="229" t="s">
        <v>434</v>
      </c>
    </row>
    <row r="15" spans="1:9" s="135" customFormat="1" ht="63.75" customHeight="1" x14ac:dyDescent="0.25">
      <c r="A15" s="439" t="s">
        <v>519</v>
      </c>
      <c r="B15" s="235" t="s">
        <v>0</v>
      </c>
      <c r="C15" s="235" t="s">
        <v>23</v>
      </c>
      <c r="D15" s="240" t="s">
        <v>520</v>
      </c>
      <c r="E15" s="238" t="s">
        <v>349</v>
      </c>
      <c r="F15" s="238" t="s">
        <v>349</v>
      </c>
      <c r="G15" s="240" t="s">
        <v>521</v>
      </c>
      <c r="H15" s="229" t="s">
        <v>522</v>
      </c>
      <c r="I15" s="229" t="s">
        <v>522</v>
      </c>
    </row>
    <row r="16" spans="1:9" s="135" customFormat="1" ht="51.75" customHeight="1" x14ac:dyDescent="0.25">
      <c r="A16" s="439"/>
      <c r="B16" s="235" t="s">
        <v>1</v>
      </c>
      <c r="C16" s="235" t="s">
        <v>3</v>
      </c>
      <c r="D16" s="240" t="s">
        <v>520</v>
      </c>
      <c r="E16" s="238" t="s">
        <v>349</v>
      </c>
      <c r="F16" s="238" t="s">
        <v>349</v>
      </c>
      <c r="G16" s="240" t="s">
        <v>523</v>
      </c>
      <c r="H16" s="229" t="s">
        <v>149</v>
      </c>
      <c r="I16" s="229" t="s">
        <v>149</v>
      </c>
    </row>
    <row r="17" spans="1:9" s="135" customFormat="1" ht="66" customHeight="1" x14ac:dyDescent="0.25">
      <c r="A17" s="439" t="s">
        <v>472</v>
      </c>
      <c r="B17" s="235" t="s">
        <v>0</v>
      </c>
      <c r="C17" s="235" t="s">
        <v>23</v>
      </c>
      <c r="D17" s="240" t="s">
        <v>520</v>
      </c>
      <c r="E17" s="239" t="s">
        <v>349</v>
      </c>
      <c r="F17" s="238" t="s">
        <v>349</v>
      </c>
      <c r="G17" s="240" t="s">
        <v>518</v>
      </c>
      <c r="H17" s="229" t="s">
        <v>433</v>
      </c>
      <c r="I17" s="229" t="s">
        <v>434</v>
      </c>
    </row>
    <row r="18" spans="1:9" s="135" customFormat="1" ht="66" customHeight="1" x14ac:dyDescent="0.25">
      <c r="A18" s="439"/>
      <c r="B18" s="235" t="s">
        <v>1</v>
      </c>
      <c r="C18" s="235" t="s">
        <v>3</v>
      </c>
      <c r="D18" s="240" t="s">
        <v>520</v>
      </c>
      <c r="E18" s="239" t="s">
        <v>349</v>
      </c>
      <c r="F18" s="238" t="s">
        <v>349</v>
      </c>
      <c r="G18" s="240" t="s">
        <v>524</v>
      </c>
      <c r="H18" s="229" t="s">
        <v>435</v>
      </c>
      <c r="I18" s="229" t="s">
        <v>436</v>
      </c>
    </row>
    <row r="19" spans="1:9" s="135" customFormat="1" x14ac:dyDescent="0.25">
      <c r="A19" s="380" t="s">
        <v>473</v>
      </c>
      <c r="B19" s="241" t="s">
        <v>0</v>
      </c>
      <c r="C19" s="242" t="s">
        <v>23</v>
      </c>
      <c r="D19" s="440" t="s">
        <v>282</v>
      </c>
      <c r="E19" s="442"/>
      <c r="F19" s="444"/>
      <c r="G19" s="433" t="s">
        <v>283</v>
      </c>
      <c r="H19" s="435" t="s">
        <v>284</v>
      </c>
      <c r="I19" s="435" t="s">
        <v>285</v>
      </c>
    </row>
    <row r="20" spans="1:9" s="135" customFormat="1" x14ac:dyDescent="0.25">
      <c r="A20" s="381"/>
      <c r="B20" s="243" t="s">
        <v>1</v>
      </c>
      <c r="C20" s="244" t="s">
        <v>3</v>
      </c>
      <c r="D20" s="441"/>
      <c r="E20" s="443"/>
      <c r="F20" s="445"/>
      <c r="G20" s="434"/>
      <c r="H20" s="436"/>
      <c r="I20" s="436"/>
    </row>
    <row r="21" spans="1:9" s="135" customFormat="1" x14ac:dyDescent="0.25">
      <c r="A21" s="183"/>
      <c r="B21" s="183"/>
      <c r="C21" s="139"/>
      <c r="D21" s="179"/>
      <c r="E21" s="133"/>
      <c r="F21" s="180"/>
      <c r="G21" s="179"/>
      <c r="H21" s="133"/>
      <c r="I21" s="133"/>
    </row>
    <row r="22" spans="1:9" s="135" customFormat="1" x14ac:dyDescent="0.25">
      <c r="A22" s="245" t="s">
        <v>288</v>
      </c>
      <c r="B22" s="183"/>
      <c r="C22" s="139"/>
      <c r="D22" s="179"/>
      <c r="E22" s="133"/>
      <c r="F22" s="180"/>
      <c r="G22" s="179"/>
      <c r="H22" s="133"/>
      <c r="I22" s="180"/>
    </row>
    <row r="23" spans="1:9" s="135" customFormat="1" x14ac:dyDescent="0.25">
      <c r="A23" s="246" t="s">
        <v>289</v>
      </c>
      <c r="B23" s="246"/>
      <c r="C23" s="246"/>
      <c r="D23" s="246"/>
      <c r="E23" s="246"/>
      <c r="F23" s="246"/>
    </row>
    <row r="24" spans="1:9" s="135" customFormat="1" x14ac:dyDescent="0.25">
      <c r="A24" s="437" t="s">
        <v>290</v>
      </c>
      <c r="B24" s="437"/>
      <c r="C24" s="437"/>
      <c r="D24" s="437"/>
      <c r="E24" s="437"/>
      <c r="F24" s="437"/>
    </row>
    <row r="25" spans="1:9" s="135" customFormat="1" x14ac:dyDescent="0.25">
      <c r="A25" s="247"/>
      <c r="B25" s="247"/>
      <c r="C25" s="247"/>
      <c r="D25" s="247"/>
      <c r="E25" s="247"/>
      <c r="F25" s="247"/>
    </row>
    <row r="26" spans="1:9" s="137" customFormat="1" ht="19.5" x14ac:dyDescent="0.35">
      <c r="A26" s="438" t="s">
        <v>2</v>
      </c>
      <c r="B26" s="438"/>
      <c r="C26" s="438"/>
      <c r="D26" s="140"/>
      <c r="E26" s="248" t="s">
        <v>291</v>
      </c>
      <c r="F26" s="136"/>
      <c r="G26" s="136"/>
      <c r="H26" s="249" t="s">
        <v>51</v>
      </c>
    </row>
    <row r="27" spans="1:9" s="137" customFormat="1" ht="18.75" x14ac:dyDescent="0.3">
      <c r="A27" s="432" t="s">
        <v>292</v>
      </c>
      <c r="B27" s="432"/>
      <c r="C27" s="432"/>
      <c r="D27" s="248"/>
      <c r="E27" s="140"/>
      <c r="F27" s="136"/>
      <c r="G27" s="136"/>
      <c r="H27" s="250"/>
    </row>
    <row r="28" spans="1:9" s="137" customFormat="1" ht="18.75" x14ac:dyDescent="0.3">
      <c r="A28" s="251" t="s">
        <v>293</v>
      </c>
      <c r="B28" s="251"/>
      <c r="C28" s="251"/>
      <c r="D28" s="248"/>
      <c r="E28" s="140"/>
      <c r="F28" s="136"/>
      <c r="G28" s="136"/>
      <c r="H28" s="250"/>
    </row>
    <row r="29" spans="1:9" s="137" customFormat="1" ht="18.75" x14ac:dyDescent="0.3">
      <c r="A29" s="251" t="s">
        <v>294</v>
      </c>
      <c r="B29" s="251"/>
      <c r="C29" s="251"/>
      <c r="D29" s="248"/>
      <c r="E29" s="140"/>
      <c r="F29" s="136"/>
      <c r="G29" s="136"/>
      <c r="H29" s="250"/>
    </row>
    <row r="30" spans="1:9" s="137" customFormat="1" ht="18.75" x14ac:dyDescent="0.3">
      <c r="A30" s="251" t="s">
        <v>295</v>
      </c>
      <c r="B30" s="251"/>
      <c r="C30" s="251"/>
      <c r="D30" s="248"/>
      <c r="E30" s="140"/>
      <c r="F30" s="136"/>
      <c r="G30" s="136"/>
      <c r="H30" s="250"/>
    </row>
    <row r="31" spans="1:9" s="137" customFormat="1" ht="18.75" x14ac:dyDescent="0.3">
      <c r="A31" s="136"/>
      <c r="B31" s="136"/>
      <c r="C31" s="136"/>
      <c r="D31" s="252"/>
      <c r="E31" s="140"/>
      <c r="F31" s="136"/>
      <c r="G31" s="136"/>
      <c r="H31" s="249" t="s">
        <v>92</v>
      </c>
    </row>
    <row r="32" spans="1:9" s="137" customFormat="1" ht="18.75" x14ac:dyDescent="0.3">
      <c r="A32" s="168"/>
      <c r="B32" s="168"/>
      <c r="C32" s="168"/>
      <c r="D32" s="170"/>
      <c r="E32" s="170"/>
      <c r="F32" s="168"/>
      <c r="G32" s="168"/>
      <c r="H32" s="169"/>
      <c r="I32" s="169"/>
    </row>
    <row r="33" spans="1:7" s="137" customFormat="1" ht="18.75" x14ac:dyDescent="0.3">
      <c r="A33" s="136"/>
      <c r="B33" s="136"/>
      <c r="C33" s="136"/>
      <c r="D33" s="140"/>
      <c r="E33" s="140"/>
      <c r="F33" s="136"/>
      <c r="G33" s="136"/>
    </row>
    <row r="34" spans="1:7" s="137" customFormat="1" ht="18.75" x14ac:dyDescent="0.3">
      <c r="A34" s="136"/>
      <c r="B34" s="136"/>
      <c r="C34" s="136"/>
      <c r="D34" s="140"/>
      <c r="E34" s="140"/>
      <c r="F34" s="136"/>
      <c r="G34" s="136"/>
    </row>
  </sheetData>
  <mergeCells count="22">
    <mergeCell ref="A15:A16"/>
    <mergeCell ref="D6:I6"/>
    <mergeCell ref="D7:F7"/>
    <mergeCell ref="G7:I7"/>
    <mergeCell ref="A11:A12"/>
    <mergeCell ref="A9:A10"/>
    <mergeCell ref="A3:I3"/>
    <mergeCell ref="A4:I4"/>
    <mergeCell ref="A6:A8"/>
    <mergeCell ref="B6:C8"/>
    <mergeCell ref="A13:A14"/>
    <mergeCell ref="A17:A18"/>
    <mergeCell ref="A19:A20"/>
    <mergeCell ref="D19:D20"/>
    <mergeCell ref="E19:E20"/>
    <mergeCell ref="F19:F20"/>
    <mergeCell ref="A27:C27"/>
    <mergeCell ref="G19:G20"/>
    <mergeCell ref="H19:H20"/>
    <mergeCell ref="I19:I20"/>
    <mergeCell ref="A24:F24"/>
    <mergeCell ref="A26:C2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activeCell="C9" sqref="C9"/>
    </sheetView>
  </sheetViews>
  <sheetFormatPr defaultColWidth="9.140625" defaultRowHeight="15.75" x14ac:dyDescent="0.25"/>
  <cols>
    <col min="1" max="1" width="15.140625" style="11" customWidth="1"/>
    <col min="2" max="2" width="8.7109375" style="11" customWidth="1"/>
    <col min="3" max="3" width="21.7109375" style="11" customWidth="1"/>
    <col min="4" max="4" width="27.28515625" style="11" customWidth="1"/>
    <col min="5" max="5" width="30.28515625" style="11" customWidth="1"/>
    <col min="6" max="6" width="31.28515625" style="11" customWidth="1"/>
    <col min="7" max="7" width="31.42578125" style="11" customWidth="1"/>
    <col min="8" max="8" width="25.85546875" style="11" customWidth="1"/>
    <col min="9" max="9" width="25.7109375" style="11" customWidth="1"/>
    <col min="10" max="16384" width="9.140625" style="11"/>
  </cols>
  <sheetData>
    <row r="1" spans="1:9" x14ac:dyDescent="0.25">
      <c r="A1" s="11" t="s">
        <v>85</v>
      </c>
      <c r="G1" s="49" t="s">
        <v>70</v>
      </c>
    </row>
    <row r="2" spans="1:9" x14ac:dyDescent="0.25">
      <c r="A2" s="11" t="s">
        <v>103</v>
      </c>
      <c r="G2" s="45" t="s">
        <v>72</v>
      </c>
    </row>
    <row r="4" spans="1:9" s="46" customFormat="1" x14ac:dyDescent="0.25">
      <c r="A4" s="451" t="s">
        <v>87</v>
      </c>
      <c r="B4" s="451"/>
      <c r="C4" s="451"/>
      <c r="D4" s="451"/>
      <c r="E4" s="451"/>
      <c r="F4" s="451"/>
      <c r="G4" s="451"/>
      <c r="H4" s="451"/>
      <c r="I4" s="451"/>
    </row>
    <row r="5" spans="1:9" s="47" customFormat="1" x14ac:dyDescent="0.25">
      <c r="A5" s="452" t="s">
        <v>167</v>
      </c>
      <c r="B5" s="452"/>
      <c r="C5" s="452"/>
      <c r="D5" s="452"/>
      <c r="E5" s="452"/>
      <c r="F5" s="452"/>
      <c r="G5" s="452"/>
      <c r="H5" s="452"/>
      <c r="I5" s="452"/>
    </row>
    <row r="7" spans="1:9" s="52" customFormat="1" ht="30.75" customHeight="1" x14ac:dyDescent="0.2">
      <c r="A7" s="453" t="s">
        <v>88</v>
      </c>
      <c r="B7" s="453" t="s">
        <v>89</v>
      </c>
      <c r="C7" s="453" t="s">
        <v>168</v>
      </c>
      <c r="D7" s="455" t="s">
        <v>90</v>
      </c>
      <c r="E7" s="455"/>
      <c r="F7" s="455"/>
      <c r="G7" s="455"/>
      <c r="H7" s="455"/>
      <c r="I7" s="455"/>
    </row>
    <row r="8" spans="1:9" s="52" customFormat="1" ht="45" customHeight="1" x14ac:dyDescent="0.2">
      <c r="A8" s="454"/>
      <c r="B8" s="454"/>
      <c r="C8" s="454"/>
      <c r="D8" s="82" t="s">
        <v>104</v>
      </c>
      <c r="E8" s="82" t="s">
        <v>105</v>
      </c>
      <c r="F8" s="82" t="s">
        <v>106</v>
      </c>
      <c r="G8" s="82" t="s">
        <v>107</v>
      </c>
      <c r="H8" s="82" t="s">
        <v>108</v>
      </c>
      <c r="I8" s="82" t="s">
        <v>109</v>
      </c>
    </row>
    <row r="9" spans="1:9" s="52" customFormat="1" ht="255" x14ac:dyDescent="0.2">
      <c r="A9" s="106" t="s">
        <v>110</v>
      </c>
      <c r="B9" s="106" t="s">
        <v>111</v>
      </c>
      <c r="C9" s="107"/>
      <c r="D9" s="108" t="s">
        <v>169</v>
      </c>
      <c r="E9" s="108" t="s">
        <v>170</v>
      </c>
      <c r="F9" s="108" t="s">
        <v>171</v>
      </c>
      <c r="G9" s="108" t="s">
        <v>172</v>
      </c>
      <c r="H9" s="109" t="s">
        <v>173</v>
      </c>
      <c r="I9" s="108" t="s">
        <v>174</v>
      </c>
    </row>
    <row r="10" spans="1:9" s="52" customFormat="1" ht="120" x14ac:dyDescent="0.2">
      <c r="A10" s="110" t="s">
        <v>112</v>
      </c>
      <c r="B10" s="106" t="s">
        <v>111</v>
      </c>
      <c r="C10" s="107"/>
      <c r="D10" s="110" t="s">
        <v>175</v>
      </c>
      <c r="E10" s="110" t="s">
        <v>176</v>
      </c>
      <c r="F10" s="110" t="s">
        <v>177</v>
      </c>
      <c r="G10" s="110" t="s">
        <v>178</v>
      </c>
      <c r="H10" s="110" t="s">
        <v>179</v>
      </c>
      <c r="I10" s="111" t="s">
        <v>180</v>
      </c>
    </row>
    <row r="11" spans="1:9" s="52" customFormat="1" ht="127.5" customHeight="1" x14ac:dyDescent="0.2">
      <c r="A11" s="110" t="s">
        <v>113</v>
      </c>
      <c r="B11" s="106" t="s">
        <v>111</v>
      </c>
      <c r="C11" s="112"/>
      <c r="D11" s="110" t="s">
        <v>181</v>
      </c>
      <c r="E11" s="113" t="s">
        <v>182</v>
      </c>
      <c r="F11" s="110" t="s">
        <v>183</v>
      </c>
      <c r="G11" s="110" t="s">
        <v>184</v>
      </c>
      <c r="H11" s="113" t="s">
        <v>185</v>
      </c>
      <c r="I11" s="110" t="s">
        <v>186</v>
      </c>
    </row>
    <row r="12" spans="1:9" s="48" customFormat="1" ht="159.75" customHeight="1" x14ac:dyDescent="0.25">
      <c r="A12" s="110" t="s">
        <v>187</v>
      </c>
      <c r="B12" s="106" t="s">
        <v>111</v>
      </c>
      <c r="C12" s="112"/>
      <c r="D12" s="110" t="s">
        <v>188</v>
      </c>
      <c r="E12" s="113" t="s">
        <v>189</v>
      </c>
      <c r="F12" s="110" t="s">
        <v>190</v>
      </c>
      <c r="G12" s="110" t="s">
        <v>191</v>
      </c>
      <c r="H12" s="113" t="s">
        <v>192</v>
      </c>
      <c r="I12" s="110" t="s">
        <v>193</v>
      </c>
    </row>
    <row r="13" spans="1:9" s="43" customFormat="1" ht="15" x14ac:dyDescent="0.25">
      <c r="A13" s="43" t="s">
        <v>114</v>
      </c>
    </row>
    <row r="14" spans="1:9" s="43" customFormat="1" ht="15" x14ac:dyDescent="0.25"/>
    <row r="15" spans="1:9" s="12" customFormat="1" x14ac:dyDescent="0.25"/>
    <row r="16" spans="1:9" s="12" customFormat="1" x14ac:dyDescent="0.25">
      <c r="E16" s="26"/>
      <c r="H16" s="26" t="s">
        <v>91</v>
      </c>
    </row>
    <row r="17" spans="2:8" s="12" customFormat="1" x14ac:dyDescent="0.25">
      <c r="E17" s="26"/>
      <c r="H17" s="26"/>
    </row>
    <row r="18" spans="2:8" s="12" customFormat="1" x14ac:dyDescent="0.25">
      <c r="E18" s="26"/>
      <c r="H18" s="26"/>
    </row>
    <row r="19" spans="2:8" s="12" customFormat="1" x14ac:dyDescent="0.25">
      <c r="E19" s="26"/>
      <c r="H19" s="26"/>
    </row>
    <row r="20" spans="2:8" s="12" customFormat="1" x14ac:dyDescent="0.25">
      <c r="E20" s="26"/>
      <c r="H20" s="26"/>
    </row>
    <row r="21" spans="2:8" s="12" customFormat="1" x14ac:dyDescent="0.25">
      <c r="B21" s="42"/>
      <c r="C21" s="42"/>
      <c r="E21" s="39"/>
      <c r="H21" s="39" t="s">
        <v>92</v>
      </c>
    </row>
  </sheetData>
  <mergeCells count="6">
    <mergeCell ref="A4:I4"/>
    <mergeCell ref="A5:I5"/>
    <mergeCell ref="A7:A8"/>
    <mergeCell ref="B7:B8"/>
    <mergeCell ref="C7:C8"/>
    <mergeCell ref="D7:I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TH Lịch chung</vt:lpstr>
      <vt:lpstr>BP KHTH</vt:lpstr>
      <vt:lpstr>BP TĐNB</vt:lpstr>
      <vt:lpstr>BP CBĐTXD DD</vt:lpstr>
      <vt:lpstr>BPCBĐTXDGTHTKT</vt:lpstr>
      <vt:lpstr>BP DTDT</vt:lpstr>
      <vt:lpstr>THDA XD DD</vt:lpstr>
      <vt:lpstr>Tổ GPMB</vt:lpstr>
      <vt:lpstr>Tổ QHĐG</vt:lpstr>
      <vt:lpstr>THDA XDGT</vt:lpstr>
      <vt:lpstr>'TH Lịch chung'!Print_Titles</vt:lpstr>
    </vt:vector>
  </TitlesOfParts>
  <Company>nothing1010.blogspot.com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Windows User</cp:lastModifiedBy>
  <cp:lastPrinted>2019-12-23T09:29:42Z</cp:lastPrinted>
  <dcterms:created xsi:type="dcterms:W3CDTF">2019-09-13T05:11:16Z</dcterms:created>
  <dcterms:modified xsi:type="dcterms:W3CDTF">2021-04-05T09:37:29Z</dcterms:modified>
</cp:coreProperties>
</file>