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7700" windowHeight="460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 r:id="rId12"/>
  </externalReferences>
  <definedNames>
    <definedName name="_xlnm.Print_Titles" localSheetId="0">'TH Lịch chung'!$7:$8</definedName>
  </definedNames>
  <calcPr calcId="144525"/>
</workbook>
</file>

<file path=xl/calcChain.xml><?xml version="1.0" encoding="utf-8"?>
<calcChain xmlns="http://schemas.openxmlformats.org/spreadsheetml/2006/main">
  <c r="I62" i="5" l="1"/>
  <c r="D55" i="5"/>
  <c r="E51" i="5"/>
  <c r="D50" i="5"/>
  <c r="E49" i="5"/>
  <c r="E46" i="5"/>
  <c r="C61" i="3" l="1"/>
  <c r="C56" i="3"/>
  <c r="C51" i="3"/>
  <c r="C46" i="3"/>
  <c r="C41" i="3"/>
  <c r="C36" i="3"/>
  <c r="C31" i="3"/>
  <c r="C26" i="3"/>
  <c r="C21" i="3"/>
  <c r="C17" i="3"/>
  <c r="C16" i="3"/>
  <c r="R15" i="3"/>
  <c r="R16" i="3" s="1"/>
  <c r="C11" i="3"/>
  <c r="H93" i="4" l="1"/>
  <c r="D62" i="4"/>
  <c r="I54" i="4"/>
  <c r="D30" i="4"/>
  <c r="C6" i="4"/>
  <c r="E17" i="11" l="1"/>
  <c r="E15" i="11"/>
  <c r="A5" i="11"/>
  <c r="A4" i="11"/>
  <c r="E108" i="11" l="1"/>
  <c r="D108" i="11"/>
  <c r="E107" i="1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alcChain>
</file>

<file path=xl/sharedStrings.xml><?xml version="1.0" encoding="utf-8"?>
<sst xmlns="http://schemas.openxmlformats.org/spreadsheetml/2006/main" count="2309" uniqueCount="628">
  <si>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</si>
  <si>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</si>
  <si>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</si>
  <si>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</si>
  <si>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</si>
  <si>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</si>
  <si>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</si>
  <si>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</si>
  <si>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</si>
  <si>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</si>
  <si>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</si>
  <si>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</si>
  <si>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</si>
  <si>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</si>
  <si>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</si>
  <si>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</si>
  <si>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</si>
  <si>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</si>
  <si>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</si>
  <si>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</si>
  <si>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</si>
  <si>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</si>
  <si>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</si>
  <si>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</si>
  <si>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</si>
  <si>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</si>
  <si>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</si>
  <si>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</si>
  <si>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</si>
  <si>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</si>
  <si>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</si>
  <si>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</si>
  <si>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</si>
  <si>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</si>
  <si>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</si>
  <si>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</si>
  <si>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</si>
  <si>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</si>
  <si>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</si>
  <si>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</si>
  <si>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</si>
  <si>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</si>
  <si>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</si>
  <si>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</si>
  <si>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</si>
  <si>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</si>
  <si>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</si>
  <si>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</si>
  <si>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</si>
  <si>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</si>
  <si>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</si>
  <si>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</si>
  <si>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</si>
  <si>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</si>
  <si>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</si>
  <si>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</si>
  <si>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</si>
  <si>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</si>
  <si>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</si>
  <si>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</si>
  <si>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</si>
  <si>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</si>
  <si>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</si>
  <si>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</si>
  <si>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</si>
  <si>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</si>
  <si>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</si>
  <si>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</si>
  <si>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</si>
  <si>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</si>
  <si>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</si>
  <si>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</si>
  <si>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</si>
  <si>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</si>
  <si>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</si>
  <si>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</si>
  <si>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</si>
  <si>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</si>
  <si>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</si>
  <si>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</si>
  <si>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</si>
  <si>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</si>
  <si>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</si>
  <si>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</si>
  <si>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CCN Bát Tràng</t>
  </si>
  <si>
    <t>BAN QUẢN LÝ DỰ ÁN ĐTXD</t>
  </si>
  <si>
    <t xml:space="preserve">                TỔ GPMB</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</si>
  <si>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</si>
  <si>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</si>
  <si>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</si>
  <si>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</si>
  <si>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</si>
  <si>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</si>
  <si>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</si>
  <si>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</si>
  <si>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</si>
  <si>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</si>
  <si>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</si>
  <si>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</si>
  <si>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</si>
  <si>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</si>
  <si>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</si>
  <si>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</si>
  <si>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</si>
  <si>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</si>
  <si>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</si>
  <si>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</si>
  <si>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</si>
  <si>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</si>
  <si>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</si>
  <si>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</si>
  <si>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</si>
  <si>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</si>
  <si>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</si>
  <si>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</si>
  <si>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</si>
  <si>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Đ/c Lâm Ngọc Dương - PGĐ;</t>
  </si>
  <si>
    <t>Xử lý văn bản đi và đến trên PMTN; VB giấy; Lịch báo cáo đột xuất</t>
  </si>
  <si>
    <t>9h00</t>
  </si>
  <si>
    <t>Mạnh</t>
  </si>
  <si>
    <t>LÊ TÙNG MINH</t>
  </si>
  <si>
    <t>TỔ THỰC HIỆN XÂY DỰNG DÂN DỤNG</t>
  </si>
  <si>
    <t>Lãnh đạo ban</t>
  </si>
  <si>
    <t>Kiên</t>
  </si>
  <si>
    <t>Vũ</t>
  </si>
  <si>
    <t>Tiến Dũng</t>
  </si>
  <si>
    <t>Thạo</t>
  </si>
  <si>
    <t>Kiểm tra hồ sơ công trình TH Đình Xuyên</t>
  </si>
  <si>
    <t>Vân</t>
  </si>
  <si>
    <t>Kiểm tra hồ sơ công trình UBND xã Ninh Hiệp</t>
  </si>
  <si>
    <t>Chiến</t>
  </si>
  <si>
    <t>Sơn</t>
  </si>
  <si>
    <t>Kiểm tra hồ sơ công trình THCS Văn Đức</t>
  </si>
  <si>
    <t>Sinh</t>
  </si>
  <si>
    <t>Kiểm tra công trình Tiểu học Dương Xá</t>
  </si>
  <si>
    <t>TH Dương Xá</t>
  </si>
  <si>
    <t>Xã Trung Mầu</t>
  </si>
  <si>
    <t>Xã Kim Sơn</t>
  </si>
  <si>
    <t>Xã Đình Xuyên</t>
  </si>
  <si>
    <t>Xã Phù Đổng</t>
  </si>
  <si>
    <t>Xã Đa Tốn</t>
  </si>
  <si>
    <t>Kiểm tra hồ sơ công trình UBND xã Kiêu Kỵ</t>
  </si>
  <si>
    <t>Xã Đặng Xá</t>
  </si>
  <si>
    <t>Xã Ninh Hiệp</t>
  </si>
  <si>
    <t>Xã Dương Quang</t>
  </si>
  <si>
    <t>Viện QH</t>
  </si>
  <si>
    <t>Đ/c Lâm Ngọc Dương - PGĐ</t>
  </si>
  <si>
    <t>Đ/c Lê</t>
  </si>
  <si>
    <t>CÁN BỘ THỰC HIỆN</t>
  </si>
  <si>
    <t>Ban QLDAĐTXD</t>
  </si>
  <si>
    <t>PHẠM HOÀNG VIỆT</t>
  </si>
  <si>
    <t>LÊ XUÂN THẮNG</t>
  </si>
  <si>
    <t>NGUYỄN VĂN TÌNH</t>
  </si>
  <si>
    <t>TRIỆU THANH TÙNG</t>
  </si>
  <si>
    <t>LÊ NGỌC ANH</t>
  </si>
  <si>
    <t>NGUYỄN HỮU QUÂN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</si>
  <si>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</si>
  <si>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</si>
  <si>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</si>
  <si>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</si>
  <si>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</si>
  <si>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</si>
  <si>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</si>
  <si>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</si>
  <si>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Xã Lệ Chi</t>
  </si>
  <si>
    <t>Xây dựng Lịch công tác; Đôn đốc một số văn bản chậm tiến độ</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</si>
  <si>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</si>
  <si>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</si>
  <si>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</si>
  <si>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</si>
  <si>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</si>
  <si>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</si>
  <si>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</si>
  <si>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</si>
  <si>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</si>
  <si>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</si>
  <si>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</si>
  <si>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</si>
  <si>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</si>
  <si>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</si>
  <si>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</si>
  <si>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</si>
  <si>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</si>
  <si>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</si>
  <si>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</si>
  <si>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</si>
  <si>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</si>
  <si>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</si>
  <si>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</si>
  <si>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</si>
  <si>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</si>
  <si>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</si>
  <si>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</si>
  <si>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</si>
  <si>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</si>
  <si>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</si>
  <si>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</si>
  <si>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 xml:space="preserve">NĂM
</t>
  </si>
  <si>
    <t xml:space="preserve">BẢY </t>
  </si>
  <si>
    <t>'Lịch UBND Huyện; Đồng chí Trương Văn Học, PCT Chủ trì</t>
  </si>
  <si>
    <t>Kiểm tra hồ sơ công trình UBND xã Đặng Xá</t>
  </si>
  <si>
    <t>Soạn hồ sơ Quyết toán các dự án</t>
  </si>
  <si>
    <t>Kiểm tra hồ sơ công trình NVH thôn 3, 4 Bát Tràng</t>
  </si>
  <si>
    <t>Kiểm tra hồ sơ  DA xây dựng Trường THCS Yên Viên</t>
  </si>
  <si>
    <t>Kiểm tra hồ sơ DA xây dựng Trường MN Dương Xá</t>
  </si>
  <si>
    <t>Quyền</t>
  </si>
  <si>
    <t>Kiểm tra hồ sơ công trình Chùa Đông Dư Thượng</t>
  </si>
  <si>
    <t>Kiểm tra hồ sơ công trình THCS Bát Tràng</t>
  </si>
  <si>
    <t xml:space="preserve">Xã Văn Đức </t>
  </si>
  <si>
    <t>Tu bổ tôn tạo Đình Chùa Chi Nam</t>
  </si>
  <si>
    <t>Kiểm tra hiện trường Trụ sở UBND xã Đình Xuyên.</t>
  </si>
  <si>
    <t>Kiểm tra hồ sơ công trình UBND huyện</t>
  </si>
  <si>
    <t xml:space="preserve"> Ban QLDA ĐTXD</t>
  </si>
  <si>
    <t>Kiểm tra hồ sơ DA xây dựng Trường THCS TT Yên Viên</t>
  </si>
  <si>
    <t>Kiểm tra công trình THCS Đình Xuyên</t>
  </si>
  <si>
    <t>Kiểm tra hồ sơ công trình THPT Cao Bá Quát</t>
  </si>
  <si>
    <t xml:space="preserve"> Kiểm tra DA Tu bổ, Tôn tạo Chùa Gióng Mốt</t>
  </si>
  <si>
    <t>Kiểm tra hồ sơ DA xây dựng Trường THCS Yên Viên</t>
  </si>
  <si>
    <t>Kiểm tra công trình THCS Kim Sơn</t>
  </si>
  <si>
    <t>Kiểm tra DA Tu bổ, tôn tạo di tích Phù Đổng, xã Phù Đổng, huyện Gia Lâm.</t>
  </si>
  <si>
    <t>Kiểm tra hồ sơ công trình tiểu học Kim Sơn</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</si>
  <si>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</si>
  <si>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</si>
  <si>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</si>
  <si>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</si>
  <si>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hồ sơ công trình MN Quang Trung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</si>
  <si>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</si>
  <si>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</si>
  <si>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</si>
  <si>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</si>
  <si>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</si>
  <si>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Báo cáo quy mô (dự kiến)</t>
  </si>
  <si>
    <t>Trương Minh Lộc</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</si>
  <si>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</si>
  <si>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</si>
  <si>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</si>
  <si>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Kiểm tra hồ sơ, hiện trường dự án: Xây dựng trường THCS Phú Thị, huyện Gia Lâm</t>
  </si>
  <si>
    <t>Làm việc với QLĐT dự án trung tâm y tế</t>
  </si>
  <si>
    <t>Soạn hồ sơ dự án: Tu bổ, tôn tạo Đình Lại Hoàng, xã Yên Thường, huyện Gia Lâm</t>
  </si>
  <si>
    <t>Làm việc với phòng QLĐT dự án tiểu học Đặng Xá</t>
  </si>
  <si>
    <t>Liên hệ với Viện quy hoạch Hà nội về việc cấp chỉ giới đường đỏ dự án xây dựng trường tiểu học Đa tốn 2, xã Đa Tốn</t>
  </si>
  <si>
    <t>Làm việc với TVTK dự án: Tu bổ, tôn tạo đình - miếu Công Đình, xã Đình Xuyên, huyện Gia Lâm</t>
  </si>
  <si>
    <t>Xã Dương Xá</t>
  </si>
  <si>
    <t>Hoàn thiện hồ sơ thanh toán chi phí CBĐT cho các dự án</t>
  </si>
  <si>
    <t>Làm việc với TVTK dự án: Xây dựng trụ sở công an các xã trên địa bàn huyện Gia Lâm.</t>
  </si>
  <si>
    <t>Hiện trường dự án: Tu bổ, tôn tạo Nghè Lê xá, xã Đa Tốn, huyện Gia Lâm</t>
  </si>
  <si>
    <t>Làm việc tại phòng dự án đình Tô Khê</t>
  </si>
  <si>
    <t>14h00
17h00</t>
  </si>
  <si>
    <t>Rà soát dự toán CBĐT-CBTH các công trình</t>
  </si>
  <si>
    <t>Đ/c Nguyễn Văn Hân - PGĐ</t>
  </si>
  <si>
    <t xml:space="preserve">14h00 </t>
  </si>
  <si>
    <t xml:space="preserve">14h00
</t>
  </si>
  <si>
    <t>Hiện trường dự án: Tu bổ, tôn tạo Miếu Cầu Vương, Xã Đa Tốn, huyện Gia Lâm</t>
  </si>
  <si>
    <t>Soạn hồ sơ trình thẩm định trường mầm non Cải tạo</t>
  </si>
  <si>
    <t>Soạn hồ sơ dự án: Xây dựng Nhà Văn Hóa, huyện Gia Lâm</t>
  </si>
  <si>
    <t>Làm việc với đơn vị tư vấn về phương án dự án: Cải tạo, nâng cấp chợ Nành, xã Ninh Hiệp, huyện Gia Lâm</t>
  </si>
  <si>
    <t>Duyệt VB, hồ sơ Trình ký lãnh đạo</t>
  </si>
  <si>
    <t>Giải quyết các công việc phát sinh, đột xuất</t>
  </si>
  <si>
    <t>Tổ DTDT</t>
  </si>
  <si>
    <t>Ba</t>
  </si>
  <si>
    <t>Hội trường UB</t>
  </si>
  <si>
    <t xml:space="preserve">Ghi chú: </t>
  </si>
  <si>
    <t>Lâm Ngọc Dương</t>
  </si>
  <si>
    <t xml:space="preserve">Làm việc tại văn phòng </t>
  </si>
  <si>
    <t>Kiểm tra hiện trường</t>
  </si>
  <si>
    <t>Kiểm tra hiện trường dự án: Xây dựng đường đê hữu Đuống đoạn Dốc Lời - Đặng Xá đến xã Lệ Chi, huyện Gia Lâm</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</si>
  <si>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</si>
  <si>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</si>
  <si>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</si>
  <si>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Làm việc với các nhà thầu thi công, tư vấn giám sát dự án xây dựng trụ sở Huyện</t>
  </si>
  <si>
    <t>Xây dựng lịch tuần; báo cáo tiến độ</t>
  </si>
  <si>
    <t>Kiểm tra hiện trường theo lịch UBND Huyện</t>
  </si>
  <si>
    <t>Phòng A3</t>
  </si>
  <si>
    <t>Làm việc tại phòng</t>
  </si>
  <si>
    <t>Hiện trường dự án: Tu bổ, tôn Tạo Đình Lại Hoàng, xã Yên Thường, huyện Gia Lâm</t>
  </si>
  <si>
    <t>Ba
23/02</t>
  </si>
  <si>
    <t>Họp tổ DTDT - VSMT - CCN</t>
  </si>
  <si>
    <t>Đ/c Lê chuẩn bị tài liệu</t>
  </si>
  <si>
    <t>15h30</t>
  </si>
  <si>
    <t>Sáu</t>
  </si>
  <si>
    <t>Không có lịch của đ/c Hoàng (do Đ/c Hoàng không gửi lịch tuần cá nhân để tổng hợp)</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</si>
  <si>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</si>
  <si>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</si>
  <si>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</si>
  <si>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</si>
  <si>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</si>
  <si>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</si>
  <si>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Đ/c Nguyễn Thị Thanh Vân - PGĐ</t>
  </si>
  <si>
    <t>XD DD chuẩn bị</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</si>
  <si>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</si>
  <si>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</si>
  <si>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</si>
  <si>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</si>
  <si>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</si>
  <si>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</si>
  <si>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</si>
  <si>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</si>
  <si>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Đ/c Lâm Ngọc Dương - PGĐ chủ trì; Tổ DTDT -QLCCN</t>
  </si>
  <si>
    <t>Hải; Tiến, Hoàng
Thực hiện thường xuyên trong Tuần</t>
  </si>
  <si>
    <t>Làm việc với tư vấn thiết kế về dự toán dự án: XD trường THCS Dương Xá, huyện Gia Lâm</t>
  </si>
  <si>
    <t>Làm việc với phòng quản lý đô thị về tổng mặt bằng và phương án kiến trúc sơ bộ dự án Xây dựng trường Tiểu học CLC tại khu TQ5 thị trấn Trâu Quỳ</t>
  </si>
  <si>
    <t>Làm việc với phòng QLĐT dự án: XD trường THCS chất lượng cao TT Trâu Quỳ, huyện Gia Lâm.</t>
  </si>
  <si>
    <t>Làm việc với tư vấn thiết kế dự án: Xây dựng trường mầm non Hoa Sữa, xã Yên Viên, huyện Gia Lâm</t>
  </si>
  <si>
    <t>Làm việc với đơn vị tư vấn hs dự án Xây dựng TTVHTT xã Dương Hà, huyện Gia Lâm</t>
  </si>
  <si>
    <t>Đ/c Đào Đức Minh - Giám đốc</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</si>
  <si>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</si>
  <si>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</si>
  <si>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</si>
  <si>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Đôn đốc biên bản kiểm đếm di chuyển hạng mục điện dự án CCN Phú Thị</t>
  </si>
  <si>
    <t>Đôn đốc tư vấn hoàn thiện hồ sơ dự án ngã ba chợ Bún - đường gom (Chị Phương)</t>
  </si>
  <si>
    <t>phối hợp bộ phận thẩm định nội bộ thẩm định BVTC đường KĐT Đặng Xá</t>
  </si>
  <si>
    <t>Tập hợp hồ sơ đường dọc Mương cấp 1 gửi BP thực hiện để quyết toán dự án</t>
  </si>
  <si>
    <t>Làm pháp lý phần phát sinh các dự án Voi Phục, khớp nối đường gom cao tốc</t>
  </si>
  <si>
    <t>Trình thẩm định chi phí đo đạc phục vụ GPMB dự án PĐL-YT</t>
  </si>
  <si>
    <t>Ban QLDA - Văn phòng</t>
  </si>
  <si>
    <t>UBND xã Dương Xá</t>
  </si>
  <si>
    <t>Làm pháp lý các dự án và công tác nội nghiệp</t>
  </si>
  <si>
    <t>Làm việc với Viện Quy hoạch về việc lập hồ sơ chỉ giới</t>
  </si>
  <si>
    <t>Viện Quy hoạch</t>
  </si>
  <si>
    <t>Báo cáo vướng mắc (nếu có)</t>
  </si>
  <si>
    <t>Làm việc với tư vấn dự án đường ngõ xóm Trâu Quỳ</t>
  </si>
  <si>
    <t xml:space="preserve">Làm việc các thủ tục pháp lý dự án </t>
  </si>
  <si>
    <t>Hoàn thiện hồ sơ 2 dự án cải tạo đường thôn Kim Lan</t>
  </si>
  <si>
    <t>Báo cáo các vướng mắc hoặc báo cáo quy mô nếu có</t>
  </si>
  <si>
    <t>Ban QLDA, UBND xã, thôn, TTPTQĐ</t>
  </si>
  <si>
    <t>Ban QLDAĐTXD, Xã Kiêu Kỵ, thôn Gia Cốc+Kiêu Kỵ</t>
  </si>
  <si>
    <t>Làm việc với thẩm tra dự án: Tu bổ, tôn tạo nghè keo, xã Kim Sơn, huyện Gia Lâm</t>
  </si>
  <si>
    <t>Hiện trường dự án: Tu bổ, tôn tạo Đền Yên Khê, xã Yên Thường, huyện Gia Lâm</t>
  </si>
  <si>
    <t>Kiểm tra hồ sơ, hiện trường dự án: Xây dựng trường THCS Phù Đổng, huyện Gia Lâm</t>
  </si>
  <si>
    <t>Làm việc với phòng QLĐT dự án Xây dựng NVH thôn Quán Khê, xã Dương Quang, huyện Gia Lâm</t>
  </si>
  <si>
    <t>Hồ sơ quyết toán cải tạo trụ sở công an xã</t>
  </si>
  <si>
    <t>Làm việc với TVTK về hồ sơ TKBVTC dự án Xây dựng trường THCS cơ sở Kiêu Kỵ, huyện Gia Lâm</t>
  </si>
  <si>
    <t>Làm việc với đơn vị tư vấn dự án Xây dựng trường Tiểu học Đa Tốn cơ sở 2, xã Đa Tốn, huyện Gia Lâm</t>
  </si>
  <si>
    <t>Làm việc với đơn vị tư vấn dự án Xây dựng Trung tâm giáo dục nghề nghiệp, giáo dục thường xuyên tại xã Đa Tốn, huyện Gia Lâm</t>
  </si>
  <si>
    <t>Làm việc với đơn vị tư vấn dự án Xây dựng trường tiểu học CLC tại khu TQ5, thị trấn Trâu Quỳ</t>
  </si>
  <si>
    <t>Làm việc với tư vấn thiết kế về TMB dự án: Xây dựng NVH thôn Phù Đổng 2, xã Phù Đổng, huyện Gia Lâm</t>
  </si>
  <si>
    <t>Đ/c Thịnh</t>
  </si>
  <si>
    <t>8h00 - 17h00</t>
  </si>
  <si>
    <t>Đ/c Hoàng</t>
  </si>
  <si>
    <t>Đ/c Hiếu</t>
  </si>
  <si>
    <t>Kiểm tra hiện trường việc thực hiện PA cho thuê lòng đường, vỉa hè của Cty PT du lịch Bát Tràng</t>
  </si>
  <si>
    <t>Xã Kiêu Kỵ</t>
  </si>
  <si>
    <t>Kiểm tra hồ sơ công trình MN Phú Thị</t>
  </si>
  <si>
    <t>Xã Phú Thị</t>
  </si>
  <si>
    <t>Kiểm tra DA Tu bổ, tôn tạo Đình Phù Dực, xã Phù Đổng, huyện Gia Lâm.</t>
  </si>
  <si>
    <t>Kiểm tra hồ sơ công trình Chùa Sùng Nghiêm</t>
  </si>
  <si>
    <t>Soạn hồ sơ phát sinh dự án Cải tạo, nâng cấp trụ sở Đảng ủy, HĐND-UBND xã Dương Hà, huyện Gia Lâm.</t>
  </si>
  <si>
    <t>Xã Văn Đức + Ban QLDA ĐTXD</t>
  </si>
  <si>
    <t>Xử lý văn bản, soạn hồ sơ quyết toán công trình trường tiểu học Yên Viên</t>
  </si>
  <si>
    <t>Kiểm tra Tu bổ, tôn tạo nhà thờ Đặng Công Chất xã Phù Đổng</t>
  </si>
  <si>
    <t>Họp giao ban tiến độ các dự án của toàn Tổ thực hiện tại Phòng THDD</t>
  </si>
  <si>
    <t>Thứ 2
15/3/2021</t>
  </si>
  <si>
    <t>Kế hoạch đấu thầu dự án Tu bổ tôn tạo đình, nghè Quán Khê, xã Dương Quang huyện Gia Lâm</t>
  </si>
  <si>
    <t>Hiện trường dự án cung cấp và lắp đặt thiết bị điều hòa dự án Cải tạo, sửa chữa một số công trình làm trụ sở công an các xã: Yên Thường, Đình Xuyên, Cổ Bi, Lệ Chi, Bát Tràng, Kim Lan, Ninh Hiệp, huyện Gia Lâm</t>
  </si>
  <si>
    <t>Thứ 3
16/3/2021</t>
  </si>
  <si>
    <t>Làm việc tại phòng cập nhật, đôn đốc tiến độ dự án CBĐT</t>
  </si>
  <si>
    <t xml:space="preserve">Hiện trường dự án cung cấp và lắp đặt thiết bị điều hòa dự án Cải tạo, sửa chữa một số công trình làm trụ sở công an các xã:: Đặng Xá, Dương Xá, Phú Thị, Kim Sơn, Kiêu Kỵ, Đa Tốn, Đông Dư, Trung Mầu, Văn Đức, Phù Đổng, Yên Viên, Dương Quang, huyện Gia Lâm
</t>
  </si>
  <si>
    <t>Thứ 4
17/3/2021</t>
  </si>
  <si>
    <t>Thứ 5
18/3/2021</t>
  </si>
  <si>
    <t>Kế hoạch đấu thầu thực hiện dự án Tu bổ, tôn tạo nghè Kim Sơn, xã Kim Sơn, huyện Gia Lâm</t>
  </si>
  <si>
    <t>Thứ 6
19/3/2021</t>
  </si>
  <si>
    <t>Tổng hợp các dự án cải tạo NVH xã</t>
  </si>
  <si>
    <t>Thứ 7
20/3/2021</t>
  </si>
  <si>
    <t>Ban QLDA, UBND xã, thôn, hộ dân</t>
  </si>
  <si>
    <t>Ban QLDA, UBND xã, thôn,hộ dân</t>
  </si>
  <si>
    <t>Ban QLDAĐTXD, Tư vấn, xã Kiêu Kỵ, thôn Gia Cốc+Kiêu Kỵ</t>
  </si>
  <si>
    <t>XDDD; XDGT chuẩn bị</t>
  </si>
  <si>
    <t>Kiểm điểm tiến độ DA điều chỉnh bổ sung</t>
  </si>
  <si>
    <t>Kiểm tra công trình Xây dựng trường mầm non mới Cổ Bi</t>
  </si>
  <si>
    <t>Rà soát thiết kế BVTC đình đền chùa Kiêu Kỵ</t>
  </si>
  <si>
    <t>Rà soát hồ sơ dự toán: Xây dựng tuyến đường khớp nối từ khu đô thị Đặng Xá đến trường tiểu học Trung Thành</t>
  </si>
  <si>
    <t>Rà soát hồ sơ TKBVTC dự án: Cải tạo liên thôn các trục chính thôn Chử Xá xã Văn Đức</t>
  </si>
  <si>
    <t xml:space="preserve">Rà soát hồ sơ TKBVTC dự án:  đường Yên Viên - Đình Xuyên- Ninh Hiệp </t>
  </si>
  <si>
    <t>Ban QLDAĐTXD, UBND Xã, Tổ công tác</t>
  </si>
  <si>
    <t>Ban QLDAĐTXD, Xã Đa Tốn (thôn Khoan Tế)</t>
  </si>
  <si>
    <t>Làm việc xã Kiêu Kỵ về hồ sơ trích lục khu KK1 và tiếp tục rà soát kiểm hồ sơ quy chủ, giải thửa khu đất KK, KK1 (phương án giao đất nn các hộ, hs cho thuê đất công...)</t>
  </si>
  <si>
    <t>Làm việc với công an môi trường TP Hà Nội</t>
  </si>
  <si>
    <t>Làm việc với Bộ phận thẩm định BVTC dự án: Xây dựng trường mầm non Kim Lan, huyện Gia Lâm</t>
  </si>
  <si>
    <t>Làm việc với tư vấn cắm mốc, trích đo thửa đất dự án: XD trường mầm non Hoa Sữa, xã Yên Viên, huyện Gia Lâm</t>
  </si>
  <si>
    <t>Làm việc với đơn vị tư vấn hs dự án Xây dựng TTVHTT xã Kiêu Kỵ, huyện Gia Lâm</t>
  </si>
  <si>
    <t>Soạn hồ sơ trình thẩm định TMB+PAKT dự án: Xây dựng trường THCS Ninh Hiệp, huyện Gia Lâm</t>
  </si>
  <si>
    <t>Làm việc với đơn vị tư vấn về BVTC dự án: Tu bổ, tôn tạo đình Báo Đáp, xã Kiêu Kỵ, huyện Gia Lâm</t>
  </si>
  <si>
    <t>Làm việc với đơn vị tư vấn hs dự án Tu bổ, tôn tạo Miếu Bản, xã Kim Lan, huyện Gia Lâm</t>
  </si>
  <si>
    <t>Làm việc với trường MN Hoa Phượng về các hạng mục phát sinh dự án: Xây dựng trường mầm non mới xã Cổ Bi, huyện Gia Lâm</t>
  </si>
  <si>
    <t>MN Hoa Phượng</t>
  </si>
  <si>
    <t>Kiểm tra hiện trường dự án</t>
  </si>
  <si>
    <t>Kiểm tra hiện trường, thống nhất các hạng mục duy trì VSMT đối với các DA tạm bàn giao, duy trì theo chỉ đạo của UBND Huyện</t>
  </si>
  <si>
    <t>Họp Covid-19 - lịch UBND huyện (Nếu có)</t>
  </si>
  <si>
    <t>Sáng + chiều</t>
  </si>
  <si>
    <t>Đ/c Lê + Hiếu</t>
  </si>
  <si>
    <t>Phối hợp với Trung tâm PTQĐ kiểm tra, rà soát hệ thống thoát nước phục vụ DA cải tạo, nâng cấp tại CCN LN Bát Tràng</t>
  </si>
  <si>
    <t>CCN LN Bát Tràng</t>
  </si>
  <si>
    <t>Tổng hợp số liệu các xã, thị trấn gửi nhu cầu thu gom bao gói thuốc bảo vệ thực vật năm 2021</t>
  </si>
  <si>
    <t>Lập KH quản lý hồ sơ theo dõi Hợp đồng vận hành, thu gom xử lý nước thải tại CCN Phú Thị</t>
  </si>
  <si>
    <t>16h</t>
  </si>
  <si>
    <t>8h00-12h00</t>
  </si>
  <si>
    <t>Phối hợp với các xã, thị trấn tăng cường kiểm tra, giám sát công tác DTDT VSMT</t>
  </si>
  <si>
    <t>8h00-9h30</t>
  </si>
  <si>
    <t>15h00</t>
  </si>
  <si>
    <t>XD GT chuẩn bị</t>
  </si>
  <si>
    <t>Kiểm điểm tiến độ DA thực hiện đang vướng mắc</t>
  </si>
  <si>
    <t>TT Tổ THDA DD; XDGT</t>
  </si>
  <si>
    <t>Ngọc Anh; CBDA chuẩn bị</t>
  </si>
  <si>
    <t>Thống nhất báo cáo dự án HTK</t>
  </si>
  <si>
    <t>Kiểm điểm tiến độ dự án mới; di chuyển ngầm nổi</t>
  </si>
  <si>
    <t>16h00</t>
  </si>
  <si>
    <t xml:space="preserve">Kiểm điểm tiến độ GPMB các dự án </t>
  </si>
  <si>
    <t>Tổ GPMB chuẩn bị</t>
  </si>
  <si>
    <t>Tổ CB XDGT chuẩn bị</t>
  </si>
  <si>
    <t>Kiểm điểm tiến độ dự án đấu giá; công tác quy hoạch</t>
  </si>
  <si>
    <t>Tổ QHĐG chuẩn bị</t>
  </si>
  <si>
    <t>LỊCH CÔNG TÁC  TUẦN 12</t>
  </si>
  <si>
    <t xml:space="preserve">HAI
</t>
  </si>
  <si>
    <t>xã Kim Sơn, xã Lệ Chi</t>
  </si>
  <si>
    <t xml:space="preserve">BA
</t>
  </si>
  <si>
    <t>Xã  Dương Xá và TT. Trâu Quỳ</t>
  </si>
  <si>
    <t xml:space="preserve">TƯ
</t>
  </si>
  <si>
    <t>Kiểm tra hiện trường dự án: Cải tạo nâng cấp  tuyến đường từ ngã ba chợ Bún đến dốc đê Bát Tràng</t>
  </si>
  <si>
    <t>Xã  Đa Tốn</t>
  </si>
  <si>
    <t xml:space="preserve">SÁU
</t>
  </si>
  <si>
    <t xml:space="preserve">BẢY
</t>
  </si>
  <si>
    <t>Lịch tuần có thể thay đổi tùy vào thực tế công việc. Khi có sự thay đổi lịch làm việc sẽ báo cáo trực tiếp cho PGĐ phụ trách.</t>
  </si>
  <si>
    <t xml:space="preserve"> - UBND Huyện;</t>
  </si>
  <si>
    <t xml:space="preserve"> - Lưu: VT.</t>
  </si>
  <si>
    <t>Từ ngày 29/3/2021 đến ngày 3/4/2021</t>
  </si>
  <si>
    <t>GPMB chuẩn bị</t>
  </si>
  <si>
    <t>8h20-8h50</t>
  </si>
  <si>
    <t>8h50-9h30</t>
  </si>
  <si>
    <t>11h00</t>
  </si>
  <si>
    <t>Giao ban tiến độ đấu giá quyền sử dụng đất</t>
  </si>
  <si>
    <t>QHĐG chuẩn bị</t>
  </si>
  <si>
    <t>10h00</t>
  </si>
  <si>
    <t>Báo cáo về thực hiện dự án công viên cây xanh của Cty Mai Trang Linh.</t>
  </si>
  <si>
    <t>Lịch Đảng ủy</t>
  </si>
  <si>
    <t>QLCCN chuẩn bị</t>
  </si>
  <si>
    <t>Báo cáo đề xuất danh mục thực hiện các dự án tại các ô đât hai bên các tuyến đường hạ tầng khung (đường đê Hữu Đuống, Ỷ Lan, 22m dọc đường sắt, YV-ĐX-PĐ đến hết địa phận GL…)</t>
  </si>
  <si>
    <t>Thông qua Quy mô dự án (báo cáo công viên cây xanh tại khu vực chợ Dược Liệu, xây dựng Cầu Trung xã Dương Quang theo quy hoạch, NVH Đỗ Xá; TTVH - TT và nhà văn hóa trên địa bàn xã Bát Tràng; PA thiết kế đầu tuyến đường 24,5m)</t>
  </si>
  <si>
    <t>XD GT; XD DD chuẩn bị</t>
  </si>
  <si>
    <t>Kiểm tra tiến độ GPMB và tiến độ thi công các dự án</t>
  </si>
  <si>
    <t>13h45</t>
  </si>
  <si>
    <t>LỊCH TUẦN 13/2021</t>
  </si>
  <si>
    <t>(Từ ngày 29/03/2021 đến 03/04/2021)</t>
  </si>
  <si>
    <t>Thứ 2 29/03/2021</t>
  </si>
  <si>
    <t>Kiểm tra hồ sơ công trình Mầm non Trung Mầu</t>
  </si>
  <si>
    <t>Kiểm tra hồ sơ công trình Trụ sở UBND Huyện</t>
  </si>
  <si>
    <t>Kiểm tra công trình THCS Cổ Bi</t>
  </si>
  <si>
    <t>Kiểm tra hồ sơ công trình THCS Yên Viên</t>
  </si>
  <si>
    <t>Thứ 3
30/03/2021</t>
  </si>
  <si>
    <t>Kiểm tra hồ sơ DA xây dựng Trường Mầm non mới Cổ Bi + Làm báo cáo tuần 12/2021</t>
  </si>
  <si>
    <t>Thứ 4
31/03/2021</t>
  </si>
  <si>
    <t>Thứ 5
01/04/2021</t>
  </si>
  <si>
    <t>Kiểm tra công trình NVH Trung Quan 3, Chử Xá</t>
  </si>
  <si>
    <t>Thứ 6
02/04/2021</t>
  </si>
  <si>
    <t>Kiểm tra hồ sơ công trình THCS Văn Đức + Lập lịch tuần 14/2021 Tổ THDD</t>
  </si>
  <si>
    <t>Thứ 7
03/04/2021</t>
  </si>
  <si>
    <t>Khảo sát hiện trường phát sinh dự án trường MN Cổ Bi mới</t>
  </si>
  <si>
    <t>Đôn đốc tiến độ dự án di tích thực hiện 2021</t>
  </si>
  <si>
    <t>Làm việc với Phòng QLĐT về TMB+PAKT dự án: Xây dựng trường THCS Cao Bá Quát, huyện Gia Lâm - Hạng mục: Xây dựng bổ sung các phòng chức năng và một số hạng mục phụ trợ</t>
  </si>
  <si>
    <t>Làm việc tại phòng về điều chỉnh TMB trụ sở huyện, phương án tổ chức giao thông; phương án thiết kế mạng, camera giám sát</t>
  </si>
  <si>
    <t>Làm việc với TVTK' về điều chỉnh TMB trụ sở huyện, phương án tổ chức giao thông; phương án thiết kế mạng, camera giám sát</t>
  </si>
  <si>
    <t>Rà soát những nội dung phát sinh theo kiến nghị của nhà trường dự án Xây dựng trường THCS thị trấn Yên Viên, huyện Gia Lâm</t>
  </si>
  <si>
    <t>Làm việc với Phòng QLĐT về TMB+PAKT dự án: Xây dựng nhà văn hóa thôn 8, xã Đình Xuyên, huyện Gia Lâm</t>
  </si>
  <si>
    <t>Làm việc với công an Huyện về phương án cải tạo hội trường, phòng họp trụ sở công an Huyện; phương án PCCC</t>
  </si>
  <si>
    <t>công an Huyện</t>
  </si>
  <si>
    <t>Làm việc với Bộ phận thẩm định BVTC dự án: Xây dựng trung tâm văn hóa thể thao xã Đình Xuyên, huyện Gia Lâm</t>
  </si>
  <si>
    <t>Làm việc với xí nghiệp thủy nông một số dự án CBĐT vướng mắc</t>
  </si>
  <si>
    <t>Xí nghiệp thủy nông</t>
  </si>
  <si>
    <t>Đôn đốc tiến độ CBĐT dự án trường học thực hiện 2021</t>
  </si>
  <si>
    <t>Làm việc với trường THCS Ninh Hiệp về bố trí PAKT dự án: Xây dựng trường THCS Ninh Hiệp, huyện Gia Lâm</t>
  </si>
  <si>
    <t>Trường THCS Ninh Hiệp</t>
  </si>
  <si>
    <t>Tư vấn báo cáo tiến độ, tháo gỡ vướng mắc dự án nội thất trụ sở Huyện</t>
  </si>
  <si>
    <t>Làm việc với tư vấn thiết kế nội thất trụ sở Huyện</t>
  </si>
  <si>
    <t>Làm việc với Thanh tra TP</t>
  </si>
  <si>
    <t>TT Thành phố</t>
  </si>
  <si>
    <t>Làm việc với QLĐT dự án MN Đa tốn</t>
  </si>
  <si>
    <t>Làm việc với Bộ phận thẩm định nội bộ BVTC dự án: Tu bổ, tôn tạo cụm di tích Đình, Đền, Chùa xã Kiêu Kỵ, huyện Gia Lâm</t>
  </si>
  <si>
    <t>Từ ngày 29/3/2021 đến ngày 03/4/2021</t>
  </si>
  <si>
    <t xml:space="preserve">Dự thảo PA tiếp nhận khối lượng công tác DTDT trên toàn Huyện không theo phân cấp (Theo chỉ đạo của TP) </t>
  </si>
  <si>
    <t>Lê</t>
  </si>
  <si>
    <t>Kiểm tra hoàn thiện hồ sơ thanh quyết toán HĐ dịch vụ công cộng với các đơn vị, doanh nghiệp tại CCN Bát Tràng</t>
  </si>
  <si>
    <t xml:space="preserve">Thịnh  </t>
  </si>
  <si>
    <t>Kiểm tra hoàn thiện hồ sơ thanh quyết toán HĐ dịch vụ công cộng với các đơn vị, doanh nghiệp tại CCN Phú Thị</t>
  </si>
  <si>
    <t xml:space="preserve">Hoàng </t>
  </si>
  <si>
    <t>Kiểm tra hoàn thiện hồ sơ thanh quyết toán HĐ dịch vụ công cộng với các đơn vị, doanh nghiệp tại CCN Kiêu Kỵ</t>
  </si>
  <si>
    <t>CCN LN Kiêu Kỵ</t>
  </si>
  <si>
    <t xml:space="preserve">Họp Covid-19 - lịch UBND huyện </t>
  </si>
  <si>
    <t>Hiện trường xã, TT</t>
  </si>
  <si>
    <t>Rà soát, xây dựng quy chế quản lý, giám sát với đơn vị vận hành trạm xử lý nước thải tại CCN Phú Thị</t>
  </si>
  <si>
    <t>Làm việc với CA Thành phố, cung cấp tài liệu công tác thực hiện DTDT-VSMT giai đoạn 2027-2020 và triển khai gói thầu giai đoạn 2021-2025 theo yêu cầu của CA thành phố HN</t>
  </si>
  <si>
    <t>CA Thành phố</t>
  </si>
  <si>
    <t>Hoàn thiện thủ tục, trình phê duyệt KL duy tu duy trì hệ thống đường giao thông năm 2021</t>
  </si>
  <si>
    <t>Phối hợp với xã, TT để kiểm tra, rà soát khối lượng thực hiện thu gom đất, PTXD tồn đọng trên địa bàn Huyện</t>
  </si>
  <si>
    <t>Rà soát, cập nhật số liệu biến động của các đơn vị trong CCN làng nghề Bát Tràng</t>
  </si>
  <si>
    <t xml:space="preserve">Phối hợp với TTPTQĐ dự thảo Phương án phát triển du lịch, tạo cảnh quan môi trường tại xã Bát Tràng </t>
  </si>
  <si>
    <t>CCN Phú Thị; TTPTQĐ</t>
  </si>
  <si>
    <t>8g00</t>
  </si>
  <si>
    <t xml:space="preserve">Làm việc với Công ty cổ phần MTĐT Gia Lâm lập dự toán, phương án quản lý, vận hành hệ thống chiếu sáng, thoát nước, cây xanh theo phân cấp TP quản lý, dự kiến bàn giao về Huyện tiếp nhận </t>
  </si>
  <si>
    <t xml:space="preserve">Phối hợp với TTXD kiểm tra vi phạm của các </t>
  </si>
  <si>
    <t>Làm việc với TTPTQĐ và UBND xã Bát Tràng về công tác xây dựng HTKT và đánh giá hiệu quả sau đầu tư (Theo lịch của TTPTQĐ)</t>
  </si>
  <si>
    <t>Làm việc với Công ty Long Loan; Cương Duyên; Bộ Trại; Gốm Việt về thu gom, vận chuyển rác thải làng nghề tại xưởng</t>
  </si>
  <si>
    <t xml:space="preserve">Tuyên truyền, triển khai ký hợp đồng DV công cộng và tiện ích cụm CN Kiêu Kỵ; Bát Tràng năm 2021 </t>
  </si>
  <si>
    <t>Hiếu, Thịnh thực hiện thường xuyên trong Tuần</t>
  </si>
  <si>
    <t>CCN Kiêu Kỵ; Bát Tràng</t>
  </si>
  <si>
    <t>LỊCH CÔNG TÁC DỰ KIẾN TỔ GIẢI PHÓNG MẶT BẰNG TUẦN 13</t>
  </si>
  <si>
    <t>Từ ngày 29/3/2021 - 03/4/2021</t>
  </si>
  <si>
    <t>HAI
29/3</t>
  </si>
  <si>
    <t>Phối hợp thông báo chi trả tiền dự án Xây dựng tuyến đường và hạ tầng kỹ thuật cụm làng nghề tập trung xã Bát Tràng, huyện Gia Lâm</t>
  </si>
  <si>
    <t>Kê khai, kiểm đếm khu đất C19 xã Đa Tốn (lần 1)</t>
  </si>
  <si>
    <t>Phối hợp thông báo lần 2 chi trả tiền GPMB dự án xây dựng  trường THPT Cao Bá Quát</t>
  </si>
  <si>
    <t>BA
30/3</t>
  </si>
  <si>
    <t>Phối hợp TTPTQĐ thẩm định PAGPMB dự án xây dựng trường mầm non Trung Mầu</t>
  </si>
  <si>
    <t>Ban QLDA, UBND xã, TTPTQĐ</t>
  </si>
  <si>
    <t>Tổng hợp báo cáo kết quả tuần 12/2021</t>
  </si>
  <si>
    <t xml:space="preserve">Nhận mốc bàn giao SMTNT khu KK, kí trích lục khu KK1 </t>
  </si>
  <si>
    <t>Ban QLDAĐTXD, Xã Kiêu Kỵ (thôn Gia Cốc)</t>
  </si>
  <si>
    <t>TƯ
31/3</t>
  </si>
  <si>
    <t>Phối hợp chi trả tiền lần 2 GPMB dự án xây dựng  trường THPT Cao Bá Quát</t>
  </si>
  <si>
    <t>Phối hợp chỉnh sửa PAGPMB theo ý kiến thẩm định phục vụ công tác GPMB dự án xây dựng trường mầm non Trung Mầu</t>
  </si>
  <si>
    <t>Phối hợp xã Đa Tốn, Tổ công tác mời kiểm đếm lần 2 (dư kiên)</t>
  </si>
  <si>
    <t>Ban QLDAĐTXD, Tổ công tác, tổ chức và hộ dân hay cá nhân có liên quan</t>
  </si>
  <si>
    <t>Ban QLDAĐTXD, Xã Đa Tốn, thôn Khoan Tế</t>
  </si>
  <si>
    <t>NĂM
01/4</t>
  </si>
  <si>
    <t>Ban QLDA, UBND xã, thôn</t>
  </si>
  <si>
    <t>Tổng hợp lịch tuần 14/2021</t>
  </si>
  <si>
    <t>SÁU
02/4</t>
  </si>
  <si>
    <t>Phối hợp giải thửa, quy chủ, phô tô GCNQSD đất phục vụ công tác GPMB dự án xây dựng tuyến đường khớp nối từ khu đô thị Đặng Xá đến trường tiểu học Trung Thành, huyện Gia Lâm ( 120 hộ dân )</t>
  </si>
  <si>
    <t>Phối hợp xã Đa Tốn, Tổ công tác kiểm đếm lần 2 (dư kiên)</t>
  </si>
  <si>
    <t>Khu Ao trưởng Bạ, thôn Khoan Tế, xã Đa Tốn, huyện Gia Lâm</t>
  </si>
  <si>
    <t>Dự thảo hồ sơ trình thông báo thu hồi đất khu KK1 xã Kiêu Kỵ</t>
  </si>
  <si>
    <t>Ban QLDAĐTXD, xã Kiêu Kỵ, TCT</t>
  </si>
  <si>
    <t>Ban QLDAĐTXD, xã Kiêu Kỵ, Thôn GC (nếu có)</t>
  </si>
  <si>
    <t>BẢY
03/4</t>
  </si>
  <si>
    <t>LỊCH CÔNG TÁC TUẦN 13</t>
  </si>
  <si>
    <t>HAI  29/3</t>
  </si>
  <si>
    <t>Rà soát thiết kế BVTC đình đền chùa Kiêu Kỵ</t>
  </si>
  <si>
    <t>Rà soát hồ sơ thiết kế TT văn hóa thể thao Đa Tốn</t>
  </si>
  <si>
    <t>Rà soát hồ sơ di chuyển điện dự án đê hữu Đuống</t>
  </si>
  <si>
    <t>BA 30/3</t>
  </si>
  <si>
    <t>Rà soát hồ sơ dự toán điều chỉnh: Cải tạo THCS Dương Quang</t>
  </si>
  <si>
    <t>TƯ 31/3</t>
  </si>
  <si>
    <t>Rà soát hồ sơ dự toán: Điếm canh đê Hữu Đuống</t>
  </si>
  <si>
    <t>Rà soát hồ sơ phát sinh mầm non Phú Thị</t>
  </si>
  <si>
    <t>Rà soát khối lượng dự án đường nối từ KĐT Đặng Xá đến trường TH Trung Thành</t>
  </si>
  <si>
    <t>Rà soát hồ sơ TKBVTC dự án:  Cải tạo liên thôn các trục chính thôn Lời, Kim Âu</t>
  </si>
  <si>
    <t>NĂM 01/4</t>
  </si>
  <si>
    <t>Hiện trường đình đền chùa Kiêu Kỵ</t>
  </si>
  <si>
    <t>Rà soát hồ sơ phát sinh THCS Trung Màu</t>
  </si>
  <si>
    <t>Rà soát khối lượng di chuyển cấp nước dự án đê tả Đuống</t>
  </si>
  <si>
    <t>Rà soát hồ sơ điều chỉnh TKBVTC dự án:  Cải tạo ao hồ Phù Đổng</t>
  </si>
  <si>
    <t>Làm việc với thiết kế đình đền chùa Kiêu Kỵ</t>
  </si>
  <si>
    <t>SÁU 02/4</t>
  </si>
  <si>
    <t>Rà soát hồ sơ dự toán điều chỉnh: Nút giao Cầu đuống</t>
  </si>
  <si>
    <t>Rà soát thiết kế BVTC nghè Lê Xá</t>
  </si>
  <si>
    <t>Rà soát hồ sơ THCS Đặng Xá</t>
  </si>
  <si>
    <t>Rà soát hồ sơ dự án đường, thoát nước xã Đình Xuyên GĐ3</t>
  </si>
  <si>
    <t>BẢY 03/4</t>
  </si>
  <si>
    <t>Rà soát hồ sơ dự toán điều chỉnh: Mầm non Văn Đức</t>
  </si>
  <si>
    <t>CA huyện</t>
  </si>
  <si>
    <t>Kiểm điểm tiến độ hoàn thiện hồ sơ dự án quyết toán đang trình P TCKH</t>
  </si>
  <si>
    <t>Kiểm điểm tiến độ dự án chưa trình PD CTĐT</t>
  </si>
  <si>
    <t>TT Tổ CBĐT DD; XDGT</t>
  </si>
  <si>
    <t>Kiểm điểm tiến độ DA chưa xong thủ tục</t>
  </si>
  <si>
    <t>Hai
29/3</t>
  </si>
  <si>
    <t xml:space="preserve">
NĂM
01/4</t>
  </si>
  <si>
    <r>
      <rPr>
        <b/>
        <sz val="11"/>
        <rFont val="Times New Roman"/>
        <family val="1"/>
      </rPr>
      <t>8h20:</t>
    </r>
    <r>
      <rPr>
        <sz val="11"/>
        <rFont val="Times New Roman"/>
        <family val="1"/>
      </rPr>
      <t xml:space="preserve"> Thông qua thời gian dự kiến thực hiện cưỡng chế giải phóng mặt bằng một số dự án trên địa bàn</t>
    </r>
  </si>
  <si>
    <r>
      <rPr>
        <b/>
        <sz val="11"/>
        <rFont val="Times New Roman"/>
        <family val="1"/>
      </rPr>
      <t xml:space="preserve">8h50: </t>
    </r>
    <r>
      <rPr>
        <sz val="11"/>
        <rFont val="Times New Roman"/>
        <family val="1"/>
      </rPr>
      <t>Báo cáo tiến độ các dự án phục vụ cho năm học mới;</t>
    </r>
    <r>
      <rPr>
        <b/>
        <sz val="11"/>
        <rFont val="Times New Roman"/>
        <family val="1"/>
      </rPr>
      <t xml:space="preserve"> </t>
    </r>
    <r>
      <rPr>
        <sz val="11"/>
        <rFont val="Times New Roman"/>
        <family val="1"/>
      </rPr>
      <t>Báo cáo phương án phân tuyến tuyển sinh năm học 2021 - 2022 (trong đó có khu vực Đặng Xá, Cổ Bi, Dương Xá, thị trấn Trâu Quỳ)</t>
    </r>
  </si>
  <si>
    <r>
      <rPr>
        <b/>
        <sz val="11"/>
        <rFont val="Times New Roman"/>
        <family val="1"/>
      </rPr>
      <t xml:space="preserve">11h00: </t>
    </r>
    <r>
      <rPr>
        <sz val="11"/>
        <rFont val="Times New Roman"/>
        <family val="1"/>
      </rPr>
      <t>Báo cáo phương án mua sắm trang thiết bị cho hệ thống đài truyền thanh phục vụ công tác tuyên truyền.</t>
    </r>
  </si>
  <si>
    <t xml:space="preserve"> Họp Ban chấp hành Đảng bộ cơ quan UBND huyện Gia Lâm</t>
  </si>
  <si>
    <t xml:space="preserve"> (1) Giao ban công tác quản lý cụm công nghiệp, làng nghề trên địa bàn; (2)  Báo cáo tiến độ thực hiện phương án khai thác tạm thời khu đất cây xanh, đất tạm giao tại Cụm làng nghề Bát Tràng</t>
  </si>
  <si>
    <t>8h00: Báo cáo phương án lắp đặt hệ thống camera an ninh; hệ thống CNTT tại trụ sở và công tác ứng dụng công nghệ thông tin trên địa bàn.</t>
  </si>
  <si>
    <t>9h30: Báo cáo phương án thiết kế một số hạng mục của Trụ sở Huyện: Phòng Truyền thống, Cảnh quan sân vườn, tổ chức giao thông.</t>
  </si>
  <si>
    <t>LỊCH CÔNG TÁC  TUẦN 13</t>
  </si>
  <si>
    <t>Đánh giá tháng</t>
  </si>
  <si>
    <t>Cập nhật tiến độ DA phục vụ công tác bầu cử</t>
  </si>
  <si>
    <t>Cập nhật tiến độ DA đang trình thẩm P QLĐT</t>
  </si>
  <si>
    <t>Cập nhật tiến độ DA đang trình thẩm QT P TCKH</t>
  </si>
  <si>
    <t>Tiến độ DA chuyển tiếp</t>
  </si>
  <si>
    <t>BC tuần; Tiến độ DA chuyển tiếp</t>
  </si>
  <si>
    <t>Cập nhật tiến độ thực hiện theo chỉ đạo tại TB,KL còn tồn tại</t>
  </si>
  <si>
    <t>TĐ DA CBĐT; Tiến độ DAM chưa xong thủ tục</t>
  </si>
  <si>
    <t>LỊCH CÔNG TÁC TUẦN 13 (dự kiến)</t>
  </si>
  <si>
    <t>Từ ngày 29/03/2021 - 03/04/2021</t>
  </si>
  <si>
    <t>Làm việc với TEDI về điều chỉnh dự án "Xây dựng tuyến đường gom đô thị song hành với tuyến đường cao tốc Hà Nội - Hải Phòng, huyện Gia Lâm"</t>
  </si>
  <si>
    <t>Làm văn bản kiểm đếm di chuyển công trình ngầm nổi các dự án đường trục chính tại xã Kim Lan.</t>
  </si>
  <si>
    <t>Làm văn bản kiểm đếm di chuyển công trình ngầm nổi các dự án đường trục chính tại xã Phù Đổng</t>
  </si>
  <si>
    <t>Làm việc với Viện QHXD về chỉ giới đường đỏ các tuyến đường trên địa bàn xã Phù Đổng, huyện Gia Lâm</t>
  </si>
  <si>
    <t>Viện QHXD</t>
  </si>
  <si>
    <t>Làm việc với đơn vị tư vấn về hồ sơ thiết kế cơ sở dự án Xây dựng tuyến đường đê Đá theo quy hoạch, xã Phù Đổng, huyện Gia Lâm</t>
  </si>
  <si>
    <t>Dự thảo Báo cáo về việc điều chỉnh quy mô Dự án đầu tư xây dựng tuyến đường Dốc Lã - Ninh Hiệp - Phù Đổng, huyện Gia Lâm.</t>
  </si>
  <si>
    <t>Dự kiến đi hiện trường với thẩm định Sở GTVT về hồ sơ TKBVTC dự án: Xây dựng tuyến đường Yên Viên - Đình Xuyên - Ninh Hiệp, huyện Gia Lâm</t>
  </si>
  <si>
    <t>Hiện trường dự án</t>
  </si>
  <si>
    <t>Phê duyệt và chỉ định đơn vị tư vấn khảo sát, thiết kế bản vẽ thi công 
Dự án: Cải tạo, nâng cấp các tuyến đường liên thôn, trục chính các thôn: Kim Sơn, Giao Tất A; Khu dân cư đường 181, xã Kim Sơn, huyện Gia Lâm</t>
  </si>
  <si>
    <t>Trình chủ trương dc CTN nổi dự án: Xây dựng tuyến đường theo quy hoạch từ đường Đình Xuyên qua khu đấu giá X1 đến đường Ninh Hiệp, huyện Gia Lâm</t>
  </si>
  <si>
    <t>Rà soát lần 1 hồ sơ TKBTC Dự án: Cải tạo, nâng cấp các tuyến đường liên thôn, trục chính các thôn: Kim Sơn, Giao Tất, Khu dân cư đường 181, xã Kim Sơn, huyện Gia Lâm</t>
  </si>
  <si>
    <t>Dự thảo BB kiểm tra hiện trường về hồ sơ thỏa thuận PA hoàn trả kênh mương và thống nhất điểm xả dự án: Xây dựng tuyến đường Yên Viên - Đình Xuyên - Ninh Hiệp, huyện Gia Lâm</t>
  </si>
  <si>
    <t>Rà soát hồ sơ TKBTC Dự án: Cải tạo, chỉnh trang một số tuyến đường và ao, hồ trên địa bàn xã Kiêu Kỵ, huyện Gia Lâm Lần 2, trình lại TĐNB</t>
  </si>
  <si>
    <t>Dự kiến tổ chức hội nghị xin ý kiến CDDC về Nhiệm vụ quy hoạch chi tiết tỷ lệ 1/500, Dự án Giải phóng mặt bằng, xây dựng hạ tầng kỹ thuật khung tạo quỹ đất sạch phục vụ đấu giá quyền sử dụng đất tại vị trí X1, xã Yên Thường, huyện Gia Lâm</t>
  </si>
  <si>
    <t>UBND xã Yên Thường</t>
  </si>
  <si>
    <t xml:space="preserve">Làm việc với TVTK về dự toán cáp điện thuộc hạng mục dc CTN dự án:  Xây dựng tuyến đường theo quy hoạch đường Yên Viên - Đình Xuyên - Phù Đổng đến hết địa bàn huyện Gia Lâm </t>
  </si>
  <si>
    <t>Tổng hợp yk CDDC về chỉ giới đường đỏ tuyến đường theo QH 40m từ Đình Xuyên đến đường gom QL1</t>
  </si>
  <si>
    <t>Làm việc tại phòng: Rà soát tiến độ về một số dự án theo KH trọng tâm tháng 3/2021</t>
  </si>
  <si>
    <t>Đôn đốc tư vấn điện, tư vấn viễn thông hoàn thiện hồ sơ di chuyển ngầm nổi đường 24,5m: Điện nước, viễn thông</t>
  </si>
  <si>
    <t>Tập hợp hồ sơ xin ý kiến nhiệm vụ quy hoạch đầm Nông đầm Cầu Vùa</t>
  </si>
  <si>
    <t>Thỏa thuận đấu nối giao thông PĐL YT với Sở GTVT</t>
  </si>
  <si>
    <t>Bám văn bản 51 cây xanh đường Ỷ Lan trên sở XD</t>
  </si>
  <si>
    <t>Bám ra văn bản thỏa thuận cấp điện chiếu sáng Phan Đăng Lưu-Yên Thường</t>
  </si>
  <si>
    <t>Làm việc với xã Yên Viên về ranh giới dự án cải tao đường Phan Đăng Lưu</t>
  </si>
  <si>
    <t>Làm việc với phòng QLĐT về dự án cải tạo, nâng cấp các tuyến đường thôn Yên Bình, Dương Xá</t>
  </si>
  <si>
    <t>Làm việc với phòng QLĐT về dự án cải tạo, nâng cấp các tuyến đường thôn Thượng, Dương Hà</t>
  </si>
  <si>
    <t>Làm việc với PQLĐT về TMB vườn hoa Kiên Thành; Ao Bầu</t>
  </si>
  <si>
    <t>Làm việc với dự toán đường ngõ xóm Lời - Kim Âu</t>
  </si>
  <si>
    <t>Lên Viện quy hoạch làm HĐ tuyến đường 20,5, ao Đa Tốn</t>
  </si>
  <si>
    <t>Làm việc với tư vấn di chuyển ngầm nổi đường 22m</t>
  </si>
  <si>
    <t>Làm việc với tư vấn di chuyển ngầm nổi đường đê Hữu Đuống</t>
  </si>
  <si>
    <t xml:space="preserve"> Đi hiện trường đường trục chính thôn Kiêu Kỵ</t>
  </si>
  <si>
    <t xml:space="preserve"> Đi hiện trường đường 13,5m đến đường trục chính thôn Kiêu Kỵ</t>
  </si>
  <si>
    <t>xã Đa Tốn</t>
  </si>
  <si>
    <t>Đi hiện trường dự án phần di chuyển điện dự án Xóm 3 Ngọc Động</t>
  </si>
  <si>
    <t>Đi hiện trường dự án Hạ tầng sản xuất nông nghiệp Yên Mỹ, xã Dương Quang làm việc với xã về cấp điện các tuyến đường điện</t>
  </si>
  <si>
    <t>Đi hiện trường dự án Hạ tầng sản xuất nông nghiệp các thôn Cây Đề Cừ Keo xã Kim Sơn làm việc với xã về cấp điện các tuyến đường điện</t>
  </si>
  <si>
    <t>Trình phương án chỉnh trang dọc đường 22m</t>
  </si>
  <si>
    <t>UBND huyện</t>
  </si>
  <si>
    <t>Nộp hồ sơ bản vẽ bước 1 ở 1 cửa dự án: Cải tạo các tuyến ngõ Đa Tốn, huyện Gia Lâm</t>
  </si>
  <si>
    <t>Làm việc với đường sắt Hà Hải về hành lang an toàn đường sắt</t>
  </si>
  <si>
    <t>Làm việc với thẩm định về TK BVTC 2 dự án ở thôn Kim Lan</t>
  </si>
  <si>
    <t>Hoàn thiện công văn trả lời về việc xin ý kiến CĐDC</t>
  </si>
  <si>
    <t>UBND</t>
  </si>
  <si>
    <t>hoàn thiện hồ sơ dự án đường từ chùa Vân qua Yên Thường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</si>
</sst>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8"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i/>
      <sz val="14"/>
      <color theme="1"/>
      <name val="Times New Roman"/>
      <family val="1"/>
    </font>
    <font>
      <b/>
      <sz val="12"/>
      <color rgb="FFFF0000"/>
      <name val="Times New Roman"/>
      <family val="1"/>
    </font>
    <font>
      <b/>
      <sz val="13"/>
      <color theme="0"/>
      <name val="Times New Roman"/>
      <family val="1"/>
    </font>
    <font>
      <sz val="11"/>
      <color theme="1"/>
      <name val="Times New Roman"/>
      <family val="1"/>
    </font>
    <font>
      <sz val="11"/>
      <name val="Calibri"/>
      <family val="2"/>
    </font>
    <font>
      <sz val="14"/>
      <color rgb="FFFF0000"/>
      <name val=".VnTime"/>
      <family val="2"/>
    </font>
    <font>
      <b/>
      <u/>
      <sz val="14"/>
      <name val="Times New Roman"/>
      <family val="1"/>
    </font>
    <font>
      <sz val="12"/>
      <color rgb="FFFF0000"/>
      <name val="Times New Roman"/>
      <family val="1"/>
    </font>
    <font>
      <b/>
      <sz val="12"/>
      <color theme="1"/>
      <name val=".VnTimeH"/>
      <family val="2"/>
    </font>
    <font>
      <b/>
      <i/>
      <sz val="13"/>
      <name val="Times New Roman"/>
      <family val="1"/>
    </font>
    <font>
      <b/>
      <sz val="11"/>
      <color theme="1"/>
      <name val="Times New Roman"/>
      <family val="1"/>
    </font>
    <font>
      <sz val="11"/>
      <color rgb="FFFF0000"/>
      <name val="Times New Roman"/>
      <family val="1"/>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s>
  <borders count="32">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thin">
        <color indexed="64"/>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style="hair">
        <color indexed="8"/>
      </left>
      <right style="hair">
        <color indexed="8"/>
      </right>
      <top/>
      <bottom style="hair">
        <color indexed="8"/>
      </bottom>
      <diagonal/>
    </border>
    <border>
      <left style="thin">
        <color indexed="64"/>
      </left>
      <right style="thin">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14">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0" fontId="30" fillId="0" borderId="0" applyFill="0" applyProtection="0"/>
    <xf numFmtId="0" fontId="6" fillId="0" borderId="0"/>
    <xf numFmtId="0" fontId="6" fillId="0" borderId="0"/>
    <xf numFmtId="0" fontId="20" fillId="0" borderId="0"/>
    <xf numFmtId="0" fontId="6" fillId="0" borderId="0"/>
    <xf numFmtId="0" fontId="31" fillId="0" borderId="0"/>
    <xf numFmtId="43" fontId="7" fillId="0" borderId="0" applyFont="0" applyFill="0" applyBorder="0" applyAlignment="0" applyProtection="0"/>
  </cellStyleXfs>
  <cellXfs count="467">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5" fillId="0" borderId="0" xfId="0" applyFont="1" applyAlignment="1">
      <alignment horizontal="left" vertical="top"/>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9" fillId="0" borderId="0" xfId="0" applyFont="1" applyAlignment="1">
      <alignment horizontal="center"/>
    </xf>
    <xf numFmtId="0" fontId="22" fillId="2" borderId="0" xfId="1" applyFont="1" applyFill="1"/>
    <xf numFmtId="0" fontId="22" fillId="2" borderId="0" xfId="1" applyFont="1" applyFill="1" applyAlignment="1">
      <alignment horizontal="center" vertical="center"/>
    </xf>
    <xf numFmtId="0" fontId="13" fillId="0" borderId="0" xfId="0" applyFont="1" applyAlignment="1">
      <alignment wrapText="1"/>
    </xf>
    <xf numFmtId="0" fontId="28" fillId="2" borderId="0" xfId="1" applyFont="1" applyFill="1"/>
    <xf numFmtId="0" fontId="22" fillId="2" borderId="0" xfId="1" applyFont="1" applyFill="1" applyAlignment="1">
      <alignment horizontal="center"/>
    </xf>
    <xf numFmtId="0" fontId="26" fillId="2" borderId="0" xfId="1" applyFont="1" applyFill="1" applyAlignment="1">
      <alignment horizontal="center"/>
    </xf>
    <xf numFmtId="0" fontId="29" fillId="2" borderId="0" xfId="1" applyFont="1" applyFill="1"/>
    <xf numFmtId="0" fontId="29" fillId="2" borderId="0" xfId="1" applyFont="1" applyFill="1" applyAlignment="1">
      <alignment vertical="center"/>
    </xf>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5" fillId="0" borderId="0" xfId="0" applyFont="1" applyAlignment="1">
      <alignment horizontal="left" vertical="top"/>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0" borderId="4" xfId="4" applyFont="1" applyBorder="1" applyAlignment="1">
      <alignment horizontal="center" vertical="center" wrapTex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0" fontId="9" fillId="2" borderId="12" xfId="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3" applyFont="1" applyFill="1" applyBorder="1" applyAlignment="1">
      <alignment horizontal="left" vertical="center" wrapText="1"/>
    </xf>
    <xf numFmtId="0" fontId="9" fillId="0" borderId="12" xfId="2" applyFont="1" applyFill="1" applyBorder="1" applyAlignment="1">
      <alignment horizontal="center" vertical="center" wrapText="1"/>
    </xf>
    <xf numFmtId="0" fontId="9" fillId="0" borderId="12" xfId="1" quotePrefix="1" applyFont="1" applyFill="1" applyBorder="1" applyAlignment="1">
      <alignment horizontal="center" vertical="center" wrapText="1"/>
    </xf>
    <xf numFmtId="0" fontId="9" fillId="0" borderId="12" xfId="3" applyFont="1" applyFill="1" applyBorder="1" applyAlignment="1">
      <alignment horizontal="center" vertical="center" wrapText="1"/>
    </xf>
    <xf numFmtId="0" fontId="9" fillId="0" borderId="12" xfId="0" applyFont="1" applyFill="1" applyBorder="1" applyAlignment="1">
      <alignment vertical="center" wrapText="1"/>
    </xf>
    <xf numFmtId="0" fontId="8" fillId="0" borderId="12" xfId="0" applyFont="1" applyBorder="1" applyAlignment="1">
      <alignment horizontal="center" vertical="center" wrapText="1"/>
    </xf>
    <xf numFmtId="0" fontId="9" fillId="2" borderId="12" xfId="2" applyFont="1" applyFill="1" applyBorder="1" applyAlignment="1">
      <alignment horizontal="center" vertical="center" wrapText="1"/>
    </xf>
    <xf numFmtId="0" fontId="8" fillId="0"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8" fillId="0" borderId="12" xfId="0" applyFont="1" applyBorder="1" applyAlignment="1">
      <alignment horizontal="center" vertical="center" wrapText="1"/>
    </xf>
    <xf numFmtId="0" fontId="9" fillId="2"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1"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center" vertical="center" wrapText="1"/>
    </xf>
    <xf numFmtId="0" fontId="21" fillId="2" borderId="4" xfId="1" applyFont="1" applyFill="1" applyBorder="1" applyAlignment="1">
      <alignment horizontal="left" vertical="center" wrapText="1" shrinkToFit="1"/>
    </xf>
    <xf numFmtId="0" fontId="21" fillId="0" borderId="4" xfId="4" applyFont="1" applyBorder="1" applyAlignment="1">
      <alignment horizontal="center" vertical="center" wrapText="1"/>
    </xf>
    <xf numFmtId="0" fontId="21" fillId="0" borderId="4" xfId="1" applyFont="1" applyFill="1" applyBorder="1" applyAlignment="1">
      <alignment horizontal="center" vertical="center" wrapText="1"/>
    </xf>
    <xf numFmtId="0" fontId="21" fillId="2" borderId="0" xfId="1" applyFont="1" applyFill="1"/>
    <xf numFmtId="0" fontId="21" fillId="0" borderId="0" xfId="1" applyFont="1" applyFill="1"/>
    <xf numFmtId="0" fontId="21" fillId="0" borderId="4" xfId="2" applyFont="1" applyFill="1" applyBorder="1" applyAlignment="1">
      <alignment horizontal="center" vertical="center" wrapText="1"/>
    </xf>
    <xf numFmtId="0" fontId="21" fillId="0" borderId="4" xfId="4" applyFont="1" applyFill="1" applyBorder="1" applyAlignment="1">
      <alignment horizontal="center" vertical="center" wrapText="1"/>
    </xf>
    <xf numFmtId="0" fontId="33" fillId="2" borderId="0" xfId="1" applyFont="1" applyFill="1" applyAlignment="1">
      <alignment horizontal="left" vertical="center"/>
    </xf>
    <xf numFmtId="0" fontId="32"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1"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1" fillId="2" borderId="0" xfId="1" applyFont="1" applyFill="1" applyAlignment="1">
      <alignment horizontal="center" vertical="center"/>
    </xf>
    <xf numFmtId="0" fontId="14" fillId="0" borderId="4" xfId="0" applyFont="1" applyBorder="1" applyAlignment="1">
      <alignment horizontal="center" vertical="center" wrapText="1"/>
    </xf>
    <xf numFmtId="0" fontId="34"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4" fillId="0" borderId="4" xfId="0" applyFont="1" applyBorder="1" applyAlignment="1">
      <alignment horizontal="center" vertical="center" wrapText="1"/>
    </xf>
    <xf numFmtId="0" fontId="14" fillId="0" borderId="9" xfId="0" quotePrefix="1" applyFont="1" applyBorder="1" applyAlignment="1">
      <alignment vertical="center" wrapText="1"/>
    </xf>
    <xf numFmtId="0" fontId="9" fillId="2" borderId="0" xfId="0" applyFont="1" applyFill="1"/>
    <xf numFmtId="0" fontId="21" fillId="2" borderId="5" xfId="1" applyFont="1" applyFill="1" applyBorder="1" applyAlignment="1">
      <alignment horizontal="center" vertical="center" wrapText="1"/>
    </xf>
    <xf numFmtId="0" fontId="11" fillId="2" borderId="0" xfId="0" applyFont="1" applyFill="1" applyBorder="1" applyAlignment="1">
      <alignment horizontal="left"/>
    </xf>
    <xf numFmtId="0" fontId="5" fillId="2" borderId="0" xfId="0" applyFont="1" applyFill="1" applyAlignment="1">
      <alignment horizontal="left" vertical="top"/>
    </xf>
    <xf numFmtId="0" fontId="3" fillId="0" borderId="0" xfId="0" applyFont="1" applyAlignment="1">
      <alignment horizontal="center" vertical="center" wrapText="1"/>
    </xf>
    <xf numFmtId="0" fontId="2" fillId="0" borderId="0" xfId="0" applyFont="1" applyAlignment="1">
      <alignment horizontal="center" vertical="center" wrapText="1"/>
    </xf>
    <xf numFmtId="0" fontId="38" fillId="0" borderId="0" xfId="1" applyFont="1" applyFill="1" applyBorder="1" applyAlignment="1">
      <alignment horizontal="center" vertical="center" wrapText="1"/>
    </xf>
    <xf numFmtId="0" fontId="38" fillId="0" borderId="0" xfId="1" applyFont="1" applyFill="1" applyBorder="1" applyAlignment="1">
      <alignment horizontal="center" wrapText="1"/>
    </xf>
    <xf numFmtId="0" fontId="25" fillId="2" borderId="0" xfId="1" applyFont="1" applyFill="1" applyBorder="1" applyAlignment="1">
      <alignment horizontal="center" vertical="center" wrapText="1"/>
    </xf>
    <xf numFmtId="0" fontId="22" fillId="0" borderId="0" xfId="4" applyFont="1" applyBorder="1" applyAlignment="1">
      <alignment horizontal="left" vertical="center" wrapText="1"/>
    </xf>
    <xf numFmtId="0" fontId="31" fillId="2" borderId="0" xfId="1" applyFont="1" applyFill="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0" fontId="21" fillId="2" borderId="0" xfId="0" applyFont="1" applyFill="1" applyProtection="1"/>
    <xf numFmtId="0" fontId="40"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21" fillId="2" borderId="0" xfId="0" applyFont="1" applyFill="1" applyAlignment="1" applyProtection="1">
      <alignment wrapText="1"/>
    </xf>
    <xf numFmtId="164" fontId="31" fillId="2" borderId="0" xfId="13" applyNumberFormat="1" applyFont="1" applyFill="1"/>
    <xf numFmtId="164" fontId="41" fillId="2" borderId="0" xfId="13" applyNumberFormat="1" applyFont="1" applyFill="1"/>
    <xf numFmtId="0" fontId="41" fillId="2" borderId="0" xfId="1" applyFont="1" applyFill="1"/>
    <xf numFmtId="0" fontId="25" fillId="2" borderId="0" xfId="1" applyFont="1" applyFill="1"/>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5" fillId="2" borderId="0" xfId="0" applyFont="1" applyFill="1" applyAlignment="1">
      <alignment horizontal="left" vertical="top"/>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39"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21" fillId="2" borderId="0" xfId="1" applyFont="1" applyFill="1" applyAlignment="1">
      <alignment horizontal="center"/>
    </xf>
    <xf numFmtId="0" fontId="42" fillId="2" borderId="0" xfId="1" applyFont="1" applyFill="1" applyAlignment="1">
      <alignment horizontal="center"/>
    </xf>
    <xf numFmtId="0" fontId="21" fillId="2" borderId="5" xfId="1" applyFont="1" applyFill="1" applyBorder="1" applyAlignment="1">
      <alignment horizontal="left" vertical="center" wrapText="1" shrinkToFit="1"/>
    </xf>
    <xf numFmtId="0" fontId="21" fillId="0" borderId="5" xfId="4" applyFont="1" applyBorder="1" applyAlignment="1">
      <alignment horizontal="center" vertical="center" wrapText="1"/>
    </xf>
    <xf numFmtId="0" fontId="21" fillId="2" borderId="4" xfId="1" applyFont="1" applyFill="1" applyBorder="1" applyAlignment="1">
      <alignment horizontal="center" vertical="center"/>
    </xf>
    <xf numFmtId="0" fontId="21" fillId="2" borderId="4" xfId="1" applyFont="1" applyFill="1" applyBorder="1" applyAlignment="1">
      <alignment horizontal="left" vertical="center"/>
    </xf>
    <xf numFmtId="0" fontId="32" fillId="2" borderId="0" xfId="1" applyFont="1" applyFill="1"/>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4" applyFont="1" applyFill="1" applyBorder="1" applyAlignment="1">
      <alignment horizontal="center" vertical="center" wrapText="1"/>
    </xf>
    <xf numFmtId="0" fontId="2" fillId="0" borderId="19" xfId="0" applyFont="1" applyBorder="1" applyAlignment="1">
      <alignment horizontal="center" vertical="center"/>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9" fillId="2" borderId="4" xfId="10" applyFont="1" applyFill="1" applyBorder="1" applyAlignment="1">
      <alignment horizontal="left" vertical="center" wrapText="1"/>
    </xf>
    <xf numFmtId="0" fontId="7" fillId="2" borderId="19" xfId="10" applyFont="1" applyFill="1" applyBorder="1" applyAlignment="1">
      <alignment horizontal="left" vertical="center" wrapText="1"/>
    </xf>
    <xf numFmtId="0" fontId="9" fillId="2" borderId="19" xfId="10" applyFont="1" applyFill="1" applyBorder="1" applyAlignment="1">
      <alignment horizontal="left" vertical="center" wrapText="1"/>
    </xf>
    <xf numFmtId="3" fontId="7" fillId="0" borderId="19" xfId="11" applyNumberFormat="1" applyFont="1" applyFill="1" applyBorder="1" applyAlignment="1">
      <alignment horizontal="center" vertical="center" wrapText="1"/>
    </xf>
    <xf numFmtId="3" fontId="7" fillId="0" borderId="19" xfId="12" applyNumberFormat="1" applyFont="1" applyFill="1" applyBorder="1" applyAlignment="1">
      <alignment horizontal="left" vertical="center" wrapText="1"/>
    </xf>
    <xf numFmtId="0" fontId="7" fillId="2" borderId="19" xfId="6" applyNumberFormat="1" applyFont="1" applyFill="1" applyBorder="1" applyAlignment="1">
      <alignment horizontal="center" vertical="center" wrapText="1"/>
    </xf>
    <xf numFmtId="0" fontId="9" fillId="0" borderId="19" xfId="10" applyFont="1" applyFill="1" applyBorder="1" applyAlignment="1">
      <alignment vertical="center" wrapText="1"/>
    </xf>
    <xf numFmtId="0" fontId="43" fillId="0" borderId="18" xfId="0" applyFont="1" applyFill="1" applyBorder="1" applyAlignment="1">
      <alignment horizontal="center" vertical="center" wrapText="1"/>
    </xf>
    <xf numFmtId="0" fontId="21" fillId="0" borderId="0" xfId="0" applyFont="1" applyFill="1" applyProtection="1"/>
    <xf numFmtId="0" fontId="40" fillId="0" borderId="0" xfId="0" applyFont="1" applyFill="1" applyProtection="1"/>
    <xf numFmtId="0" fontId="21" fillId="0" borderId="0" xfId="0" applyFont="1" applyFill="1" applyAlignment="1" applyProtection="1">
      <alignment wrapText="1"/>
    </xf>
    <xf numFmtId="0" fontId="31" fillId="0" borderId="0" xfId="1" applyFont="1" applyFill="1" applyAlignment="1">
      <alignment horizontal="center" vertical="center"/>
    </xf>
    <xf numFmtId="0" fontId="21" fillId="0" borderId="4" xfId="3" applyFont="1" applyFill="1" applyBorder="1" applyAlignment="1">
      <alignment vertical="center" wrapText="1"/>
    </xf>
    <xf numFmtId="0" fontId="21" fillId="0" borderId="4" xfId="1" applyFont="1" applyFill="1" applyBorder="1" applyAlignment="1">
      <alignment horizontal="left" vertical="center" wrapText="1" shrinkToFit="1"/>
    </xf>
    <xf numFmtId="0" fontId="0" fillId="2" borderId="0" xfId="0" applyFont="1" applyFill="1"/>
    <xf numFmtId="0" fontId="44" fillId="2" borderId="0" xfId="0" applyFont="1" applyFill="1" applyAlignment="1">
      <alignment horizontal="center" vertical="top"/>
    </xf>
    <xf numFmtId="0" fontId="9" fillId="2" borderId="0" xfId="0" applyFont="1" applyFill="1" applyAlignment="1">
      <alignment vertical="top"/>
    </xf>
    <xf numFmtId="0" fontId="9" fillId="2" borderId="0" xfId="0" applyFont="1" applyFill="1" applyAlignment="1">
      <alignment horizontal="center" vertical="top"/>
    </xf>
    <xf numFmtId="0" fontId="9" fillId="2" borderId="0" xfId="0" applyFont="1" applyFill="1" applyAlignment="1">
      <alignment horizontal="center"/>
    </xf>
    <xf numFmtId="0" fontId="7" fillId="2" borderId="0" xfId="2" quotePrefix="1" applyFont="1" applyFill="1" applyBorder="1" applyAlignment="1">
      <alignment horizontal="left" vertical="center" wrapText="1"/>
    </xf>
    <xf numFmtId="0" fontId="7" fillId="2" borderId="0" xfId="1" applyFont="1" applyFill="1" applyBorder="1" applyAlignment="1">
      <alignment horizontal="center" vertical="center" wrapText="1"/>
    </xf>
    <xf numFmtId="0" fontId="33" fillId="2" borderId="0" xfId="0" applyFont="1" applyFill="1" applyAlignment="1" applyProtection="1">
      <alignment horizontal="center"/>
    </xf>
    <xf numFmtId="0" fontId="33"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3" fillId="0" borderId="0" xfId="0" applyFont="1" applyAlignment="1">
      <alignment horizontal="center"/>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0" xfId="0" applyFont="1" applyAlignment="1">
      <alignment horizontal="center"/>
    </xf>
    <xf numFmtId="0" fontId="3" fillId="0" borderId="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0" xfId="0" applyFont="1" applyAlignment="1">
      <alignment horizontal="center"/>
    </xf>
    <xf numFmtId="0" fontId="25" fillId="2" borderId="4"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0" xfId="1" applyFont="1" applyFill="1" applyAlignment="1">
      <alignment horizontal="center" vertical="center"/>
    </xf>
    <xf numFmtId="0" fontId="17" fillId="2" borderId="0" xfId="1" applyFont="1" applyFill="1" applyBorder="1" applyAlignment="1">
      <alignment horizontal="center" vertical="center"/>
    </xf>
    <xf numFmtId="0" fontId="5" fillId="5" borderId="4" xfId="0" applyFont="1" applyFill="1" applyBorder="1" applyAlignment="1" applyProtection="1">
      <alignment horizontal="center" vertical="center" wrapText="1"/>
    </xf>
    <xf numFmtId="0" fontId="13" fillId="0" borderId="0" xfId="0" applyFont="1" applyFill="1" applyBorder="1" applyAlignment="1">
      <alignment horizontal="center" vertical="top"/>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vertical="center" wrapText="1" shrinkToFit="1"/>
    </xf>
    <xf numFmtId="0" fontId="5" fillId="0" borderId="0" xfId="0" applyFont="1" applyFill="1" applyBorder="1" applyAlignment="1">
      <alignment horizontal="left" vertical="center"/>
    </xf>
    <xf numFmtId="0" fontId="45" fillId="0" borderId="0" xfId="0" applyFont="1" applyFill="1" applyAlignment="1">
      <alignment horizontal="left" vertical="center"/>
    </xf>
    <xf numFmtId="0" fontId="32" fillId="0" borderId="0" xfId="0" applyFont="1" applyFill="1" applyAlignment="1">
      <alignment horizontal="center" vertical="center"/>
    </xf>
    <xf numFmtId="0" fontId="14" fillId="0" borderId="0" xfId="0" applyFont="1" applyFill="1" applyBorder="1" applyAlignment="1">
      <alignment horizontal="left" vertical="center" wrapText="1" shrinkToFit="1"/>
    </xf>
    <xf numFmtId="0" fontId="17" fillId="0" borderId="0" xfId="0" applyFont="1" applyFill="1" applyBorder="1" applyAlignment="1">
      <alignment horizontal="center" vertical="center" wrapText="1"/>
    </xf>
    <xf numFmtId="0" fontId="7" fillId="0" borderId="0" xfId="0" applyFont="1" applyFill="1" applyAlignment="1">
      <alignment horizontal="left" vertical="center"/>
    </xf>
    <xf numFmtId="0" fontId="14" fillId="0" borderId="0" xfId="0" applyFont="1" applyFill="1" applyBorder="1" applyAlignment="1">
      <alignment vertical="center" wrapText="1"/>
    </xf>
    <xf numFmtId="0" fontId="31" fillId="0" borderId="0" xfId="0" applyFont="1" applyFill="1" applyAlignment="1">
      <alignment horizontal="center" vertical="center"/>
    </xf>
    <xf numFmtId="0" fontId="6" fillId="0" borderId="0" xfId="0" applyFont="1" applyFill="1" applyAlignment="1">
      <alignment vertical="center"/>
    </xf>
    <xf numFmtId="0" fontId="5" fillId="0" borderId="0" xfId="0" applyFont="1" applyFill="1" applyAlignment="1">
      <alignment horizontal="center" vertical="center" wrapText="1"/>
    </xf>
    <xf numFmtId="0" fontId="3" fillId="0" borderId="22" xfId="0" applyFont="1" applyBorder="1" applyAlignment="1">
      <alignment vertical="center"/>
    </xf>
    <xf numFmtId="0" fontId="3" fillId="0" borderId="20" xfId="0" applyFont="1" applyBorder="1" applyAlignment="1">
      <alignment horizontal="center" vertical="center" wrapText="1"/>
    </xf>
    <xf numFmtId="0" fontId="3"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0" xfId="0" applyFont="1" applyBorder="1" applyAlignment="1">
      <alignment vertical="center" wrapText="1"/>
    </xf>
    <xf numFmtId="0" fontId="2" fillId="0" borderId="20" xfId="0" applyFont="1" applyBorder="1" applyAlignment="1">
      <alignment horizontal="center" vertical="center" wrapText="1"/>
    </xf>
    <xf numFmtId="0" fontId="2" fillId="2" borderId="20" xfId="0" applyFont="1" applyFill="1" applyBorder="1" applyAlignment="1">
      <alignment vertical="center" wrapText="1"/>
    </xf>
    <xf numFmtId="0" fontId="9" fillId="0" borderId="20" xfId="0" applyFont="1" applyBorder="1" applyAlignment="1">
      <alignment vertical="center" wrapText="1"/>
    </xf>
    <xf numFmtId="0" fontId="7" fillId="0" borderId="20" xfId="0" applyFont="1" applyFill="1" applyBorder="1" applyAlignment="1">
      <alignment horizontal="left" vertical="center" wrapText="1"/>
    </xf>
    <xf numFmtId="0" fontId="2" fillId="0" borderId="20" xfId="0" quotePrefix="1" applyFont="1" applyFill="1" applyBorder="1" applyAlignment="1">
      <alignment vertical="center" wrapText="1"/>
    </xf>
    <xf numFmtId="0" fontId="2" fillId="0" borderId="20" xfId="0" quotePrefix="1" applyFont="1" applyBorder="1" applyAlignment="1">
      <alignment vertical="center" wrapText="1"/>
    </xf>
    <xf numFmtId="0" fontId="9" fillId="0" borderId="20" xfId="0" applyFont="1" applyBorder="1" applyAlignment="1">
      <alignment horizontal="left" vertical="center" wrapText="1"/>
    </xf>
    <xf numFmtId="0" fontId="2" fillId="0" borderId="25" xfId="0" applyFont="1" applyBorder="1" applyAlignment="1">
      <alignment horizontal="center" vertical="center"/>
    </xf>
    <xf numFmtId="0" fontId="3" fillId="0" borderId="20" xfId="0" applyFont="1" applyBorder="1" applyAlignment="1">
      <alignment vertical="center"/>
    </xf>
    <xf numFmtId="0" fontId="2" fillId="0" borderId="20" xfId="0" applyFont="1" applyBorder="1" applyAlignment="1">
      <alignment horizontal="center" vertical="center"/>
    </xf>
    <xf numFmtId="0" fontId="3" fillId="0" borderId="20" xfId="0" applyFont="1" applyBorder="1" applyAlignment="1">
      <alignment vertical="center" wrapText="1"/>
    </xf>
    <xf numFmtId="0" fontId="3" fillId="2" borderId="20" xfId="0" applyFont="1" applyFill="1" applyBorder="1" applyAlignment="1">
      <alignment vertical="center" wrapText="1"/>
    </xf>
    <xf numFmtId="0" fontId="21" fillId="2" borderId="20" xfId="6" quotePrefix="1" applyNumberFormat="1" applyFont="1" applyFill="1" applyBorder="1" applyAlignment="1">
      <alignment vertical="center" wrapText="1"/>
    </xf>
    <xf numFmtId="0" fontId="21" fillId="0" borderId="20" xfId="6" applyNumberFormat="1" applyFont="1" applyFill="1" applyBorder="1" applyAlignment="1">
      <alignment vertical="center" wrapText="1"/>
    </xf>
    <xf numFmtId="0" fontId="2" fillId="0" borderId="20" xfId="0" applyFont="1" applyBorder="1" applyAlignment="1">
      <alignment wrapText="1"/>
    </xf>
    <xf numFmtId="0" fontId="21" fillId="2" borderId="20" xfId="6" applyNumberFormat="1" applyFont="1" applyFill="1" applyBorder="1" applyAlignment="1">
      <alignment vertical="center" wrapText="1"/>
    </xf>
    <xf numFmtId="0" fontId="3" fillId="0" borderId="21" xfId="0" applyFont="1" applyBorder="1" applyAlignment="1">
      <alignment horizontal="center" vertical="center" wrapText="1"/>
    </xf>
    <xf numFmtId="0" fontId="2" fillId="0" borderId="20" xfId="6" applyNumberFormat="1" applyFont="1" applyFill="1" applyBorder="1" applyAlignment="1">
      <alignment vertical="center" wrapText="1"/>
    </xf>
    <xf numFmtId="0" fontId="21" fillId="0" borderId="20" xfId="0" applyFont="1" applyFill="1" applyBorder="1" applyAlignment="1">
      <alignment vertical="center" wrapText="1"/>
    </xf>
    <xf numFmtId="0" fontId="21" fillId="2" borderId="20" xfId="0" applyFont="1" applyFill="1" applyBorder="1" applyAlignment="1">
      <alignment horizontal="justify" vertical="center" wrapText="1"/>
    </xf>
    <xf numFmtId="0" fontId="21" fillId="2" borderId="20" xfId="6" applyNumberFormat="1" applyFont="1" applyFill="1" applyBorder="1" applyAlignment="1">
      <alignment horizontal="justify" vertical="center" wrapText="1"/>
    </xf>
    <xf numFmtId="0" fontId="2" fillId="0" borderId="20" xfId="0" applyFont="1" applyBorder="1" applyAlignment="1">
      <alignment horizontal="left" vertical="center" wrapText="1"/>
    </xf>
    <xf numFmtId="0" fontId="2" fillId="0" borderId="20" xfId="0" applyFont="1" applyFill="1" applyBorder="1" applyAlignment="1">
      <alignment wrapText="1"/>
    </xf>
    <xf numFmtId="0" fontId="7" fillId="2" borderId="26" xfId="2" applyFont="1" applyFill="1" applyBorder="1" applyAlignment="1">
      <alignment horizontal="left" vertical="center" wrapText="1"/>
    </xf>
    <xf numFmtId="0" fontId="7" fillId="2" borderId="26" xfId="2" applyFont="1" applyFill="1" applyBorder="1" applyAlignment="1">
      <alignment horizontal="center" vertical="center" wrapText="1"/>
    </xf>
    <xf numFmtId="0" fontId="7" fillId="2" borderId="28" xfId="2" applyFont="1" applyFill="1" applyBorder="1" applyAlignment="1">
      <alignment horizontal="left" vertical="center" wrapText="1"/>
    </xf>
    <xf numFmtId="0" fontId="7" fillId="2" borderId="28" xfId="2" applyFont="1" applyFill="1" applyBorder="1" applyAlignment="1">
      <alignment horizontal="center" vertical="center" wrapText="1"/>
    </xf>
    <xf numFmtId="0" fontId="5" fillId="2" borderId="26" xfId="0" applyFont="1" applyFill="1" applyBorder="1" applyAlignment="1" applyProtection="1">
      <alignment horizontal="center" vertical="center" wrapText="1"/>
    </xf>
    <xf numFmtId="0" fontId="7" fillId="2" borderId="26" xfId="0" applyFont="1" applyFill="1" applyBorder="1" applyAlignment="1" applyProtection="1">
      <alignment horizontal="left" vertical="center" wrapText="1"/>
    </xf>
    <xf numFmtId="0" fontId="7" fillId="5" borderId="27" xfId="0" applyFont="1" applyFill="1" applyBorder="1" applyAlignment="1" applyProtection="1">
      <alignment horizontal="center" vertical="center" wrapText="1"/>
    </xf>
    <xf numFmtId="0" fontId="7" fillId="5" borderId="26" xfId="0" applyFont="1" applyFill="1" applyBorder="1" applyAlignment="1" applyProtection="1">
      <alignment horizontal="center" vertical="center" wrapText="1"/>
    </xf>
    <xf numFmtId="0" fontId="5" fillId="2" borderId="28" xfId="0" applyFont="1" applyFill="1" applyBorder="1" applyAlignment="1" applyProtection="1">
      <alignment horizontal="center" vertical="center" wrapText="1"/>
    </xf>
    <xf numFmtId="0" fontId="7" fillId="2" borderId="28" xfId="0" applyFont="1" applyFill="1" applyBorder="1" applyAlignment="1" applyProtection="1">
      <alignment horizontal="left" vertical="center" wrapText="1"/>
    </xf>
    <xf numFmtId="0" fontId="7" fillId="5" borderId="29" xfId="0" applyFont="1" applyFill="1" applyBorder="1" applyAlignment="1" applyProtection="1">
      <alignment horizontal="center" vertical="center" wrapText="1"/>
    </xf>
    <xf numFmtId="0" fontId="7" fillId="5" borderId="28" xfId="0" applyFont="1" applyFill="1" applyBorder="1" applyAlignment="1" applyProtection="1">
      <alignment horizontal="center" vertical="center" wrapText="1"/>
    </xf>
    <xf numFmtId="0" fontId="7" fillId="2" borderId="28" xfId="0" applyFont="1" applyFill="1" applyBorder="1" applyAlignment="1" applyProtection="1">
      <alignment horizontal="center" vertical="center" wrapText="1"/>
    </xf>
    <xf numFmtId="0" fontId="7" fillId="5" borderId="28" xfId="0" applyFont="1" applyFill="1" applyBorder="1" applyAlignment="1" applyProtection="1">
      <alignment horizontal="left" vertical="center" wrapText="1"/>
    </xf>
    <xf numFmtId="0" fontId="5" fillId="2" borderId="28"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left" vertical="center" wrapText="1"/>
    </xf>
    <xf numFmtId="0" fontId="7" fillId="2" borderId="0" xfId="0" applyFont="1" applyFill="1" applyAlignment="1" applyProtection="1">
      <alignment horizontal="center"/>
    </xf>
    <xf numFmtId="0" fontId="17" fillId="2" borderId="0" xfId="0" applyFont="1" applyFill="1" applyAlignment="1" applyProtection="1">
      <alignment horizontal="center"/>
    </xf>
    <xf numFmtId="0" fontId="17" fillId="2" borderId="0" xfId="0" applyFont="1" applyFill="1" applyAlignment="1" applyProtection="1">
      <alignment wrapText="1"/>
    </xf>
    <xf numFmtId="0" fontId="7" fillId="2" borderId="0" xfId="0" applyFont="1" applyFill="1" applyAlignment="1" applyProtection="1">
      <alignment horizontal="left" vertical="center"/>
    </xf>
    <xf numFmtId="0" fontId="5" fillId="2" borderId="0" xfId="0" applyFont="1" applyFill="1" applyAlignment="1" applyProtection="1">
      <alignment horizontal="center"/>
    </xf>
    <xf numFmtId="0" fontId="8" fillId="2" borderId="0" xfId="0" applyFont="1" applyFill="1" applyBorder="1" applyAlignment="1">
      <alignment horizontal="center" vertical="top"/>
    </xf>
    <xf numFmtId="0" fontId="46" fillId="2" borderId="26" xfId="0" applyFont="1" applyFill="1" applyBorder="1" applyAlignment="1">
      <alignment horizontal="center" vertical="center" wrapText="1"/>
    </xf>
    <xf numFmtId="0" fontId="46" fillId="2" borderId="26" xfId="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26" xfId="0" applyFont="1" applyFill="1" applyBorder="1" applyAlignment="1">
      <alignment horizontal="center"/>
    </xf>
    <xf numFmtId="0" fontId="9" fillId="2" borderId="28" xfId="0" applyFont="1" applyFill="1" applyBorder="1" applyAlignment="1">
      <alignment horizontal="center" vertical="center" wrapText="1"/>
    </xf>
    <xf numFmtId="0" fontId="9" fillId="2" borderId="28" xfId="0" applyFont="1" applyFill="1" applyBorder="1" applyAlignment="1">
      <alignment vertical="center" wrapText="1"/>
    </xf>
    <xf numFmtId="0" fontId="9" fillId="2" borderId="28" xfId="0" applyFont="1" applyFill="1" applyBorder="1" applyAlignment="1">
      <alignment horizontal="center"/>
    </xf>
    <xf numFmtId="0" fontId="9" fillId="2" borderId="28" xfId="0" applyFont="1" applyFill="1" applyBorder="1" applyAlignment="1">
      <alignment horizontal="left" vertical="center" wrapText="1"/>
    </xf>
    <xf numFmtId="0" fontId="9" fillId="2" borderId="31" xfId="0" applyFont="1" applyFill="1" applyBorder="1" applyAlignment="1">
      <alignment horizontal="center" vertical="center" wrapText="1"/>
    </xf>
    <xf numFmtId="0" fontId="9" fillId="2" borderId="31" xfId="0" applyFont="1" applyFill="1" applyBorder="1" applyAlignment="1">
      <alignment horizontal="left" vertical="center" wrapText="1"/>
    </xf>
    <xf numFmtId="0" fontId="9" fillId="2" borderId="31" xfId="0" applyFont="1" applyFill="1" applyBorder="1" applyAlignment="1"/>
    <xf numFmtId="0" fontId="9" fillId="2" borderId="31" xfId="0" applyFont="1" applyFill="1" applyBorder="1" applyAlignment="1">
      <alignment horizontal="center"/>
    </xf>
    <xf numFmtId="0" fontId="9" fillId="2" borderId="30" xfId="0" applyFont="1" applyFill="1" applyBorder="1" applyAlignment="1">
      <alignment horizontal="center" vertical="center" wrapText="1"/>
    </xf>
    <xf numFmtId="0" fontId="9" fillId="2" borderId="3" xfId="0" applyFont="1" applyFill="1" applyBorder="1" applyAlignment="1">
      <alignment vertical="center" wrapText="1"/>
    </xf>
    <xf numFmtId="0" fontId="9" fillId="2" borderId="2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2" borderId="3" xfId="0" applyFont="1" applyFill="1" applyBorder="1" applyAlignment="1">
      <alignment horizontal="center"/>
    </xf>
    <xf numFmtId="0" fontId="46" fillId="2" borderId="20" xfId="1" applyFont="1" applyFill="1" applyBorder="1" applyAlignment="1">
      <alignment horizontal="center" vertical="center" wrapText="1"/>
    </xf>
    <xf numFmtId="0" fontId="39" fillId="2" borderId="20" xfId="1" applyFont="1" applyFill="1" applyBorder="1" applyAlignment="1">
      <alignment horizontal="left" vertical="center" wrapText="1" shrinkToFit="1"/>
    </xf>
    <xf numFmtId="0" fontId="39" fillId="2" borderId="20" xfId="1" applyFont="1" applyFill="1" applyBorder="1" applyAlignment="1">
      <alignment horizontal="center" vertical="center" wrapText="1"/>
    </xf>
    <xf numFmtId="0" fontId="39" fillId="2" borderId="20" xfId="4" applyFont="1" applyFill="1" applyBorder="1" applyAlignment="1">
      <alignment horizontal="center" vertical="center" wrapText="1"/>
    </xf>
    <xf numFmtId="0" fontId="14" fillId="4" borderId="20" xfId="1" applyFont="1" applyFill="1" applyBorder="1" applyAlignment="1">
      <alignment horizontal="center" vertical="center" wrapText="1"/>
    </xf>
    <xf numFmtId="0" fontId="39" fillId="4" borderId="20" xfId="4" applyFont="1" applyFill="1" applyBorder="1" applyAlignment="1">
      <alignment horizontal="center" vertical="center" wrapText="1"/>
    </xf>
    <xf numFmtId="0" fontId="46" fillId="0" borderId="20" xfId="0" applyFont="1" applyBorder="1" applyAlignment="1">
      <alignment vertical="center" wrapText="1"/>
    </xf>
    <xf numFmtId="0" fontId="14" fillId="2" borderId="20" xfId="1" applyFont="1" applyFill="1" applyBorder="1" applyAlignment="1">
      <alignment horizontal="center" vertical="center" wrapText="1"/>
    </xf>
    <xf numFmtId="0" fontId="14" fillId="2" borderId="20" xfId="4" applyFont="1" applyFill="1" applyBorder="1" applyAlignment="1">
      <alignment horizontal="center" vertical="center" wrapText="1"/>
    </xf>
    <xf numFmtId="0" fontId="14" fillId="2" borderId="20" xfId="0" applyFont="1" applyFill="1" applyBorder="1" applyAlignment="1">
      <alignment horizontal="justify" vertical="center" wrapText="1"/>
    </xf>
    <xf numFmtId="0" fontId="14" fillId="2" borderId="20" xfId="1" applyFont="1" applyFill="1" applyBorder="1" applyAlignment="1">
      <alignment horizontal="left" vertical="center" wrapText="1" shrinkToFit="1"/>
    </xf>
    <xf numFmtId="0" fontId="39" fillId="2" borderId="20" xfId="0" applyFont="1" applyFill="1" applyBorder="1" applyAlignment="1">
      <alignment horizontal="center" vertical="center" wrapText="1"/>
    </xf>
    <xf numFmtId="0" fontId="39" fillId="2" borderId="20" xfId="4" quotePrefix="1" applyFont="1" applyFill="1" applyBorder="1" applyAlignment="1">
      <alignment horizontal="center" vertical="center" wrapText="1"/>
    </xf>
    <xf numFmtId="0" fontId="39" fillId="2" borderId="20" xfId="0" applyFont="1" applyFill="1" applyBorder="1" applyAlignment="1">
      <alignment vertical="center" wrapText="1"/>
    </xf>
    <xf numFmtId="0" fontId="46" fillId="2" borderId="20" xfId="1" applyFont="1" applyFill="1" applyBorder="1" applyAlignment="1">
      <alignment vertical="center" wrapText="1"/>
    </xf>
    <xf numFmtId="0" fontId="39" fillId="4" borderId="20" xfId="1" applyFont="1" applyFill="1" applyBorder="1" applyAlignment="1">
      <alignment horizontal="center" vertical="center" wrapText="1"/>
    </xf>
    <xf numFmtId="0" fontId="14" fillId="4" borderId="20" xfId="4" applyFont="1" applyFill="1" applyBorder="1" applyAlignment="1">
      <alignment horizontal="center" vertical="center" wrapText="1"/>
    </xf>
    <xf numFmtId="0" fontId="39" fillId="4" borderId="20"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2" borderId="20" xfId="0" applyFont="1" applyFill="1" applyBorder="1" applyAlignment="1">
      <alignment horizontal="justify" vertical="center"/>
    </xf>
    <xf numFmtId="0" fontId="46" fillId="2" borderId="20" xfId="0" applyFont="1" applyFill="1" applyBorder="1" applyAlignment="1">
      <alignment vertical="center" wrapText="1"/>
    </xf>
    <xf numFmtId="0" fontId="39" fillId="4" borderId="20" xfId="0" applyFont="1" applyFill="1" applyBorder="1"/>
    <xf numFmtId="0" fontId="39" fillId="0" borderId="20" xfId="0" applyFont="1" applyBorder="1" applyAlignment="1">
      <alignment vertical="center" wrapText="1"/>
    </xf>
    <xf numFmtId="0" fontId="14" fillId="2" borderId="20" xfId="0" applyFont="1" applyFill="1" applyBorder="1" applyAlignment="1">
      <alignment horizontal="center" vertical="center" wrapText="1"/>
    </xf>
    <xf numFmtId="0" fontId="14" fillId="2" borderId="20" xfId="4" applyFont="1" applyFill="1" applyBorder="1" applyAlignment="1">
      <alignment vertical="center" wrapText="1"/>
    </xf>
    <xf numFmtId="0" fontId="14" fillId="2" borderId="20" xfId="2" applyFont="1" applyFill="1" applyBorder="1" applyAlignment="1">
      <alignment horizontal="center" vertical="center" wrapText="1"/>
    </xf>
    <xf numFmtId="0" fontId="14" fillId="4" borderId="20" xfId="0" applyFont="1" applyFill="1" applyBorder="1" applyAlignment="1">
      <alignment horizontal="justify" vertical="center"/>
    </xf>
    <xf numFmtId="16" fontId="14" fillId="4" borderId="20" xfId="0" applyNumberFormat="1" applyFont="1" applyFill="1" applyBorder="1" applyAlignment="1">
      <alignment horizontal="justify" vertical="center" wrapText="1"/>
    </xf>
    <xf numFmtId="0" fontId="14" fillId="0" borderId="20" xfId="3" applyFont="1" applyFill="1" applyBorder="1" applyAlignment="1">
      <alignment vertical="center" wrapText="1"/>
    </xf>
    <xf numFmtId="0" fontId="47" fillId="4" borderId="20" xfId="0" applyFont="1" applyFill="1" applyBorder="1" applyAlignment="1">
      <alignment horizontal="justify" vertical="center" wrapText="1"/>
    </xf>
    <xf numFmtId="0" fontId="47" fillId="4" borderId="20" xfId="0" applyFont="1" applyFill="1" applyBorder="1" applyAlignment="1">
      <alignment horizontal="justify" vertical="center"/>
    </xf>
    <xf numFmtId="0" fontId="39" fillId="4" borderId="20" xfId="4" quotePrefix="1" applyFont="1" applyFill="1" applyBorder="1" applyAlignment="1">
      <alignment horizontal="center" vertical="center" wrapText="1"/>
    </xf>
    <xf numFmtId="0" fontId="47" fillId="4" borderId="20" xfId="0" applyFont="1" applyFill="1" applyBorder="1" applyAlignment="1">
      <alignment horizontal="left" vertical="center" wrapText="1"/>
    </xf>
    <xf numFmtId="0" fontId="14" fillId="4" borderId="20" xfId="4" applyFont="1" applyFill="1" applyBorder="1" applyAlignment="1">
      <alignment horizontal="center" vertical="center" wrapText="1"/>
    </xf>
    <xf numFmtId="0" fontId="39" fillId="4" borderId="20" xfId="4" quotePrefix="1" applyFont="1" applyFill="1" applyBorder="1" applyAlignment="1">
      <alignment horizontal="center" vertical="center" wrapText="1"/>
    </xf>
    <xf numFmtId="0" fontId="14" fillId="4" borderId="20" xfId="1" applyFont="1" applyFill="1" applyBorder="1" applyAlignment="1">
      <alignment horizontal="center" vertical="center" wrapText="1"/>
    </xf>
    <xf numFmtId="0" fontId="14" fillId="4" borderId="20" xfId="0" applyFont="1" applyFill="1" applyBorder="1" applyAlignment="1">
      <alignment horizontal="center" vertical="center" wrapText="1"/>
    </xf>
    <xf numFmtId="0" fontId="46" fillId="2" borderId="20" xfId="1" applyFont="1" applyFill="1" applyBorder="1" applyAlignment="1">
      <alignment horizontal="center" vertical="center" wrapText="1"/>
    </xf>
    <xf numFmtId="16" fontId="46" fillId="2" borderId="20" xfId="1" applyNumberFormat="1" applyFont="1" applyFill="1" applyBorder="1" applyAlignment="1">
      <alignment horizontal="center" vertical="center" wrapText="1"/>
    </xf>
    <xf numFmtId="0" fontId="46" fillId="2" borderId="20" xfId="0" applyFont="1" applyFill="1" applyBorder="1" applyAlignment="1">
      <alignment horizontal="center" vertical="center" wrapText="1"/>
    </xf>
    <xf numFmtId="0" fontId="9" fillId="2" borderId="0" xfId="0" quotePrefix="1" applyFont="1" applyFill="1" applyAlignment="1">
      <alignment horizontal="left" vertical="center"/>
    </xf>
    <xf numFmtId="0" fontId="3" fillId="2" borderId="0" xfId="0" applyFont="1" applyFill="1" applyAlignment="1">
      <alignment horizontal="center"/>
    </xf>
    <xf numFmtId="0" fontId="11" fillId="2" borderId="0" xfId="0" applyFont="1" applyFill="1" applyBorder="1" applyAlignment="1">
      <alignment horizontal="left"/>
    </xf>
    <xf numFmtId="0" fontId="3" fillId="2" borderId="0" xfId="0" applyFont="1" applyFill="1" applyBorder="1" applyAlignment="1">
      <alignment horizontal="center"/>
    </xf>
    <xf numFmtId="0" fontId="14" fillId="2" borderId="20" xfId="4" applyFont="1" applyFill="1" applyBorder="1" applyAlignment="1">
      <alignment horizontal="center" vertical="center" wrapText="1"/>
    </xf>
    <xf numFmtId="0" fontId="39" fillId="2" borderId="20"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Border="1" applyAlignment="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5" fillId="2" borderId="12" xfId="0" applyFont="1" applyFill="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7"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8" fillId="2" borderId="3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16" fontId="8" fillId="2" borderId="5" xfId="0" applyNumberFormat="1" applyFont="1" applyFill="1" applyBorder="1" applyAlignment="1">
      <alignment horizontal="center" vertical="center" wrapText="1"/>
    </xf>
    <xf numFmtId="16" fontId="8" fillId="2" borderId="6" xfId="0" applyNumberFormat="1" applyFont="1" applyFill="1" applyBorder="1" applyAlignment="1">
      <alignment horizontal="center" vertical="center" wrapText="1"/>
    </xf>
    <xf numFmtId="16" fontId="8" fillId="2" borderId="7"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5" fillId="2" borderId="0" xfId="0" applyFont="1" applyFill="1" applyAlignment="1">
      <alignment horizontal="left" vertical="top"/>
    </xf>
    <xf numFmtId="0" fontId="8" fillId="2" borderId="0" xfId="0" applyFont="1" applyFill="1" applyAlignment="1">
      <alignment horizontal="center" vertical="center"/>
    </xf>
    <xf numFmtId="0" fontId="8" fillId="2" borderId="0" xfId="0" applyFont="1" applyFill="1" applyBorder="1" applyAlignment="1">
      <alignment horizontal="center" vertical="top"/>
    </xf>
    <xf numFmtId="0" fontId="46" fillId="2" borderId="5" xfId="0" applyFont="1" applyFill="1" applyBorder="1" applyAlignment="1">
      <alignment horizontal="center" vertical="center" wrapText="1"/>
    </xf>
    <xf numFmtId="0" fontId="46" fillId="2" borderId="26" xfId="0" applyFont="1" applyFill="1" applyBorder="1" applyAlignment="1">
      <alignment horizontal="center" vertical="center" wrapText="1"/>
    </xf>
    <xf numFmtId="0" fontId="46" fillId="2" borderId="3" xfId="0" applyFont="1" applyFill="1" applyBorder="1" applyAlignment="1">
      <alignment horizontal="center" vertical="center" wrapText="1"/>
    </xf>
    <xf numFmtId="0" fontId="46" fillId="2" borderId="28" xfId="0" applyFont="1" applyFill="1" applyBorder="1" applyAlignment="1">
      <alignment horizontal="center" vertical="center" wrapText="1"/>
    </xf>
    <xf numFmtId="0" fontId="46" fillId="2" borderId="4"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2" fillId="0" borderId="8" xfId="0" applyFont="1" applyBorder="1" applyAlignment="1">
      <alignment horizontal="left"/>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20" xfId="0" applyFont="1" applyBorder="1" applyAlignment="1">
      <alignment horizontal="center" vertical="center"/>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25" fillId="2" borderId="4" xfId="1" applyFont="1" applyFill="1" applyBorder="1" applyAlignment="1">
      <alignment horizontal="center" vertical="center" wrapText="1"/>
    </xf>
    <xf numFmtId="0" fontId="22" fillId="0" borderId="5" xfId="4" applyFont="1" applyBorder="1" applyAlignment="1">
      <alignment horizontal="center" vertical="center" wrapText="1"/>
    </xf>
    <xf numFmtId="0" fontId="22" fillId="0" borderId="7" xfId="4" applyFont="1" applyBorder="1" applyAlignment="1">
      <alignment horizontal="center" vertical="center" wrapText="1"/>
    </xf>
    <xf numFmtId="0" fontId="38" fillId="2" borderId="14" xfId="4" applyFont="1" applyFill="1" applyBorder="1" applyAlignment="1">
      <alignment horizontal="left" wrapText="1"/>
    </xf>
    <xf numFmtId="0" fontId="17" fillId="2" borderId="0" xfId="1" applyFont="1" applyFill="1" applyAlignment="1">
      <alignment horizontal="center" vertical="center"/>
    </xf>
    <xf numFmtId="0" fontId="17" fillId="0" borderId="5"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7" fillId="0" borderId="7" xfId="1" applyFont="1" applyFill="1" applyBorder="1" applyAlignment="1">
      <alignment horizontal="center" vertical="center" wrapText="1"/>
    </xf>
    <xf numFmtId="16" fontId="17" fillId="2" borderId="4" xfId="1" applyNumberFormat="1" applyFont="1" applyFill="1" applyBorder="1" applyAlignment="1">
      <alignment horizontal="center" vertical="center" wrapText="1"/>
    </xf>
    <xf numFmtId="0" fontId="17" fillId="2" borderId="0" xfId="1" applyFont="1" applyFill="1" applyAlignment="1">
      <alignment horizontal="right" vertical="center"/>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25" fillId="2" borderId="0" xfId="1" applyFont="1" applyFill="1" applyAlignment="1">
      <alignment horizontal="center"/>
    </xf>
    <xf numFmtId="0" fontId="22" fillId="2" borderId="0" xfId="1" applyFont="1" applyFill="1" applyAlignment="1">
      <alignment horizontal="center"/>
    </xf>
    <xf numFmtId="0" fontId="26" fillId="2" borderId="0" xfId="1" applyFont="1" applyFill="1" applyAlignment="1">
      <alignment horizont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4" fillId="0" borderId="0" xfId="0" applyFont="1" applyAlignment="1">
      <alignment horizontal="center"/>
    </xf>
    <xf numFmtId="0" fontId="16" fillId="0" borderId="0" xfId="0" applyFont="1" applyAlignment="1">
      <alignment horizontal="center"/>
    </xf>
    <xf numFmtId="0" fontId="3" fillId="0" borderId="22" xfId="0" applyFont="1" applyBorder="1" applyAlignment="1">
      <alignment horizontal="center" vertical="center" wrapText="1"/>
    </xf>
    <xf numFmtId="0" fontId="7" fillId="2" borderId="0" xfId="0" applyFont="1" applyFill="1" applyAlignment="1" applyProtection="1">
      <alignment horizontal="left" vertical="center"/>
    </xf>
    <xf numFmtId="0" fontId="7" fillId="2" borderId="28" xfId="2" quotePrefix="1" applyFont="1" applyFill="1" applyBorder="1" applyAlignment="1">
      <alignment horizontal="left" vertical="center" wrapText="1"/>
    </xf>
    <xf numFmtId="0" fontId="7" fillId="2" borderId="31" xfId="2" quotePrefix="1" applyFont="1" applyFill="1" applyBorder="1" applyAlignment="1">
      <alignment horizontal="left" vertical="center" wrapText="1"/>
    </xf>
    <xf numFmtId="0" fontId="7" fillId="2" borderId="30" xfId="2" applyFont="1" applyFill="1" applyBorder="1" applyAlignment="1">
      <alignment horizontal="center" vertical="center" wrapText="1"/>
    </xf>
    <xf numFmtId="0" fontId="7" fillId="2" borderId="26" xfId="2" applyFont="1" applyFill="1" applyBorder="1" applyAlignment="1">
      <alignment horizontal="center" vertical="center" wrapText="1"/>
    </xf>
    <xf numFmtId="0" fontId="7" fillId="2" borderId="0" xfId="0" applyFont="1" applyFill="1" applyAlignment="1" applyProtection="1">
      <alignment horizontal="left" vertical="center" wrapText="1"/>
    </xf>
    <xf numFmtId="0" fontId="33" fillId="2" borderId="0" xfId="0" applyFont="1" applyFill="1" applyAlignment="1" applyProtection="1">
      <alignment horizontal="left"/>
    </xf>
    <xf numFmtId="0" fontId="5" fillId="2" borderId="28" xfId="0" applyFont="1" applyFill="1" applyBorder="1" applyAlignment="1" applyProtection="1">
      <alignment horizontal="center" vertical="center" wrapText="1"/>
    </xf>
    <xf numFmtId="0" fontId="5" fillId="2" borderId="28"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7" fillId="2" borderId="15" xfId="2" quotePrefix="1" applyFont="1" applyFill="1" applyBorder="1" applyAlignment="1">
      <alignment horizontal="left" vertical="center" wrapText="1"/>
    </xf>
    <xf numFmtId="0" fontId="7" fillId="2" borderId="16" xfId="2" quotePrefix="1" applyFont="1" applyFill="1" applyBorder="1" applyAlignment="1">
      <alignment horizontal="left" vertical="center" wrapText="1"/>
    </xf>
    <xf numFmtId="0" fontId="7" fillId="2" borderId="15"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17" fillId="2" borderId="0" xfId="0" applyFont="1" applyFill="1" applyAlignment="1" applyProtection="1">
      <alignment horizontal="center" vertical="center"/>
    </xf>
    <xf numFmtId="0" fontId="17" fillId="2" borderId="0" xfId="0" applyFont="1" applyFill="1" applyAlignment="1" applyProtection="1">
      <alignment horizontal="center" vertical="top"/>
    </xf>
    <xf numFmtId="0" fontId="5" fillId="5" borderId="4" xfId="0" applyFont="1" applyFill="1" applyBorder="1" applyAlignment="1" applyProtection="1">
      <alignment horizontal="center" vertical="center" wrapText="1"/>
    </xf>
    <xf numFmtId="0" fontId="25" fillId="5" borderId="4" xfId="0" applyFont="1" applyFill="1" applyBorder="1" applyAlignment="1" applyProtection="1">
      <alignment horizontal="center" vertical="center" wrapText="1"/>
    </xf>
    <xf numFmtId="0" fontId="5" fillId="2" borderId="26" xfId="0" applyFont="1" applyFill="1" applyBorder="1" applyAlignment="1" applyProtection="1">
      <alignment horizontal="center" vertical="center" wrapText="1"/>
    </xf>
    <xf numFmtId="0" fontId="8" fillId="0" borderId="0" xfId="0" applyFont="1" applyAlignment="1">
      <alignment horizontal="center"/>
    </xf>
    <xf numFmtId="0" fontId="24" fillId="0" borderId="0" xfId="0" applyFont="1" applyAlignment="1">
      <alignment horizont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6" fillId="3" borderId="10" xfId="0" applyFont="1" applyFill="1" applyBorder="1" applyAlignment="1">
      <alignment horizontal="center"/>
    </xf>
    <xf numFmtId="0" fontId="7" fillId="0" borderId="5" xfId="0" quotePrefix="1"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43" fillId="0" borderId="20" xfId="0" applyFont="1" applyBorder="1" applyAlignment="1">
      <alignment horizontal="left" vertical="center" wrapText="1"/>
    </xf>
    <xf numFmtId="0" fontId="7" fillId="0" borderId="20"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43" fillId="0" borderId="20" xfId="0" applyFont="1" applyFill="1" applyBorder="1" applyAlignment="1">
      <alignment horizontal="left" vertical="center" wrapText="1" shrinkToFit="1"/>
    </xf>
    <xf numFmtId="0" fontId="5" fillId="3" borderId="20"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43" fillId="0" borderId="20" xfId="0" applyFont="1" applyFill="1" applyBorder="1" applyAlignment="1">
      <alignment horizontal="left" vertical="center" wrapText="1"/>
    </xf>
    <xf numFmtId="0" fontId="43" fillId="0" borderId="20" xfId="0" applyFont="1" applyFill="1" applyBorder="1" applyAlignment="1">
      <alignment vertical="center" wrapText="1"/>
    </xf>
    <xf numFmtId="0" fontId="43" fillId="0" borderId="20" xfId="0" applyFont="1" applyFill="1" applyBorder="1" applyAlignment="1">
      <alignment horizontal="center" vertical="center" wrapText="1"/>
    </xf>
    <xf numFmtId="0" fontId="43" fillId="0" borderId="20" xfId="0" quotePrefix="1" applyFont="1" applyFill="1" applyBorder="1" applyAlignment="1">
      <alignment vertical="center" wrapText="1"/>
    </xf>
    <xf numFmtId="0" fontId="7" fillId="0" borderId="20" xfId="0" applyFont="1" applyFill="1" applyBorder="1" applyAlignment="1">
      <alignment vertical="center" wrapText="1"/>
    </xf>
    <xf numFmtId="0" fontId="7" fillId="0" borderId="20" xfId="0" applyFont="1" applyFill="1" applyBorder="1" applyAlignment="1">
      <alignment horizontal="left" vertical="center" wrapText="1" shrinkToFit="1"/>
    </xf>
    <xf numFmtId="0" fontId="5" fillId="3" borderId="20" xfId="0" applyFont="1" applyFill="1" applyBorder="1" applyAlignment="1">
      <alignment horizontal="center" vertical="center" wrapText="1"/>
    </xf>
    <xf numFmtId="0" fontId="7" fillId="0" borderId="20" xfId="0" applyFont="1" applyFill="1" applyBorder="1" applyAlignment="1">
      <alignment horizontal="center" vertical="center" wrapText="1" shrinkToFit="1"/>
    </xf>
  </cellXfs>
  <cellStyles count="14">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11%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7892;NG%20H&#7906;P%20L&#7882;CH%20C&#212;NG%20T&#193;C%20TU&#7846;N%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s>
    <sheetDataSet>
      <sheetData sheetId="0">
        <row r="4">
          <cell r="A4" t="str">
            <v>LỊCH CÔNG TÁC TUẦN 12</v>
          </cell>
        </row>
        <row r="5">
          <cell r="A5" t="str">
            <v>Từ ngày 22/3/2021 đến ngày 26/3/2021</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s>
    <sheetDataSet>
      <sheetData sheetId="0"/>
      <sheetData sheetId="1"/>
      <sheetData sheetId="2">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Dực 1, Phù Dực 2 ( Tuyến 4)</v>
          </cell>
          <cell r="E10" t="str">
            <v xml:space="preserve">xã Phù Đổng </v>
          </cell>
        </row>
        <row r="11">
          <cell r="D11" t="str">
            <v>Kiểm tra công trường DA:  Xây dựng tuyến đường gom từ cầu Thanh trì đến cầu vượt Phú Thị</v>
          </cell>
          <cell r="E11" t="str">
            <v>Thị Trấn Trâu Quỳ, xã Dương Xá</v>
          </cell>
        </row>
        <row r="12">
          <cell r="D12" t="str">
            <v>Bàn giao mặt bằng với BQL duy tu HTGT, Cty CTGTHN dự án: Xây dựng tuyến đường gom từ cầu Thanh trì đến cầu vượt Phú Thị</v>
          </cell>
          <cell r="E12" t="str">
            <v>TT Trâu Quỳ</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 xml:space="preserve">xã Dương Xá </v>
          </cell>
        </row>
        <row r="15">
          <cell r="D15" t="str">
            <v>Kiểm tra công trường dự án: Xây dựng tuyến đường 13,5m từ thôn Hoàng Long đến đường Ỷ Lan</v>
          </cell>
          <cell r="E15" t="str">
            <v>Xã Đặng Xá</v>
          </cell>
        </row>
        <row r="16">
          <cell r="D16" t="str">
            <v xml:space="preserve">Làm việc tại văn phòng </v>
          </cell>
          <cell r="E16" t="str">
            <v>BQLDA</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TT Trâu Quỳ</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học viện nông nghiệp và các hộ dân thống nhất phương án hỗ chợ di chuyển cây trồng dự án đường song hành.</v>
          </cell>
          <cell r="E11" t="str">
            <v>xã Đông Dư</v>
          </cell>
        </row>
        <row r="12">
          <cell r="D12" t="str">
            <v>Làm việc tại ban</v>
          </cell>
          <cell r="E12" t="str">
            <v>BQLDA</v>
          </cell>
        </row>
        <row r="13">
          <cell r="D13" t="str">
            <v>Kiểm tra hiện trường DA Yên viên đình xuyên phù đổng đến hết địa bàn huyện Gia Lâm</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Kiểm tra công trường dự án: Xây dựng tuyến đường đô thi song hành với đường cao tốc Hà Nội - Hải Phòng, huyện Gia Lâm;</v>
          </cell>
          <cell r="E16" t="str">
            <v>BQLDA</v>
          </cell>
        </row>
        <row r="17">
          <cell r="D17" t="str">
            <v>Làm việc tại ban</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quy hoạch 17,5m nối từ ô đất TQ5 ra đường Đông Dư - Dương Xá</v>
          </cell>
          <cell r="E9" t="str">
            <v>Tại hiện trường dự án</v>
          </cell>
        </row>
        <row r="10">
          <cell r="D10" t="str">
            <v>Kiểm tra hiện trường dự án: Xây dựng tuyến đường đê hữu đuống đoạn Dốc Lời xã Đặng Xá đến xã Lệ Chi, huyện Gia Lâm</v>
          </cell>
          <cell r="E10" t="str">
            <v>Xã Cổ Bi, Đặng Xá</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tabSelected="1" zoomScale="80" zoomScaleNormal="80" workbookViewId="0">
      <selection activeCell="D11" sqref="D11"/>
    </sheetView>
  </sheetViews>
  <sheetFormatPr defaultColWidth="8.85546875" defaultRowHeight="18.75" x14ac:dyDescent="0.3"/>
  <cols>
    <col min="1" max="1" width="14.140625" style="39" customWidth="1"/>
    <col min="2" max="3" width="9.28515625" style="39" customWidth="1"/>
    <col min="4" max="4" width="62.85546875" style="38" customWidth="1"/>
    <col min="5" max="5" width="8.42578125" style="38" customWidth="1"/>
    <col min="6" max="6" width="6.85546875" style="38" customWidth="1"/>
    <col min="7" max="7" width="8.42578125" style="39" customWidth="1"/>
    <col min="8" max="8" width="8.140625" style="134" customWidth="1"/>
    <col min="9" max="9" width="19.7109375" style="38" customWidth="1"/>
    <col min="10" max="10" width="17.28515625" style="39" customWidth="1"/>
    <col min="11" max="11" width="14.85546875" style="39" customWidth="1"/>
    <col min="12" max="16384" width="8.85546875" style="39"/>
  </cols>
  <sheetData>
    <row r="1" spans="1:11" s="128" customFormat="1" ht="24.75" customHeight="1" x14ac:dyDescent="0.3">
      <c r="A1" s="127" t="s">
        <v>93</v>
      </c>
      <c r="B1" s="127"/>
      <c r="C1" s="127"/>
      <c r="D1" s="127"/>
      <c r="E1" s="127" t="s">
        <v>94</v>
      </c>
      <c r="F1" s="127"/>
      <c r="G1" s="127"/>
      <c r="H1" s="127"/>
      <c r="I1" s="127"/>
      <c r="J1" s="127"/>
      <c r="K1" s="127"/>
    </row>
    <row r="2" spans="1:11" s="128" customFormat="1" ht="19.5" customHeight="1" x14ac:dyDescent="0.3">
      <c r="A2" s="127" t="s">
        <v>95</v>
      </c>
      <c r="B2" s="127"/>
      <c r="C2" s="127"/>
      <c r="D2" s="127"/>
      <c r="E2" s="127"/>
      <c r="F2" s="127"/>
      <c r="G2" s="127" t="s">
        <v>72</v>
      </c>
      <c r="H2" s="127"/>
      <c r="I2" s="127"/>
      <c r="J2" s="127"/>
      <c r="K2" s="127"/>
    </row>
    <row r="3" spans="1:11" s="10" customFormat="1" ht="15.75" x14ac:dyDescent="0.25">
      <c r="A3" s="119"/>
      <c r="B3" s="119"/>
      <c r="C3" s="119"/>
      <c r="D3" s="119"/>
      <c r="E3" s="119"/>
      <c r="F3" s="119"/>
      <c r="G3" s="119"/>
      <c r="H3" s="119"/>
      <c r="I3" s="119"/>
      <c r="J3" s="119"/>
      <c r="K3" s="119"/>
    </row>
    <row r="4" spans="1:11" s="21" customFormat="1" ht="42.75" customHeight="1" x14ac:dyDescent="0.2">
      <c r="A4" s="345" t="s">
        <v>411</v>
      </c>
      <c r="B4" s="345"/>
      <c r="C4" s="345"/>
      <c r="D4" s="345"/>
      <c r="E4" s="345"/>
      <c r="F4" s="345"/>
      <c r="G4" s="345"/>
      <c r="H4" s="345"/>
      <c r="I4" s="345"/>
      <c r="J4" s="345"/>
      <c r="K4" s="345"/>
    </row>
    <row r="5" spans="1:11" s="21" customFormat="1" ht="30.75" customHeight="1" x14ac:dyDescent="0.2">
      <c r="A5" s="346" t="s">
        <v>424</v>
      </c>
      <c r="B5" s="346"/>
      <c r="C5" s="346"/>
      <c r="D5" s="346"/>
      <c r="E5" s="346"/>
      <c r="F5" s="346"/>
      <c r="G5" s="346"/>
      <c r="H5" s="346"/>
      <c r="I5" s="346"/>
      <c r="J5" s="346"/>
      <c r="K5" s="346"/>
    </row>
    <row r="6" spans="1:11" s="21" customFormat="1" ht="20.25" customHeight="1" x14ac:dyDescent="0.2">
      <c r="A6" s="60"/>
      <c r="B6" s="60"/>
      <c r="C6" s="60"/>
      <c r="D6" s="60"/>
      <c r="E6" s="60"/>
      <c r="F6" s="60"/>
      <c r="G6" s="60"/>
      <c r="H6" s="60"/>
      <c r="I6" s="60"/>
      <c r="J6" s="60"/>
      <c r="K6" s="60"/>
    </row>
    <row r="7" spans="1:11" s="21" customFormat="1" ht="27.75" customHeight="1" x14ac:dyDescent="0.2">
      <c r="A7" s="336" t="s">
        <v>55</v>
      </c>
      <c r="B7" s="336" t="s">
        <v>56</v>
      </c>
      <c r="C7" s="336"/>
      <c r="D7" s="336" t="s">
        <v>57</v>
      </c>
      <c r="E7" s="336" t="s">
        <v>8</v>
      </c>
      <c r="F7" s="336"/>
      <c r="G7" s="336"/>
      <c r="H7" s="336"/>
      <c r="I7" s="336" t="s">
        <v>68</v>
      </c>
      <c r="J7" s="336" t="s">
        <v>49</v>
      </c>
      <c r="K7" s="336" t="s">
        <v>50</v>
      </c>
    </row>
    <row r="8" spans="1:11" s="21" customFormat="1" ht="49.5" customHeight="1" x14ac:dyDescent="0.2">
      <c r="A8" s="336"/>
      <c r="B8" s="336"/>
      <c r="C8" s="336"/>
      <c r="D8" s="336"/>
      <c r="E8" s="299" t="s">
        <v>12</v>
      </c>
      <c r="F8" s="299" t="s">
        <v>4</v>
      </c>
      <c r="G8" s="299" t="s">
        <v>13</v>
      </c>
      <c r="H8" s="299" t="s">
        <v>14</v>
      </c>
      <c r="I8" s="336"/>
      <c r="J8" s="336"/>
      <c r="K8" s="336"/>
    </row>
    <row r="9" spans="1:11" s="54" customFormat="1" ht="38.25" hidden="1" customHeight="1" x14ac:dyDescent="0.25">
      <c r="A9" s="336" t="s">
        <v>562</v>
      </c>
      <c r="B9" s="336" t="s">
        <v>0</v>
      </c>
      <c r="C9" s="299"/>
      <c r="D9" s="300"/>
      <c r="E9" s="301"/>
      <c r="F9" s="301"/>
      <c r="G9" s="301"/>
      <c r="H9" s="301"/>
      <c r="I9" s="302"/>
      <c r="J9" s="302"/>
      <c r="K9" s="301"/>
    </row>
    <row r="10" spans="1:11" s="150" customFormat="1" ht="75" customHeight="1" x14ac:dyDescent="0.25">
      <c r="A10" s="336"/>
      <c r="B10" s="336"/>
      <c r="C10" s="303" t="s">
        <v>426</v>
      </c>
      <c r="D10" s="325" t="s">
        <v>564</v>
      </c>
      <c r="E10" s="334" t="s">
        <v>22</v>
      </c>
      <c r="F10" s="303"/>
      <c r="G10" s="303"/>
      <c r="H10" s="303"/>
      <c r="I10" s="333" t="s">
        <v>268</v>
      </c>
      <c r="J10" s="304" t="s">
        <v>425</v>
      </c>
      <c r="K10" s="335" t="s">
        <v>272</v>
      </c>
    </row>
    <row r="11" spans="1:11" s="150" customFormat="1" ht="63.75" customHeight="1" x14ac:dyDescent="0.25">
      <c r="A11" s="336"/>
      <c r="B11" s="336"/>
      <c r="C11" s="303" t="s">
        <v>427</v>
      </c>
      <c r="D11" s="325" t="s">
        <v>565</v>
      </c>
      <c r="E11" s="334"/>
      <c r="F11" s="303"/>
      <c r="G11" s="303"/>
      <c r="H11" s="303"/>
      <c r="I11" s="333"/>
      <c r="J11" s="304" t="s">
        <v>288</v>
      </c>
      <c r="K11" s="335"/>
    </row>
    <row r="12" spans="1:11" s="150" customFormat="1" ht="56.25" customHeight="1" x14ac:dyDescent="0.25">
      <c r="A12" s="336"/>
      <c r="B12" s="336"/>
      <c r="C12" s="303" t="s">
        <v>428</v>
      </c>
      <c r="D12" s="325" t="s">
        <v>566</v>
      </c>
      <c r="E12" s="334"/>
      <c r="F12" s="303"/>
      <c r="G12" s="303"/>
      <c r="H12" s="303"/>
      <c r="I12" s="333"/>
      <c r="J12" s="304" t="s">
        <v>288</v>
      </c>
      <c r="K12" s="335"/>
    </row>
    <row r="13" spans="1:11" s="150" customFormat="1" ht="74.25" customHeight="1" x14ac:dyDescent="0.25">
      <c r="A13" s="336"/>
      <c r="B13" s="336"/>
      <c r="C13" s="301" t="s">
        <v>23</v>
      </c>
      <c r="D13" s="305" t="s">
        <v>455</v>
      </c>
      <c r="E13" s="306"/>
      <c r="F13" s="306" t="s">
        <v>22</v>
      </c>
      <c r="G13" s="306"/>
      <c r="H13" s="306"/>
      <c r="I13" s="307" t="s">
        <v>249</v>
      </c>
      <c r="J13" s="302"/>
      <c r="K13" s="307" t="s">
        <v>25</v>
      </c>
    </row>
    <row r="14" spans="1:11" s="116" customFormat="1" ht="30" x14ac:dyDescent="0.25">
      <c r="A14" s="336"/>
      <c r="B14" s="336"/>
      <c r="C14" s="301" t="s">
        <v>23</v>
      </c>
      <c r="D14" s="308" t="s">
        <v>273</v>
      </c>
      <c r="E14" s="307"/>
      <c r="F14" s="307"/>
      <c r="G14" s="307" t="s">
        <v>22</v>
      </c>
      <c r="H14" s="307"/>
      <c r="I14" s="307" t="s">
        <v>287</v>
      </c>
      <c r="J14" s="307"/>
      <c r="K14" s="307" t="s">
        <v>43</v>
      </c>
    </row>
    <row r="15" spans="1:11" s="165" customFormat="1" ht="60.75" customHeight="1" x14ac:dyDescent="0.3">
      <c r="A15" s="336"/>
      <c r="B15" s="336"/>
      <c r="C15" s="301" t="s">
        <v>23</v>
      </c>
      <c r="D15" s="309" t="s">
        <v>276</v>
      </c>
      <c r="E15" s="306"/>
      <c r="F15" s="306"/>
      <c r="G15" s="306"/>
      <c r="H15" s="306" t="s">
        <v>22</v>
      </c>
      <c r="I15" s="307" t="s">
        <v>146</v>
      </c>
      <c r="J15" s="306"/>
      <c r="K15" s="306" t="s">
        <v>83</v>
      </c>
    </row>
    <row r="16" spans="1:11" s="21" customFormat="1" ht="30" x14ac:dyDescent="0.2">
      <c r="A16" s="336"/>
      <c r="B16" s="338" t="s">
        <v>1</v>
      </c>
      <c r="C16" s="310" t="s">
        <v>250</v>
      </c>
      <c r="D16" s="308" t="s">
        <v>400</v>
      </c>
      <c r="E16" s="307" t="s">
        <v>22</v>
      </c>
      <c r="F16" s="307"/>
      <c r="G16" s="307"/>
      <c r="H16" s="307"/>
      <c r="I16" s="311" t="s">
        <v>304</v>
      </c>
      <c r="J16" s="302" t="s">
        <v>401</v>
      </c>
      <c r="K16" s="307" t="s">
        <v>43</v>
      </c>
    </row>
    <row r="17" spans="1:11" s="116" customFormat="1" ht="30" x14ac:dyDescent="0.25">
      <c r="A17" s="336"/>
      <c r="B17" s="338"/>
      <c r="C17" s="301" t="s">
        <v>278</v>
      </c>
      <c r="D17" s="308" t="s">
        <v>403</v>
      </c>
      <c r="E17" s="307"/>
      <c r="F17" s="307"/>
      <c r="G17" s="307" t="s">
        <v>22</v>
      </c>
      <c r="H17" s="307"/>
      <c r="I17" s="307" t="s">
        <v>287</v>
      </c>
      <c r="J17" s="307" t="s">
        <v>402</v>
      </c>
      <c r="K17" s="307" t="s">
        <v>43</v>
      </c>
    </row>
    <row r="18" spans="1:11" s="165" customFormat="1" ht="60.75" customHeight="1" x14ac:dyDescent="0.3">
      <c r="A18" s="336"/>
      <c r="B18" s="338"/>
      <c r="C18" s="310" t="s">
        <v>250</v>
      </c>
      <c r="D18" s="309" t="s">
        <v>477</v>
      </c>
      <c r="E18" s="306"/>
      <c r="F18" s="306"/>
      <c r="G18" s="306"/>
      <c r="H18" s="306" t="s">
        <v>22</v>
      </c>
      <c r="I18" s="307" t="s">
        <v>146</v>
      </c>
      <c r="J18" s="306"/>
      <c r="K18" s="306" t="s">
        <v>25</v>
      </c>
    </row>
    <row r="19" spans="1:11" s="21" customFormat="1" ht="37.5" customHeight="1" x14ac:dyDescent="0.2">
      <c r="A19" s="336"/>
      <c r="B19" s="338"/>
      <c r="C19" s="310" t="s">
        <v>250</v>
      </c>
      <c r="D19" s="321" t="s">
        <v>458</v>
      </c>
      <c r="E19" s="306"/>
      <c r="F19" s="307" t="s">
        <v>22</v>
      </c>
      <c r="G19" s="307"/>
      <c r="H19" s="307"/>
      <c r="I19" s="307" t="s">
        <v>249</v>
      </c>
      <c r="J19" s="307" t="s">
        <v>75</v>
      </c>
      <c r="K19" s="312" t="s">
        <v>43</v>
      </c>
    </row>
    <row r="20" spans="1:11" s="54" customFormat="1" ht="15.75" hidden="1" customHeight="1" x14ac:dyDescent="0.25">
      <c r="A20" s="313" t="s">
        <v>275</v>
      </c>
      <c r="B20" s="336" t="s">
        <v>0</v>
      </c>
      <c r="C20" s="301"/>
      <c r="D20" s="300"/>
      <c r="E20" s="301"/>
      <c r="F20" s="301"/>
      <c r="G20" s="301"/>
      <c r="H20" s="301"/>
      <c r="I20" s="302"/>
      <c r="J20" s="302"/>
      <c r="K20" s="301"/>
    </row>
    <row r="21" spans="1:11" s="150" customFormat="1" ht="63" customHeight="1" x14ac:dyDescent="0.25">
      <c r="A21" s="336" t="s">
        <v>509</v>
      </c>
      <c r="B21" s="336"/>
      <c r="C21" s="314" t="s">
        <v>23</v>
      </c>
      <c r="D21" s="326" t="s">
        <v>429</v>
      </c>
      <c r="E21" s="332" t="s">
        <v>22</v>
      </c>
      <c r="F21" s="315"/>
      <c r="G21" s="315"/>
      <c r="H21" s="315"/>
      <c r="I21" s="333" t="s">
        <v>268</v>
      </c>
      <c r="J21" s="315" t="s">
        <v>430</v>
      </c>
      <c r="K21" s="332" t="s">
        <v>272</v>
      </c>
    </row>
    <row r="22" spans="1:11" s="116" customFormat="1" ht="63.75" customHeight="1" x14ac:dyDescent="0.25">
      <c r="A22" s="336"/>
      <c r="B22" s="336"/>
      <c r="C22" s="314" t="s">
        <v>431</v>
      </c>
      <c r="D22" s="325" t="s">
        <v>432</v>
      </c>
      <c r="E22" s="332"/>
      <c r="F22" s="315"/>
      <c r="G22" s="315"/>
      <c r="H22" s="315"/>
      <c r="I22" s="333"/>
      <c r="J22" s="320"/>
      <c r="K22" s="332"/>
    </row>
    <row r="23" spans="1:11" s="165" customFormat="1" ht="60.75" customHeight="1" x14ac:dyDescent="0.3">
      <c r="A23" s="336"/>
      <c r="B23" s="336"/>
      <c r="C23" s="301" t="s">
        <v>29</v>
      </c>
      <c r="D23" s="309" t="s">
        <v>386</v>
      </c>
      <c r="E23" s="306"/>
      <c r="F23" s="306"/>
      <c r="G23" s="306"/>
      <c r="H23" s="306" t="s">
        <v>22</v>
      </c>
      <c r="I23" s="307" t="s">
        <v>146</v>
      </c>
      <c r="J23" s="306" t="s">
        <v>389</v>
      </c>
      <c r="K23" s="306" t="s">
        <v>25</v>
      </c>
    </row>
    <row r="24" spans="1:11" s="150" customFormat="1" ht="30" x14ac:dyDescent="0.25">
      <c r="A24" s="336"/>
      <c r="B24" s="336"/>
      <c r="C24" s="301" t="s">
        <v>118</v>
      </c>
      <c r="D24" s="321" t="s">
        <v>376</v>
      </c>
      <c r="E24" s="307"/>
      <c r="F24" s="307" t="s">
        <v>22</v>
      </c>
      <c r="G24" s="307"/>
      <c r="H24" s="307"/>
      <c r="I24" s="307" t="s">
        <v>249</v>
      </c>
      <c r="J24" s="307"/>
      <c r="K24" s="307" t="s">
        <v>43</v>
      </c>
    </row>
    <row r="25" spans="1:11" s="21" customFormat="1" ht="33.75" customHeight="1" x14ac:dyDescent="0.2">
      <c r="A25" s="336"/>
      <c r="B25" s="338" t="s">
        <v>1</v>
      </c>
      <c r="C25" s="316" t="s">
        <v>405</v>
      </c>
      <c r="D25" s="328" t="s">
        <v>567</v>
      </c>
      <c r="E25" s="315" t="s">
        <v>22</v>
      </c>
      <c r="F25" s="315"/>
      <c r="G25" s="315"/>
      <c r="H25" s="315"/>
      <c r="I25" s="330" t="s">
        <v>433</v>
      </c>
      <c r="J25" s="304"/>
      <c r="K25" s="317" t="s">
        <v>272</v>
      </c>
    </row>
    <row r="26" spans="1:11" s="116" customFormat="1" ht="42" customHeight="1" x14ac:dyDescent="0.25">
      <c r="A26" s="336"/>
      <c r="B26" s="338"/>
      <c r="C26" s="310" t="s">
        <v>250</v>
      </c>
      <c r="D26" s="308" t="s">
        <v>273</v>
      </c>
      <c r="E26" s="307"/>
      <c r="F26" s="307"/>
      <c r="G26" s="307" t="s">
        <v>22</v>
      </c>
      <c r="H26" s="307"/>
      <c r="I26" s="307" t="s">
        <v>287</v>
      </c>
      <c r="J26" s="307"/>
      <c r="K26" s="307" t="s">
        <v>43</v>
      </c>
    </row>
    <row r="27" spans="1:11" s="165" customFormat="1" ht="60.75" customHeight="1" x14ac:dyDescent="0.3">
      <c r="A27" s="336"/>
      <c r="B27" s="338"/>
      <c r="C27" s="310" t="s">
        <v>250</v>
      </c>
      <c r="D27" s="321" t="s">
        <v>462</v>
      </c>
      <c r="E27" s="306"/>
      <c r="F27" s="306" t="s">
        <v>22</v>
      </c>
      <c r="G27" s="306"/>
      <c r="H27" s="306"/>
      <c r="I27" s="307" t="s">
        <v>249</v>
      </c>
      <c r="J27" s="307"/>
      <c r="K27" s="307" t="s">
        <v>557</v>
      </c>
    </row>
    <row r="28" spans="1:11" s="116" customFormat="1" ht="43.5" customHeight="1" x14ac:dyDescent="0.25">
      <c r="A28" s="336" t="s">
        <v>515</v>
      </c>
      <c r="B28" s="338" t="s">
        <v>0</v>
      </c>
      <c r="C28" s="301" t="s">
        <v>23</v>
      </c>
      <c r="D28" s="318" t="s">
        <v>558</v>
      </c>
      <c r="E28" s="306" t="s">
        <v>22</v>
      </c>
      <c r="F28" s="306"/>
      <c r="G28" s="306"/>
      <c r="H28" s="306"/>
      <c r="I28" s="311" t="s">
        <v>304</v>
      </c>
      <c r="J28" s="302" t="s">
        <v>401</v>
      </c>
      <c r="K28" s="307" t="s">
        <v>43</v>
      </c>
    </row>
    <row r="29" spans="1:11" s="165" customFormat="1" ht="45" x14ac:dyDescent="0.3">
      <c r="A29" s="336"/>
      <c r="B29" s="338"/>
      <c r="C29" s="301" t="s">
        <v>29</v>
      </c>
      <c r="D29" s="327" t="s">
        <v>488</v>
      </c>
      <c r="E29" s="306"/>
      <c r="F29" s="306"/>
      <c r="G29" s="306"/>
      <c r="H29" s="306" t="s">
        <v>22</v>
      </c>
      <c r="I29" s="307" t="s">
        <v>146</v>
      </c>
      <c r="J29" s="306" t="s">
        <v>389</v>
      </c>
      <c r="K29" s="306" t="s">
        <v>25</v>
      </c>
    </row>
    <row r="30" spans="1:11" s="150" customFormat="1" ht="45.75" customHeight="1" x14ac:dyDescent="0.25">
      <c r="A30" s="336"/>
      <c r="B30" s="338"/>
      <c r="C30" s="301" t="s">
        <v>23</v>
      </c>
      <c r="D30" s="321" t="s">
        <v>465</v>
      </c>
      <c r="E30" s="307"/>
      <c r="F30" s="307"/>
      <c r="G30" s="307"/>
      <c r="H30" s="307" t="s">
        <v>22</v>
      </c>
      <c r="I30" s="307" t="s">
        <v>249</v>
      </c>
      <c r="J30" s="307"/>
      <c r="K30" s="319" t="s">
        <v>466</v>
      </c>
    </row>
    <row r="31" spans="1:11" s="21" customFormat="1" ht="84.75" customHeight="1" x14ac:dyDescent="0.25">
      <c r="A31" s="336"/>
      <c r="B31" s="336" t="s">
        <v>1</v>
      </c>
      <c r="C31" s="314" t="s">
        <v>439</v>
      </c>
      <c r="D31" s="331" t="s">
        <v>568</v>
      </c>
      <c r="E31" s="315"/>
      <c r="F31" s="320"/>
      <c r="G31" s="320"/>
      <c r="H31" s="303" t="s">
        <v>22</v>
      </c>
      <c r="I31" s="317" t="s">
        <v>199</v>
      </c>
      <c r="J31" s="304" t="s">
        <v>434</v>
      </c>
      <c r="K31" s="317" t="s">
        <v>272</v>
      </c>
    </row>
    <row r="32" spans="1:11" s="116" customFormat="1" ht="30" x14ac:dyDescent="0.25">
      <c r="A32" s="336"/>
      <c r="B32" s="336"/>
      <c r="C32" s="301" t="s">
        <v>250</v>
      </c>
      <c r="D32" s="318" t="s">
        <v>559</v>
      </c>
      <c r="E32" s="306" t="s">
        <v>22</v>
      </c>
      <c r="F32" s="306"/>
      <c r="G32" s="306"/>
      <c r="H32" s="306"/>
      <c r="I32" s="311" t="s">
        <v>304</v>
      </c>
      <c r="J32" s="302" t="s">
        <v>560</v>
      </c>
      <c r="K32" s="307" t="s">
        <v>43</v>
      </c>
    </row>
    <row r="33" spans="1:11" s="116" customFormat="1" ht="30" x14ac:dyDescent="0.25">
      <c r="A33" s="336"/>
      <c r="B33" s="336"/>
      <c r="C33" s="301" t="s">
        <v>250</v>
      </c>
      <c r="D33" s="308" t="s">
        <v>273</v>
      </c>
      <c r="E33" s="307"/>
      <c r="F33" s="307"/>
      <c r="G33" s="307" t="s">
        <v>22</v>
      </c>
      <c r="H33" s="307"/>
      <c r="I33" s="307" t="s">
        <v>287</v>
      </c>
      <c r="J33" s="307"/>
      <c r="K33" s="307" t="s">
        <v>43</v>
      </c>
    </row>
    <row r="34" spans="1:11" s="21" customFormat="1" ht="30" x14ac:dyDescent="0.2">
      <c r="A34" s="336"/>
      <c r="B34" s="336"/>
      <c r="C34" s="301" t="s">
        <v>250</v>
      </c>
      <c r="D34" s="321" t="s">
        <v>470</v>
      </c>
      <c r="E34" s="307"/>
      <c r="F34" s="307" t="s">
        <v>22</v>
      </c>
      <c r="G34" s="307"/>
      <c r="H34" s="307"/>
      <c r="I34" s="307" t="s">
        <v>249</v>
      </c>
      <c r="J34" s="322"/>
      <c r="K34" s="310" t="s">
        <v>43</v>
      </c>
    </row>
    <row r="35" spans="1:11" s="150" customFormat="1" ht="15.75" hidden="1" customHeight="1" x14ac:dyDescent="0.25">
      <c r="A35" s="337" t="s">
        <v>563</v>
      </c>
      <c r="B35" s="336" t="s">
        <v>0</v>
      </c>
      <c r="C35" s="301"/>
      <c r="D35" s="308"/>
      <c r="E35" s="307"/>
      <c r="F35" s="307"/>
      <c r="G35" s="307"/>
      <c r="H35" s="307"/>
      <c r="I35" s="311"/>
      <c r="J35" s="302"/>
      <c r="K35" s="310"/>
    </row>
    <row r="36" spans="1:11" s="116" customFormat="1" ht="30" x14ac:dyDescent="0.25">
      <c r="A36" s="337"/>
      <c r="B36" s="336"/>
      <c r="C36" s="301" t="s">
        <v>23</v>
      </c>
      <c r="D36" s="308" t="s">
        <v>561</v>
      </c>
      <c r="E36" s="307" t="s">
        <v>22</v>
      </c>
      <c r="F36" s="307"/>
      <c r="G36" s="307"/>
      <c r="H36" s="307"/>
      <c r="I36" s="311" t="s">
        <v>304</v>
      </c>
      <c r="J36" s="302" t="s">
        <v>560</v>
      </c>
      <c r="K36" s="307" t="s">
        <v>43</v>
      </c>
    </row>
    <row r="37" spans="1:11" s="150" customFormat="1" ht="30" x14ac:dyDescent="0.25">
      <c r="A37" s="336"/>
      <c r="B37" s="336"/>
      <c r="C37" s="306" t="s">
        <v>23</v>
      </c>
      <c r="D37" s="321" t="s">
        <v>472</v>
      </c>
      <c r="E37" s="307"/>
      <c r="F37" s="307" t="s">
        <v>22</v>
      </c>
      <c r="G37" s="307"/>
      <c r="H37" s="307"/>
      <c r="I37" s="307" t="s">
        <v>249</v>
      </c>
      <c r="J37" s="322"/>
      <c r="K37" s="312" t="s">
        <v>473</v>
      </c>
    </row>
    <row r="38" spans="1:11" s="165" customFormat="1" ht="60.75" customHeight="1" x14ac:dyDescent="0.3">
      <c r="A38" s="336"/>
      <c r="B38" s="336"/>
      <c r="C38" s="301" t="s">
        <v>29</v>
      </c>
      <c r="D38" s="309" t="s">
        <v>493</v>
      </c>
      <c r="E38" s="306"/>
      <c r="F38" s="306"/>
      <c r="G38" s="306"/>
      <c r="H38" s="306" t="s">
        <v>22</v>
      </c>
      <c r="I38" s="307" t="s">
        <v>146</v>
      </c>
      <c r="J38" s="306"/>
      <c r="K38" s="306" t="s">
        <v>494</v>
      </c>
    </row>
    <row r="39" spans="1:11" s="21" customFormat="1" ht="51" customHeight="1" x14ac:dyDescent="0.2">
      <c r="A39" s="336"/>
      <c r="B39" s="338" t="s">
        <v>1</v>
      </c>
      <c r="C39" s="316" t="s">
        <v>31</v>
      </c>
      <c r="D39" s="328" t="s">
        <v>435</v>
      </c>
      <c r="E39" s="315" t="s">
        <v>22</v>
      </c>
      <c r="F39" s="315"/>
      <c r="G39" s="315" t="s">
        <v>22</v>
      </c>
      <c r="H39" s="315"/>
      <c r="I39" s="333" t="s">
        <v>268</v>
      </c>
      <c r="J39" s="304" t="s">
        <v>399</v>
      </c>
      <c r="K39" s="332" t="s">
        <v>272</v>
      </c>
    </row>
    <row r="40" spans="1:11" s="116" customFormat="1" ht="83.25" customHeight="1" x14ac:dyDescent="0.25">
      <c r="A40" s="336"/>
      <c r="B40" s="338"/>
      <c r="C40" s="314" t="s">
        <v>398</v>
      </c>
      <c r="D40" s="328" t="s">
        <v>436</v>
      </c>
      <c r="E40" s="315" t="s">
        <v>22</v>
      </c>
      <c r="F40" s="315" t="s">
        <v>22</v>
      </c>
      <c r="G40" s="315" t="s">
        <v>22</v>
      </c>
      <c r="H40" s="315"/>
      <c r="I40" s="333"/>
      <c r="J40" s="304" t="s">
        <v>437</v>
      </c>
      <c r="K40" s="332"/>
    </row>
    <row r="41" spans="1:11" s="150" customFormat="1" ht="45" customHeight="1" x14ac:dyDescent="0.25">
      <c r="A41" s="336"/>
      <c r="B41" s="338"/>
      <c r="C41" s="306" t="s">
        <v>3</v>
      </c>
      <c r="D41" s="309" t="s">
        <v>340</v>
      </c>
      <c r="E41" s="307"/>
      <c r="F41" s="307" t="s">
        <v>22</v>
      </c>
      <c r="G41" s="307"/>
      <c r="H41" s="307"/>
      <c r="I41" s="307" t="s">
        <v>146</v>
      </c>
      <c r="J41" s="306"/>
      <c r="K41" s="306" t="s">
        <v>25</v>
      </c>
    </row>
    <row r="42" spans="1:11" s="116" customFormat="1" ht="84.75" customHeight="1" x14ac:dyDescent="0.25">
      <c r="A42" s="337" t="s">
        <v>524</v>
      </c>
      <c r="B42" s="336" t="s">
        <v>0</v>
      </c>
      <c r="C42" s="344" t="s">
        <v>397</v>
      </c>
      <c r="D42" s="328" t="s">
        <v>569</v>
      </c>
      <c r="E42" s="322" t="s">
        <v>22</v>
      </c>
      <c r="F42" s="322"/>
      <c r="G42" s="322"/>
      <c r="H42" s="322"/>
      <c r="I42" s="333" t="s">
        <v>268</v>
      </c>
      <c r="J42" s="304" t="s">
        <v>399</v>
      </c>
      <c r="K42" s="332" t="s">
        <v>272</v>
      </c>
    </row>
    <row r="43" spans="1:11" s="150" customFormat="1" ht="73.5" customHeight="1" x14ac:dyDescent="0.25">
      <c r="A43" s="337"/>
      <c r="B43" s="336"/>
      <c r="C43" s="344"/>
      <c r="D43" s="329" t="s">
        <v>570</v>
      </c>
      <c r="E43" s="307" t="s">
        <v>22</v>
      </c>
      <c r="F43" s="307" t="s">
        <v>22</v>
      </c>
      <c r="G43" s="307"/>
      <c r="H43" s="307"/>
      <c r="I43" s="333"/>
      <c r="J43" s="304" t="s">
        <v>288</v>
      </c>
      <c r="K43" s="332"/>
    </row>
    <row r="44" spans="1:11" s="150" customFormat="1" ht="45" x14ac:dyDescent="0.25">
      <c r="A44" s="337"/>
      <c r="B44" s="336"/>
      <c r="C44" s="310" t="s">
        <v>23</v>
      </c>
      <c r="D44" s="327" t="s">
        <v>496</v>
      </c>
      <c r="E44" s="307"/>
      <c r="F44" s="307"/>
      <c r="G44" s="307"/>
      <c r="H44" s="307" t="s">
        <v>22</v>
      </c>
      <c r="I44" s="307" t="s">
        <v>146</v>
      </c>
      <c r="J44" s="306" t="s">
        <v>389</v>
      </c>
      <c r="K44" s="306" t="s">
        <v>83</v>
      </c>
    </row>
    <row r="45" spans="1:11" s="21" customFormat="1" ht="49.5" customHeight="1" x14ac:dyDescent="0.2">
      <c r="A45" s="337"/>
      <c r="B45" s="336"/>
      <c r="C45" s="310" t="s">
        <v>23</v>
      </c>
      <c r="D45" s="312" t="s">
        <v>273</v>
      </c>
      <c r="E45" s="307"/>
      <c r="F45" s="307"/>
      <c r="G45" s="307" t="s">
        <v>22</v>
      </c>
      <c r="H45" s="307"/>
      <c r="I45" s="323" t="s">
        <v>287</v>
      </c>
      <c r="J45" s="302"/>
      <c r="K45" s="322" t="s">
        <v>43</v>
      </c>
    </row>
    <row r="46" spans="1:11" s="21" customFormat="1" ht="30" x14ac:dyDescent="0.2">
      <c r="A46" s="337"/>
      <c r="B46" s="336" t="s">
        <v>1</v>
      </c>
      <c r="C46" s="310" t="s">
        <v>250</v>
      </c>
      <c r="D46" s="308" t="s">
        <v>367</v>
      </c>
      <c r="E46" s="307" t="s">
        <v>22</v>
      </c>
      <c r="F46" s="307"/>
      <c r="G46" s="307"/>
      <c r="H46" s="307"/>
      <c r="I46" s="311" t="s">
        <v>304</v>
      </c>
      <c r="J46" s="302"/>
      <c r="K46" s="307" t="s">
        <v>43</v>
      </c>
    </row>
    <row r="47" spans="1:11" s="116" customFormat="1" ht="30" x14ac:dyDescent="0.25">
      <c r="A47" s="337"/>
      <c r="B47" s="336"/>
      <c r="C47" s="310" t="s">
        <v>250</v>
      </c>
      <c r="D47" s="312" t="s">
        <v>385</v>
      </c>
      <c r="E47" s="307"/>
      <c r="F47" s="307" t="s">
        <v>22</v>
      </c>
      <c r="G47" s="306"/>
      <c r="H47" s="307"/>
      <c r="I47" s="307" t="s">
        <v>249</v>
      </c>
      <c r="J47" s="322"/>
      <c r="K47" s="310" t="s">
        <v>25</v>
      </c>
    </row>
    <row r="48" spans="1:11" s="116" customFormat="1" ht="31.5" customHeight="1" x14ac:dyDescent="0.25">
      <c r="A48" s="337"/>
      <c r="B48" s="336"/>
      <c r="C48" s="310" t="s">
        <v>250</v>
      </c>
      <c r="D48" s="308" t="s">
        <v>404</v>
      </c>
      <c r="E48" s="307"/>
      <c r="F48" s="307"/>
      <c r="G48" s="343" t="s">
        <v>22</v>
      </c>
      <c r="H48" s="307"/>
      <c r="I48" s="343" t="s">
        <v>287</v>
      </c>
      <c r="J48" s="307" t="s">
        <v>408</v>
      </c>
      <c r="K48" s="307" t="s">
        <v>43</v>
      </c>
    </row>
    <row r="49" spans="1:11" s="116" customFormat="1" ht="30" x14ac:dyDescent="0.25">
      <c r="A49" s="337"/>
      <c r="B49" s="336"/>
      <c r="C49" s="310" t="s">
        <v>405</v>
      </c>
      <c r="D49" s="308" t="s">
        <v>406</v>
      </c>
      <c r="E49" s="307"/>
      <c r="F49" s="307"/>
      <c r="G49" s="343"/>
      <c r="H49" s="307"/>
      <c r="I49" s="343"/>
      <c r="J49" s="307" t="s">
        <v>407</v>
      </c>
      <c r="K49" s="307" t="s">
        <v>43</v>
      </c>
    </row>
    <row r="50" spans="1:11" s="150" customFormat="1" ht="30" x14ac:dyDescent="0.25">
      <c r="A50" s="337"/>
      <c r="B50" s="336"/>
      <c r="C50" s="306" t="s">
        <v>3</v>
      </c>
      <c r="D50" s="327" t="s">
        <v>498</v>
      </c>
      <c r="E50" s="307"/>
      <c r="F50" s="307"/>
      <c r="G50" s="307"/>
      <c r="H50" s="307" t="s">
        <v>22</v>
      </c>
      <c r="I50" s="307" t="s">
        <v>146</v>
      </c>
      <c r="J50" s="306" t="s">
        <v>147</v>
      </c>
      <c r="K50" s="306" t="s">
        <v>84</v>
      </c>
    </row>
    <row r="51" spans="1:11" s="22" customFormat="1" ht="60" x14ac:dyDescent="0.25">
      <c r="A51" s="338" t="s">
        <v>531</v>
      </c>
      <c r="B51" s="338" t="s">
        <v>0</v>
      </c>
      <c r="C51" s="316" t="s">
        <v>21</v>
      </c>
      <c r="D51" s="329" t="s">
        <v>438</v>
      </c>
      <c r="E51" s="303" t="s">
        <v>22</v>
      </c>
      <c r="F51" s="303" t="s">
        <v>22</v>
      </c>
      <c r="G51" s="303" t="s">
        <v>22</v>
      </c>
      <c r="H51" s="303"/>
      <c r="I51" s="317" t="s">
        <v>199</v>
      </c>
      <c r="J51" s="304" t="s">
        <v>366</v>
      </c>
      <c r="K51" s="317" t="s">
        <v>25</v>
      </c>
    </row>
    <row r="52" spans="1:11" s="116" customFormat="1" ht="31.5" customHeight="1" x14ac:dyDescent="0.25">
      <c r="A52" s="338"/>
      <c r="B52" s="338"/>
      <c r="C52" s="310" t="s">
        <v>118</v>
      </c>
      <c r="D52" s="308" t="s">
        <v>409</v>
      </c>
      <c r="E52" s="307"/>
      <c r="F52" s="307"/>
      <c r="G52" s="306" t="s">
        <v>22</v>
      </c>
      <c r="H52" s="307"/>
      <c r="I52" s="323" t="s">
        <v>287</v>
      </c>
      <c r="J52" s="307" t="s">
        <v>410</v>
      </c>
      <c r="K52" s="307" t="s">
        <v>43</v>
      </c>
    </row>
    <row r="53" spans="1:11" s="116" customFormat="1" ht="30" x14ac:dyDescent="0.25">
      <c r="A53" s="338"/>
      <c r="B53" s="338"/>
      <c r="C53" s="307" t="s">
        <v>395</v>
      </c>
      <c r="D53" s="309" t="s">
        <v>396</v>
      </c>
      <c r="E53" s="322"/>
      <c r="F53" s="324"/>
      <c r="G53" s="322"/>
      <c r="H53" s="322" t="s">
        <v>22</v>
      </c>
      <c r="I53" s="307" t="s">
        <v>146</v>
      </c>
      <c r="J53" s="302"/>
      <c r="K53" s="322" t="s">
        <v>25</v>
      </c>
    </row>
    <row r="54" spans="1:11" s="116" customFormat="1" x14ac:dyDescent="0.25">
      <c r="A54" s="166"/>
      <c r="B54" s="166"/>
      <c r="C54" s="167"/>
      <c r="D54" s="100"/>
      <c r="E54" s="141"/>
      <c r="F54" s="135"/>
      <c r="G54" s="141"/>
      <c r="H54" s="141"/>
      <c r="I54" s="168"/>
      <c r="J54" s="168"/>
      <c r="K54" s="141"/>
    </row>
    <row r="55" spans="1:11" ht="19.5" x14ac:dyDescent="0.35">
      <c r="A55" s="341" t="s">
        <v>2</v>
      </c>
      <c r="B55" s="341"/>
      <c r="C55" s="118"/>
      <c r="G55" s="342" t="s">
        <v>15</v>
      </c>
      <c r="H55" s="342"/>
      <c r="I55" s="342"/>
    </row>
    <row r="56" spans="1:11" x14ac:dyDescent="0.3">
      <c r="A56" s="339" t="s">
        <v>20</v>
      </c>
      <c r="B56" s="339"/>
      <c r="C56" s="130"/>
      <c r="G56" s="129"/>
      <c r="H56" s="131"/>
      <c r="I56" s="132"/>
    </row>
    <row r="57" spans="1:11" x14ac:dyDescent="0.3">
      <c r="A57" s="130" t="s">
        <v>17</v>
      </c>
      <c r="B57" s="130"/>
      <c r="C57" s="130"/>
      <c r="G57" s="129"/>
      <c r="H57" s="131"/>
      <c r="I57" s="132"/>
    </row>
    <row r="58" spans="1:11" x14ac:dyDescent="0.3">
      <c r="A58" s="130" t="s">
        <v>18</v>
      </c>
      <c r="B58" s="130"/>
      <c r="C58" s="130"/>
      <c r="G58" s="129"/>
      <c r="H58" s="131"/>
      <c r="I58" s="132"/>
    </row>
    <row r="59" spans="1:11" x14ac:dyDescent="0.3">
      <c r="A59" s="133" t="s">
        <v>19</v>
      </c>
      <c r="B59" s="133"/>
      <c r="C59" s="133"/>
      <c r="G59" s="129"/>
      <c r="H59" s="131"/>
      <c r="I59" s="132"/>
    </row>
    <row r="60" spans="1:11" x14ac:dyDescent="0.3">
      <c r="G60" s="340" t="s">
        <v>16</v>
      </c>
      <c r="H60" s="340"/>
      <c r="I60" s="340"/>
    </row>
  </sheetData>
  <mergeCells count="43">
    <mergeCell ref="A9:A19"/>
    <mergeCell ref="B20:B24"/>
    <mergeCell ref="B28:B30"/>
    <mergeCell ref="B16:B19"/>
    <mergeCell ref="B9:B15"/>
    <mergeCell ref="A7:A8"/>
    <mergeCell ref="B7:C8"/>
    <mergeCell ref="A4:K4"/>
    <mergeCell ref="A5:K5"/>
    <mergeCell ref="D7:D8"/>
    <mergeCell ref="E7:H7"/>
    <mergeCell ref="I7:I8"/>
    <mergeCell ref="J7:J8"/>
    <mergeCell ref="K7:K8"/>
    <mergeCell ref="A56:B56"/>
    <mergeCell ref="G60:I60"/>
    <mergeCell ref="A42:A50"/>
    <mergeCell ref="A55:B55"/>
    <mergeCell ref="G55:I55"/>
    <mergeCell ref="B42:B45"/>
    <mergeCell ref="B46:B50"/>
    <mergeCell ref="I48:I49"/>
    <mergeCell ref="G48:G49"/>
    <mergeCell ref="B51:B53"/>
    <mergeCell ref="A51:A53"/>
    <mergeCell ref="C42:C43"/>
    <mergeCell ref="I42:I43"/>
    <mergeCell ref="B31:B34"/>
    <mergeCell ref="A35:A41"/>
    <mergeCell ref="A28:A34"/>
    <mergeCell ref="A21:A27"/>
    <mergeCell ref="B25:B27"/>
    <mergeCell ref="B39:B41"/>
    <mergeCell ref="B35:B38"/>
    <mergeCell ref="K42:K43"/>
    <mergeCell ref="K39:K40"/>
    <mergeCell ref="I39:I40"/>
    <mergeCell ref="I10:I12"/>
    <mergeCell ref="E10:E12"/>
    <mergeCell ref="K10:K12"/>
    <mergeCell ref="E21:E22"/>
    <mergeCell ref="I21:I22"/>
    <mergeCell ref="K21:K22"/>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D9" sqref="D9"/>
    </sheetView>
  </sheetViews>
  <sheetFormatPr defaultRowHeight="15" x14ac:dyDescent="0.25"/>
  <cols>
    <col min="3" max="3" width="2.42578125" customWidth="1"/>
    <col min="4" max="4" width="61" customWidth="1"/>
    <col min="5" max="5" width="21.42578125" customWidth="1"/>
    <col min="6" max="6" width="16.42578125" customWidth="1"/>
  </cols>
  <sheetData>
    <row r="1" spans="1:12" s="25" customFormat="1" ht="15.75" x14ac:dyDescent="0.25">
      <c r="A1" s="350" t="s">
        <v>47</v>
      </c>
      <c r="B1" s="350"/>
      <c r="C1" s="350"/>
      <c r="D1" s="350"/>
      <c r="E1" s="350"/>
      <c r="F1" s="350"/>
      <c r="G1" s="350"/>
      <c r="H1" s="350"/>
      <c r="I1" s="350"/>
      <c r="J1" s="350"/>
      <c r="K1" s="350"/>
      <c r="L1" s="350"/>
    </row>
    <row r="2" spans="1:12" s="25" customFormat="1" ht="15.75" x14ac:dyDescent="0.25">
      <c r="A2" s="350" t="s">
        <v>67</v>
      </c>
      <c r="B2" s="350"/>
      <c r="C2" s="350"/>
      <c r="D2" s="350"/>
      <c r="E2" s="350"/>
      <c r="F2" s="350"/>
      <c r="G2" s="350"/>
      <c r="H2" s="350"/>
      <c r="I2" s="350"/>
      <c r="J2" s="350"/>
      <c r="K2" s="350"/>
      <c r="L2" s="350"/>
    </row>
    <row r="3" spans="1:12" s="34" customFormat="1" ht="21" customHeight="1" x14ac:dyDescent="0.2">
      <c r="A3" s="387"/>
      <c r="B3" s="387"/>
      <c r="C3" s="387"/>
      <c r="D3" s="387"/>
      <c r="E3" s="387"/>
      <c r="F3" s="387"/>
      <c r="G3" s="387"/>
    </row>
    <row r="4" spans="1:12" s="34" customFormat="1" ht="22.5" customHeight="1" x14ac:dyDescent="0.2">
      <c r="A4" s="388" t="str">
        <f>'[1]Tổng hợp tổ HTKT'!A4:G4</f>
        <v>LỊCH CÔNG TÁC TUẦN 12</v>
      </c>
      <c r="B4" s="388"/>
      <c r="C4" s="388"/>
      <c r="D4" s="388"/>
      <c r="E4" s="388"/>
      <c r="F4" s="388"/>
    </row>
    <row r="5" spans="1:12" s="34" customFormat="1" ht="21" customHeight="1" x14ac:dyDescent="0.2">
      <c r="A5" s="387" t="str">
        <f>'[1]Tổng hợp tổ HTKT'!A5:G5</f>
        <v>Từ ngày 22/3/2021 đến ngày 26/3/2021</v>
      </c>
      <c r="B5" s="387"/>
      <c r="C5" s="387"/>
      <c r="D5" s="387"/>
      <c r="E5" s="387"/>
      <c r="F5" s="387"/>
    </row>
    <row r="6" spans="1:12" s="34" customFormat="1" ht="14.25" x14ac:dyDescent="0.2">
      <c r="A6" s="210"/>
      <c r="B6" s="210"/>
      <c r="C6" s="210"/>
      <c r="D6" s="210"/>
      <c r="E6" s="210"/>
      <c r="F6" s="210"/>
    </row>
    <row r="7" spans="1:12" s="34" customFormat="1" ht="37.5" customHeight="1" x14ac:dyDescent="0.2">
      <c r="A7" s="197" t="s">
        <v>55</v>
      </c>
      <c r="B7" s="440" t="s">
        <v>56</v>
      </c>
      <c r="C7" s="440"/>
      <c r="D7" s="197" t="s">
        <v>57</v>
      </c>
      <c r="E7" s="197" t="s">
        <v>50</v>
      </c>
      <c r="F7" s="197" t="s">
        <v>59</v>
      </c>
    </row>
    <row r="8" spans="1:12" s="35" customFormat="1" ht="30" customHeight="1" x14ac:dyDescent="0.2">
      <c r="A8" s="440" t="s">
        <v>412</v>
      </c>
      <c r="B8" s="440" t="s">
        <v>0</v>
      </c>
      <c r="C8" s="440"/>
      <c r="D8" s="152" t="s">
        <v>263</v>
      </c>
      <c r="E8" s="153" t="s">
        <v>96</v>
      </c>
      <c r="F8" s="153"/>
    </row>
    <row r="9" spans="1:12" s="25" customFormat="1" ht="42.75" customHeight="1" x14ac:dyDescent="0.25">
      <c r="A9" s="440"/>
      <c r="B9" s="440" t="s">
        <v>1</v>
      </c>
      <c r="C9" s="440"/>
      <c r="D9" s="152" t="s">
        <v>265</v>
      </c>
      <c r="E9" s="153" t="s">
        <v>413</v>
      </c>
      <c r="F9" s="153"/>
    </row>
    <row r="10" spans="1:12" s="35" customFormat="1" ht="30" customHeight="1" x14ac:dyDescent="0.2">
      <c r="A10" s="440" t="s">
        <v>414</v>
      </c>
      <c r="B10" s="440" t="s">
        <v>0</v>
      </c>
      <c r="C10" s="440"/>
      <c r="D10" s="152" t="s">
        <v>263</v>
      </c>
      <c r="E10" s="153" t="s">
        <v>96</v>
      </c>
      <c r="F10" s="153"/>
    </row>
    <row r="11" spans="1:12" s="25" customFormat="1" ht="34.5" customHeight="1" x14ac:dyDescent="0.25">
      <c r="A11" s="440"/>
      <c r="B11" s="440" t="s">
        <v>1</v>
      </c>
      <c r="C11" s="440"/>
      <c r="D11" s="152" t="s">
        <v>305</v>
      </c>
      <c r="E11" s="153" t="s">
        <v>415</v>
      </c>
      <c r="F11" s="153"/>
    </row>
    <row r="12" spans="1:12" s="35" customFormat="1" ht="42" customHeight="1" x14ac:dyDescent="0.2">
      <c r="A12" s="440" t="s">
        <v>416</v>
      </c>
      <c r="B12" s="440" t="s">
        <v>0</v>
      </c>
      <c r="C12" s="440"/>
      <c r="D12" s="172" t="s">
        <v>306</v>
      </c>
      <c r="E12" s="198" t="s">
        <v>139</v>
      </c>
      <c r="F12" s="153"/>
    </row>
    <row r="13" spans="1:12" s="25" customFormat="1" ht="39.75" customHeight="1" x14ac:dyDescent="0.25">
      <c r="A13" s="440"/>
      <c r="B13" s="440" t="s">
        <v>1</v>
      </c>
      <c r="C13" s="440"/>
      <c r="D13" s="152" t="s">
        <v>417</v>
      </c>
      <c r="E13" s="153" t="s">
        <v>418</v>
      </c>
      <c r="F13" s="153"/>
    </row>
    <row r="14" spans="1:12" s="35" customFormat="1" ht="30" customHeight="1" x14ac:dyDescent="0.2">
      <c r="A14" s="444" t="s">
        <v>197</v>
      </c>
      <c r="B14" s="440" t="s">
        <v>0</v>
      </c>
      <c r="C14" s="440"/>
      <c r="D14" s="152" t="s">
        <v>263</v>
      </c>
      <c r="E14" s="153" t="s">
        <v>96</v>
      </c>
      <c r="F14" s="153"/>
    </row>
    <row r="15" spans="1:12" s="25" customFormat="1" ht="33" customHeight="1" x14ac:dyDescent="0.25">
      <c r="A15" s="445"/>
      <c r="B15" s="440" t="s">
        <v>1</v>
      </c>
      <c r="C15" s="440"/>
      <c r="D15" s="152" t="s">
        <v>263</v>
      </c>
      <c r="E15" s="153" t="str">
        <f>E14</f>
        <v>BQLDA</v>
      </c>
      <c r="F15" s="153"/>
    </row>
    <row r="16" spans="1:12" s="35" customFormat="1" ht="36.75" customHeight="1" x14ac:dyDescent="0.2">
      <c r="A16" s="440" t="s">
        <v>419</v>
      </c>
      <c r="B16" s="440" t="s">
        <v>0</v>
      </c>
      <c r="C16" s="440"/>
      <c r="D16" s="152" t="s">
        <v>307</v>
      </c>
      <c r="E16" s="153" t="s">
        <v>418</v>
      </c>
      <c r="F16" s="153"/>
    </row>
    <row r="17" spans="1:7" s="25" customFormat="1" ht="38.25" customHeight="1" x14ac:dyDescent="0.25">
      <c r="A17" s="440"/>
      <c r="B17" s="440" t="s">
        <v>1</v>
      </c>
      <c r="C17" s="440"/>
      <c r="D17" s="152" t="s">
        <v>265</v>
      </c>
      <c r="E17" s="153" t="str">
        <f>E9</f>
        <v>xã Kim Sơn, xã Lệ Chi</v>
      </c>
      <c r="F17" s="153"/>
    </row>
    <row r="18" spans="1:7" s="35" customFormat="1" ht="30" customHeight="1" x14ac:dyDescent="0.2">
      <c r="A18" s="440" t="s">
        <v>420</v>
      </c>
      <c r="B18" s="440" t="s">
        <v>0</v>
      </c>
      <c r="C18" s="440"/>
      <c r="D18" s="152" t="s">
        <v>263</v>
      </c>
      <c r="E18" s="153" t="s">
        <v>96</v>
      </c>
      <c r="F18" s="153"/>
    </row>
    <row r="19" spans="1:7" s="25" customFormat="1" ht="30" customHeight="1" x14ac:dyDescent="0.25">
      <c r="A19" s="440"/>
      <c r="B19" s="440" t="s">
        <v>1</v>
      </c>
      <c r="C19" s="440"/>
      <c r="D19" s="154" t="s">
        <v>66</v>
      </c>
      <c r="E19" s="153"/>
      <c r="F19" s="153"/>
    </row>
    <row r="20" spans="1:7" s="36" customFormat="1" ht="11.25" customHeight="1" x14ac:dyDescent="0.25">
      <c r="A20" s="211"/>
      <c r="B20" s="211"/>
      <c r="C20" s="212"/>
      <c r="D20" s="213"/>
      <c r="E20" s="212"/>
      <c r="F20" s="441" t="s">
        <v>150</v>
      </c>
      <c r="G20" s="441"/>
    </row>
    <row r="21" spans="1:7" s="36" customFormat="1" ht="36" customHeight="1" x14ac:dyDescent="0.25">
      <c r="A21" s="211"/>
      <c r="B21" s="214" t="s">
        <v>421</v>
      </c>
      <c r="C21" s="212"/>
      <c r="D21" s="213"/>
      <c r="E21" s="212"/>
      <c r="F21" s="442"/>
      <c r="G21" s="442"/>
    </row>
    <row r="22" spans="1:7" s="37" customFormat="1" ht="22.5" customHeight="1" x14ac:dyDescent="0.25">
      <c r="A22" s="215" t="s">
        <v>2</v>
      </c>
      <c r="B22" s="216"/>
      <c r="C22" s="212"/>
      <c r="D22" s="217"/>
      <c r="E22" s="218" t="s">
        <v>58</v>
      </c>
      <c r="F22" s="442"/>
      <c r="G22" s="442"/>
    </row>
    <row r="23" spans="1:7" s="37" customFormat="1" ht="18.75" x14ac:dyDescent="0.25">
      <c r="A23" s="219" t="s">
        <v>422</v>
      </c>
      <c r="B23" s="216"/>
      <c r="C23" s="212"/>
      <c r="D23" s="220"/>
      <c r="E23" s="212"/>
      <c r="F23" s="442"/>
      <c r="G23" s="442"/>
    </row>
    <row r="24" spans="1:7" s="37" customFormat="1" ht="18" x14ac:dyDescent="0.25">
      <c r="A24" s="219" t="s">
        <v>423</v>
      </c>
      <c r="B24" s="221"/>
      <c r="C24" s="212"/>
      <c r="D24" s="220"/>
      <c r="E24" s="212"/>
      <c r="F24" s="442"/>
      <c r="G24" s="442"/>
    </row>
    <row r="25" spans="1:7" s="37" customFormat="1" ht="31.5" x14ac:dyDescent="0.25">
      <c r="A25" s="222"/>
      <c r="B25" s="222"/>
      <c r="C25" s="212"/>
      <c r="D25" s="220"/>
      <c r="E25" s="223" t="s">
        <v>150</v>
      </c>
      <c r="F25" s="442"/>
      <c r="G25" s="442"/>
    </row>
    <row r="26" spans="1:7" s="34" customFormat="1" ht="18" x14ac:dyDescent="0.2">
      <c r="A26" s="444" t="s">
        <v>63</v>
      </c>
      <c r="C26" s="221"/>
      <c r="D26" s="222"/>
      <c r="E26" s="59"/>
      <c r="F26" s="442"/>
      <c r="G26" s="442"/>
    </row>
    <row r="27" spans="1:7" s="35" customFormat="1" ht="35.25" customHeight="1" x14ac:dyDescent="0.2">
      <c r="A27" s="445"/>
      <c r="B27" s="440" t="s">
        <v>1</v>
      </c>
      <c r="C27" s="440"/>
      <c r="D27" s="152" t="s">
        <v>263</v>
      </c>
      <c r="E27" s="153" t="str">
        <f>[2]VIỆT!E15</f>
        <v>BQLDA</v>
      </c>
      <c r="F27" s="442"/>
      <c r="G27" s="442"/>
    </row>
    <row r="28" spans="1:7" s="35" customFormat="1" ht="30" customHeight="1" x14ac:dyDescent="0.2">
      <c r="A28" s="440" t="s">
        <v>64</v>
      </c>
      <c r="B28" s="440" t="s">
        <v>0</v>
      </c>
      <c r="C28" s="440"/>
      <c r="D28" s="152" t="s">
        <v>307</v>
      </c>
      <c r="E28" s="153" t="str">
        <f>[2]VIỆT!E16</f>
        <v>Xã  Đa Tốn</v>
      </c>
      <c r="F28" s="442"/>
      <c r="G28" s="442"/>
    </row>
    <row r="29" spans="1:7" s="35" customFormat="1" ht="30" customHeight="1" x14ac:dyDescent="0.2">
      <c r="A29" s="440"/>
      <c r="B29" s="440" t="s">
        <v>1</v>
      </c>
      <c r="C29" s="440"/>
      <c r="D29" s="152" t="s">
        <v>265</v>
      </c>
      <c r="E29" s="153" t="str">
        <f>[2]VIỆT!E17</f>
        <v>xã Kim Sơn, xã Lệ Chi</v>
      </c>
      <c r="F29" s="442"/>
      <c r="G29" s="442"/>
    </row>
    <row r="30" spans="1:7" s="35" customFormat="1" ht="30.75" customHeight="1" x14ac:dyDescent="0.2">
      <c r="A30" s="440" t="s">
        <v>65</v>
      </c>
      <c r="B30" s="440" t="s">
        <v>0</v>
      </c>
      <c r="C30" s="440"/>
      <c r="D30" s="152" t="s">
        <v>263</v>
      </c>
      <c r="E30" s="153" t="str">
        <f>[2]VIỆT!E18</f>
        <v>BQLDA</v>
      </c>
      <c r="F30" s="442"/>
      <c r="G30" s="442"/>
    </row>
    <row r="31" spans="1:7" s="35" customFormat="1" ht="20.100000000000001" customHeight="1" x14ac:dyDescent="0.2">
      <c r="A31" s="440"/>
      <c r="B31" s="440" t="s">
        <v>1</v>
      </c>
      <c r="C31" s="440"/>
      <c r="D31" s="154" t="s">
        <v>66</v>
      </c>
      <c r="E31" s="153"/>
      <c r="F31" s="443"/>
      <c r="G31" s="443"/>
    </row>
    <row r="32" spans="1:7" s="25" customFormat="1" ht="9.9499999999999993" customHeight="1" x14ac:dyDescent="0.25">
      <c r="A32" s="446"/>
      <c r="B32" s="447"/>
      <c r="C32" s="447"/>
      <c r="D32" s="447"/>
      <c r="E32" s="447"/>
      <c r="F32" s="447"/>
      <c r="G32" s="448"/>
    </row>
    <row r="33" spans="1:7" s="35" customFormat="1" ht="24.95" customHeight="1" x14ac:dyDescent="0.2">
      <c r="A33" s="440" t="s">
        <v>60</v>
      </c>
      <c r="B33" s="440" t="s">
        <v>0</v>
      </c>
      <c r="C33" s="440"/>
      <c r="D33" s="173" t="str">
        <f>[2]Thắng!D8</f>
        <v>Kiểm tra hiện tường Dự án: Xây dựng tuyến đường gom dô thị song hành</v>
      </c>
      <c r="E33" s="148" t="str">
        <f>[2]Thắng!E8</f>
        <v xml:space="preserve">Tại hiện trường dự án </v>
      </c>
      <c r="F33" s="441" t="s">
        <v>151</v>
      </c>
      <c r="G33" s="441"/>
    </row>
    <row r="34" spans="1:7" s="35" customFormat="1" ht="31.5" customHeight="1" x14ac:dyDescent="0.2">
      <c r="A34" s="440"/>
      <c r="B34" s="440" t="s">
        <v>1</v>
      </c>
      <c r="C34" s="440"/>
      <c r="D34" s="147" t="str">
        <f>[2]Thắng!D9</f>
        <v xml:space="preserve">Làm việc tại văn phòng </v>
      </c>
      <c r="E34" s="148" t="str">
        <f>[2]Thắng!E9</f>
        <v>BQLDA</v>
      </c>
      <c r="F34" s="442"/>
      <c r="G34" s="442"/>
    </row>
    <row r="35" spans="1:7" s="35" customFormat="1" ht="39" customHeight="1" x14ac:dyDescent="0.2">
      <c r="A35" s="440" t="s">
        <v>61</v>
      </c>
      <c r="B35" s="440" t="s">
        <v>0</v>
      </c>
      <c r="C35" s="440"/>
      <c r="D35" s="147" t="str">
        <f>[2]Thắng!D10</f>
        <v>Kiểm tra hiện trường dự án: Cải tạo chỉnh trang các tuyến đường liên thôn, trục chính thôn Phù Dực 1, Phù Dực 2 ( Tuyến 4)</v>
      </c>
      <c r="E35" s="148" t="str">
        <f>[2]Thắng!E10</f>
        <v xml:space="preserve">xã Phù Đổng </v>
      </c>
      <c r="F35" s="442"/>
      <c r="G35" s="442"/>
    </row>
    <row r="36" spans="1:7" s="35" customFormat="1" ht="35.25" customHeight="1" x14ac:dyDescent="0.2">
      <c r="A36" s="440"/>
      <c r="B36" s="440" t="s">
        <v>1</v>
      </c>
      <c r="C36" s="440"/>
      <c r="D36" s="147" t="str">
        <f>[2]Thắng!D11</f>
        <v>Kiểm tra công trường DA:  Xây dựng tuyến đường gom từ cầu Thanh trì đến cầu vượt Phú Thị</v>
      </c>
      <c r="E36" s="148" t="str">
        <f>[2]Thắng!E11</f>
        <v>Thị Trấn Trâu Quỳ, xã Dương Xá</v>
      </c>
      <c r="F36" s="442"/>
      <c r="G36" s="442"/>
    </row>
    <row r="37" spans="1:7" s="35" customFormat="1" ht="33.75" customHeight="1" x14ac:dyDescent="0.2">
      <c r="A37" s="440" t="s">
        <v>62</v>
      </c>
      <c r="B37" s="440" t="s">
        <v>0</v>
      </c>
      <c r="C37" s="440"/>
      <c r="D37" s="147" t="str">
        <f>[2]Thắng!D12</f>
        <v>Bàn giao mặt bằng với BQL duy tu HTGT, Cty CTGTHN dự án: Xây dựng tuyến đường gom từ cầu Thanh trì đến cầu vượt Phú Thị</v>
      </c>
      <c r="E37" s="148" t="str">
        <f>[2]Thắng!E12</f>
        <v>TT Trâu Quỳ</v>
      </c>
      <c r="F37" s="442"/>
      <c r="G37" s="442"/>
    </row>
    <row r="38" spans="1:7" s="35" customFormat="1" ht="32.25" customHeight="1" x14ac:dyDescent="0.2">
      <c r="A38" s="440"/>
      <c r="B38" s="440" t="s">
        <v>1</v>
      </c>
      <c r="C38" s="440"/>
      <c r="D38" s="147" t="str">
        <f>[2]Thắng!D13</f>
        <v xml:space="preserve">Làm việc tại văn phòng </v>
      </c>
      <c r="E38" s="148" t="str">
        <f>[2]Thắng!E13</f>
        <v>BQLDA</v>
      </c>
      <c r="F38" s="442"/>
      <c r="G38" s="442"/>
    </row>
    <row r="39" spans="1:7" s="35" customFormat="1" ht="31.5" x14ac:dyDescent="0.2">
      <c r="A39" s="444" t="s">
        <v>63</v>
      </c>
      <c r="B39" s="440" t="s">
        <v>0</v>
      </c>
      <c r="C39" s="440"/>
      <c r="D39" s="147" t="str">
        <f>[2]Thắng!D14</f>
        <v>Kiểm tra công trường DA:  Xây dựng tuyến đường gom từ cầu Thanh trì đến cầu vượt Phú Thị</v>
      </c>
      <c r="E39" s="148" t="str">
        <f>[2]Thắng!E14</f>
        <v xml:space="preserve">xã Dương Xá </v>
      </c>
      <c r="F39" s="442"/>
      <c r="G39" s="442"/>
    </row>
    <row r="40" spans="1:7" s="35" customFormat="1" ht="34.5" customHeight="1" x14ac:dyDescent="0.2">
      <c r="A40" s="445"/>
      <c r="B40" s="440" t="s">
        <v>1</v>
      </c>
      <c r="C40" s="440"/>
      <c r="D40" s="174" t="str">
        <f>[2]Thắng!D15</f>
        <v>Kiểm tra công trường dự án: Xây dựng tuyến đường 13,5m từ thôn Hoàng Long đến đường Ỷ Lan</v>
      </c>
      <c r="E40" s="148" t="str">
        <f>[2]Thắng!E15</f>
        <v>Xã Đặng Xá</v>
      </c>
      <c r="F40" s="442"/>
      <c r="G40" s="442"/>
    </row>
    <row r="41" spans="1:7" s="35" customFormat="1" ht="24.95" customHeight="1" x14ac:dyDescent="0.2">
      <c r="A41" s="440" t="s">
        <v>64</v>
      </c>
      <c r="B41" s="440" t="s">
        <v>0</v>
      </c>
      <c r="C41" s="440"/>
      <c r="D41" s="147" t="str">
        <f>[2]Thắng!D16</f>
        <v xml:space="preserve">Làm việc tại văn phòng </v>
      </c>
      <c r="E41" s="148" t="str">
        <f>[2]Thắng!E16</f>
        <v>BQLDA</v>
      </c>
      <c r="F41" s="442"/>
      <c r="G41" s="442"/>
    </row>
    <row r="42" spans="1:7" s="35" customFormat="1" ht="42.75" customHeight="1" x14ac:dyDescent="0.2">
      <c r="A42" s="440"/>
      <c r="B42" s="440" t="s">
        <v>1</v>
      </c>
      <c r="C42" s="440"/>
      <c r="D42" s="147" t="str">
        <f>[2]Thắng!D17</f>
        <v xml:space="preserve">Làm việc tại văn phòng </v>
      </c>
      <c r="E42" s="148" t="str">
        <f>[2]Thắng!E17</f>
        <v>BQLDA</v>
      </c>
      <c r="F42" s="442"/>
      <c r="G42" s="442"/>
    </row>
    <row r="43" spans="1:7" s="35" customFormat="1" ht="33.75" customHeight="1" x14ac:dyDescent="0.2">
      <c r="A43" s="440" t="s">
        <v>65</v>
      </c>
      <c r="B43" s="440" t="s">
        <v>0</v>
      </c>
      <c r="C43" s="440"/>
      <c r="D43" s="147" t="str">
        <f>[2]Thắng!D18</f>
        <v>Kiểm tra công trường DA:  Xây dựng tuyến đường gom từ cầu Thanh trì đến cầu vượt Phú Thị</v>
      </c>
      <c r="E43" s="148" t="str">
        <f>[2]Thắng!E18</f>
        <v>TT Trâu Quỳ</v>
      </c>
      <c r="F43" s="442"/>
      <c r="G43" s="442"/>
    </row>
    <row r="44" spans="1:7" s="35" customFormat="1" ht="24.95" customHeight="1" x14ac:dyDescent="0.2">
      <c r="A44" s="440"/>
      <c r="B44" s="440" t="s">
        <v>1</v>
      </c>
      <c r="C44" s="440"/>
      <c r="D44" s="154" t="s">
        <v>66</v>
      </c>
      <c r="E44" s="153"/>
      <c r="F44" s="443"/>
      <c r="G44" s="443"/>
    </row>
    <row r="45" spans="1:7" s="35" customFormat="1" ht="9.9499999999999993" customHeight="1" x14ac:dyDescent="0.2">
      <c r="A45" s="446"/>
      <c r="B45" s="447"/>
      <c r="C45" s="447"/>
      <c r="D45" s="447"/>
      <c r="E45" s="447"/>
      <c r="F45" s="447"/>
      <c r="G45" s="448"/>
    </row>
    <row r="46" spans="1:7" s="35" customFormat="1" ht="30" customHeight="1" x14ac:dyDescent="0.2">
      <c r="A46" s="440" t="s">
        <v>60</v>
      </c>
      <c r="B46" s="440" t="s">
        <v>0</v>
      </c>
      <c r="C46" s="440"/>
      <c r="D46" s="155" t="str">
        <f>[2]Tình!D8</f>
        <v>Kiểm tra công trình: Kè hồ, làm đường dạo chống lấn chiếm hồ Vực xã Đình Xuyên, huyện Gia Lâm.</v>
      </c>
      <c r="E46" s="153" t="str">
        <f>[2]Tình!E8</f>
        <v>Tại hiện trường</v>
      </c>
      <c r="F46" s="441" t="s">
        <v>152</v>
      </c>
      <c r="G46" s="441"/>
    </row>
    <row r="47" spans="1:7" s="35" customFormat="1" ht="28.5" customHeight="1" x14ac:dyDescent="0.2">
      <c r="A47" s="440"/>
      <c r="B47" s="440" t="s">
        <v>1</v>
      </c>
      <c r="C47" s="440"/>
      <c r="D47" s="152" t="str">
        <f>[2]Tình!D9</f>
        <v>Làm việc tại văn phòng</v>
      </c>
      <c r="E47" s="153" t="str">
        <f>[2]Tình!E9</f>
        <v>BQLDA</v>
      </c>
      <c r="F47" s="442"/>
      <c r="G47" s="442"/>
    </row>
    <row r="48" spans="1:7" s="35" customFormat="1" ht="33" customHeight="1" x14ac:dyDescent="0.2">
      <c r="A48" s="440" t="s">
        <v>61</v>
      </c>
      <c r="B48" s="440" t="s">
        <v>0</v>
      </c>
      <c r="C48" s="440"/>
      <c r="D48" s="155" t="str">
        <f>[2]Tình!D10</f>
        <v xml:space="preserve">Kiểm tra công trình: XD đường đê tả Đuống đoạn từ cầu Đuống đến cầu Phù Đổng </v>
      </c>
      <c r="E48" s="153" t="str">
        <f>[2]Tình!E10</f>
        <v>Tại hiện trường</v>
      </c>
      <c r="F48" s="442"/>
      <c r="G48" s="442"/>
    </row>
    <row r="49" spans="1:9" s="35" customFormat="1" ht="21.95" customHeight="1" x14ac:dyDescent="0.2">
      <c r="A49" s="440"/>
      <c r="B49" s="440" t="s">
        <v>1</v>
      </c>
      <c r="C49" s="440"/>
      <c r="D49" s="152" t="str">
        <f>[2]Tình!D11</f>
        <v>Làm việc tại văn phòng</v>
      </c>
      <c r="E49" s="153" t="str">
        <f>[2]Tình!E11</f>
        <v>BQLDA</v>
      </c>
      <c r="F49" s="442"/>
      <c r="G49" s="442"/>
    </row>
    <row r="50" spans="1:9" s="35" customFormat="1" ht="30.75" customHeight="1" x14ac:dyDescent="0.2">
      <c r="A50" s="440" t="s">
        <v>62</v>
      </c>
      <c r="B50" s="440" t="s">
        <v>0</v>
      </c>
      <c r="C50" s="440"/>
      <c r="D50" s="152" t="str">
        <f>[2]Tình!D12</f>
        <v xml:space="preserve">Kiểm tra công trình: XD tuyến đường theo quy hoạch 24,5m từ đê Sông Đuống đến đường Dốc Lã-Ninh Hiệp. </v>
      </c>
      <c r="E50" s="153" t="str">
        <f>[2]Tình!E12</f>
        <v>Tại hiện trường</v>
      </c>
      <c r="F50" s="442"/>
      <c r="G50" s="442"/>
    </row>
    <row r="51" spans="1:9" s="35" customFormat="1" ht="34.5" customHeight="1" x14ac:dyDescent="0.2">
      <c r="A51" s="440"/>
      <c r="B51" s="440" t="s">
        <v>1</v>
      </c>
      <c r="C51" s="440"/>
      <c r="D51" s="152" t="str">
        <f>[2]Tình!D13</f>
        <v>Kiểm tra công trường dự án: Xây dựng tuyến đường theo quy hoạch qua cổng trường mầm non Dương Hà và THCS Dương Hà</v>
      </c>
      <c r="E51" s="153" t="str">
        <f>[2]Tình!E13</f>
        <v>Tại hiện trường</v>
      </c>
      <c r="F51" s="442"/>
      <c r="G51" s="442"/>
    </row>
    <row r="52" spans="1:9" s="35" customFormat="1" ht="32.25" customHeight="1" x14ac:dyDescent="0.2">
      <c r="A52" s="444" t="s">
        <v>63</v>
      </c>
      <c r="B52" s="440" t="s">
        <v>0</v>
      </c>
      <c r="C52" s="440"/>
      <c r="D52" s="152" t="str">
        <f>[2]Tình!D14</f>
        <v>Làm việc tại văn phòng</v>
      </c>
      <c r="E52" s="153" t="str">
        <f>[2]Tình!E14</f>
        <v>BQLDA</v>
      </c>
      <c r="F52" s="442"/>
      <c r="G52" s="442"/>
    </row>
    <row r="53" spans="1:9" s="35" customFormat="1" ht="21.95" customHeight="1" x14ac:dyDescent="0.2">
      <c r="A53" s="445"/>
      <c r="B53" s="440" t="s">
        <v>1</v>
      </c>
      <c r="C53" s="440"/>
      <c r="D53" s="152" t="str">
        <f>[2]Tình!D15</f>
        <v>Kiểm tra công trình: Cải tạo, chỉnh trang các tuyến đường nội đồng khu vực trong đê xã Phù Đổng, huyện Gia Lâm.</v>
      </c>
      <c r="E53" s="153" t="str">
        <f>[2]Tình!E15</f>
        <v>Tại hiện trường</v>
      </c>
      <c r="F53" s="442"/>
      <c r="G53" s="442"/>
    </row>
    <row r="54" spans="1:9" s="35" customFormat="1" ht="27" customHeight="1" x14ac:dyDescent="0.2">
      <c r="A54" s="440" t="s">
        <v>64</v>
      </c>
      <c r="B54" s="440" t="s">
        <v>0</v>
      </c>
      <c r="C54" s="440"/>
      <c r="D54" s="155" t="str">
        <f>[2]Tình!D16</f>
        <v>Làm việc tại văn phòng</v>
      </c>
      <c r="E54" s="153" t="str">
        <f>[2]Tình!E16</f>
        <v>BQLDA</v>
      </c>
      <c r="F54" s="442"/>
      <c r="G54" s="442"/>
    </row>
    <row r="55" spans="1:9" s="35" customFormat="1" ht="31.5" customHeight="1" x14ac:dyDescent="0.2">
      <c r="A55" s="440"/>
      <c r="B55" s="440" t="s">
        <v>1</v>
      </c>
      <c r="C55" s="440"/>
      <c r="D55" s="152" t="str">
        <f>[2]Tình!D17</f>
        <v>Kiểm tra công trình: Kè hồ, làm đường dạo chống lấn chiếm hồ Vực xã Đình Xuyên, huyện Gia Lâm.</v>
      </c>
      <c r="E55" s="153" t="str">
        <f>[2]Tình!E17</f>
        <v>Tại hiện trường</v>
      </c>
      <c r="F55" s="442"/>
      <c r="G55" s="442"/>
    </row>
    <row r="56" spans="1:9" s="35" customFormat="1" ht="32.25" customHeight="1" x14ac:dyDescent="0.2">
      <c r="A56" s="440" t="s">
        <v>65</v>
      </c>
      <c r="B56" s="440" t="s">
        <v>0</v>
      </c>
      <c r="C56" s="440"/>
      <c r="D56" s="152" t="str">
        <f>[2]Tình!D18</f>
        <v xml:space="preserve">Kiểm tra công trình: XD đường đê tả Đuống đoạn từ cầu Đuống đến cầu Phù Đổng </v>
      </c>
      <c r="E56" s="153" t="str">
        <f>[2]Tình!E18</f>
        <v>Tại hiện trường</v>
      </c>
      <c r="F56" s="442"/>
      <c r="G56" s="442"/>
    </row>
    <row r="57" spans="1:9" s="35" customFormat="1" ht="21.95" customHeight="1" x14ac:dyDescent="0.2">
      <c r="A57" s="440"/>
      <c r="B57" s="440" t="s">
        <v>1</v>
      </c>
      <c r="C57" s="440"/>
      <c r="D57" s="154" t="s">
        <v>66</v>
      </c>
      <c r="E57" s="153"/>
      <c r="F57" s="443"/>
      <c r="G57" s="443"/>
    </row>
    <row r="58" spans="1:9" s="35" customFormat="1" ht="9.9499999999999993" customHeight="1" x14ac:dyDescent="0.2">
      <c r="A58" s="446"/>
      <c r="B58" s="447"/>
      <c r="C58" s="447"/>
      <c r="D58" s="447"/>
      <c r="E58" s="447"/>
      <c r="F58" s="447"/>
      <c r="G58" s="448"/>
    </row>
    <row r="59" spans="1:9" s="35" customFormat="1" ht="15.75" x14ac:dyDescent="0.2">
      <c r="A59" s="440" t="s">
        <v>60</v>
      </c>
      <c r="B59" s="440" t="s">
        <v>0</v>
      </c>
      <c r="C59" s="440"/>
      <c r="D59" s="152" t="str">
        <f>[2]Tùng!D8</f>
        <v>Làm việc tại Ban</v>
      </c>
      <c r="E59" s="175" t="str">
        <f>[2]Tùng!E8</f>
        <v xml:space="preserve">UBND xã </v>
      </c>
      <c r="F59" s="441" t="s">
        <v>153</v>
      </c>
      <c r="G59" s="441"/>
    </row>
    <row r="60" spans="1:9" s="35" customFormat="1" ht="31.5" x14ac:dyDescent="0.2">
      <c r="A60" s="440"/>
      <c r="B60" s="440" t="s">
        <v>1</v>
      </c>
      <c r="C60" s="440"/>
      <c r="D60" s="152" t="str">
        <f>[2]Tùng!D9</f>
        <v>Kiểm tra hiện trường dự án: Xây dựng đường đê tả Đuống đoạn từ cầu Đuống đến cầu Phù Đổng</v>
      </c>
      <c r="E60" s="153" t="str">
        <f>[2]Tùng!E9</f>
        <v>Tại hiện trường dự án</v>
      </c>
      <c r="F60" s="442"/>
      <c r="G60" s="442"/>
    </row>
    <row r="61" spans="1:9" s="35" customFormat="1" ht="15.75" x14ac:dyDescent="0.2">
      <c r="A61" s="440" t="s">
        <v>61</v>
      </c>
      <c r="B61" s="440" t="s">
        <v>0</v>
      </c>
      <c r="C61" s="440"/>
      <c r="D61" s="152" t="str">
        <f>[2]Tùng!D10</f>
        <v>Làm việc tại Ban</v>
      </c>
      <c r="E61" s="153" t="str">
        <f>[2]Tùng!E10</f>
        <v>Tại hiện trường dự án</v>
      </c>
      <c r="F61" s="442"/>
      <c r="G61" s="442"/>
      <c r="I61" s="35">
        <v>448</v>
      </c>
    </row>
    <row r="62" spans="1:9" s="35" customFormat="1" ht="15.75" x14ac:dyDescent="0.2">
      <c r="A62" s="440"/>
      <c r="B62" s="440" t="s">
        <v>1</v>
      </c>
      <c r="C62" s="440"/>
      <c r="D62" s="176" t="str">
        <f>[2]Tùng!D11</f>
        <v>Kiểm tra dự án kè Hồ Vực</v>
      </c>
      <c r="E62" s="175" t="str">
        <f>[2]Tùng!E11</f>
        <v>Tại hiện trường dự án</v>
      </c>
      <c r="F62" s="442"/>
      <c r="G62" s="442"/>
      <c r="I62" s="35">
        <f>I61*0.6</f>
        <v>268.8</v>
      </c>
    </row>
    <row r="63" spans="1:9" s="35" customFormat="1" ht="15.75" x14ac:dyDescent="0.2">
      <c r="A63" s="440" t="s">
        <v>62</v>
      </c>
      <c r="B63" s="440" t="s">
        <v>0</v>
      </c>
      <c r="C63" s="440"/>
      <c r="D63" s="152" t="str">
        <f>[2]Tùng!D12</f>
        <v>Làm việc tại Ban</v>
      </c>
      <c r="E63" s="153" t="str">
        <f>[2]Tùng!E12</f>
        <v>Tại hiện trường dự án</v>
      </c>
      <c r="F63" s="442"/>
      <c r="G63" s="442"/>
    </row>
    <row r="64" spans="1:9" s="35" customFormat="1" ht="15.75" x14ac:dyDescent="0.2">
      <c r="A64" s="440"/>
      <c r="B64" s="440" t="s">
        <v>1</v>
      </c>
      <c r="C64" s="440"/>
      <c r="D64" s="152" t="str">
        <f>[2]Tùng!D13</f>
        <v>Kiểm tra hiện trường dự án:Hạ tầng cụm công nghiệp Phú Thị</v>
      </c>
      <c r="E64" s="153" t="str">
        <f>[2]Tùng!E13</f>
        <v>Tại hiện trường dự án</v>
      </c>
      <c r="F64" s="442"/>
      <c r="G64" s="442"/>
    </row>
    <row r="65" spans="1:7" s="35" customFormat="1" ht="31.5" x14ac:dyDescent="0.2">
      <c r="A65" s="444" t="s">
        <v>63</v>
      </c>
      <c r="B65" s="440" t="s">
        <v>0</v>
      </c>
      <c r="C65" s="440"/>
      <c r="D65" s="176" t="str">
        <f>[2]Tùng!D14</f>
        <v>Kiểm tra công trường dự án: Xây dựng tuyến đường theo quy hoạch từ Khu đô thị Trâu Quỳ đến ga Phú thị</v>
      </c>
      <c r="E65" s="175" t="str">
        <f>[2]Tùng!E14</f>
        <v>Tại hiện trường dự án</v>
      </c>
      <c r="F65" s="442"/>
      <c r="G65" s="442"/>
    </row>
    <row r="66" spans="1:7" s="35" customFormat="1" ht="31.5" x14ac:dyDescent="0.2">
      <c r="A66" s="445"/>
      <c r="B66" s="440" t="s">
        <v>1</v>
      </c>
      <c r="C66" s="440"/>
      <c r="D66" s="176" t="str">
        <f>[2]Tùng!D15</f>
        <v>Kiểm tra công trường dự án: Xây dựng tuyến đường đê từ Dốc Lời - Lệ Chi</v>
      </c>
      <c r="E66" s="175" t="str">
        <f>[2]Tùng!E15</f>
        <v>Tại hiện trường dự án</v>
      </c>
      <c r="F66" s="442"/>
      <c r="G66" s="442"/>
    </row>
    <row r="67" spans="1:7" s="35" customFormat="1" ht="31.5" x14ac:dyDescent="0.2">
      <c r="A67" s="440" t="s">
        <v>64</v>
      </c>
      <c r="B67" s="440" t="s">
        <v>0</v>
      </c>
      <c r="C67" s="440"/>
      <c r="D67" s="152" t="str">
        <f>[2]Tùng!D16</f>
        <v>Kiểm tra công trường dự án: Xây dựng tuyến đường đê từ Dốc Lời - Lệ Chi</v>
      </c>
      <c r="E67" s="153" t="str">
        <f>[2]Tùng!E16</f>
        <v>BQLDA</v>
      </c>
      <c r="F67" s="442"/>
      <c r="G67" s="442"/>
    </row>
    <row r="68" spans="1:7" s="35" customFormat="1" ht="42" customHeight="1" x14ac:dyDescent="0.2">
      <c r="A68" s="440"/>
      <c r="B68" s="440" t="s">
        <v>1</v>
      </c>
      <c r="C68" s="440"/>
      <c r="D68" s="176" t="str">
        <f>[2]Tùng!D17</f>
        <v>Kiểm tra hiện trường dự án: Đường đô thị song hành</v>
      </c>
      <c r="E68" s="175" t="str">
        <f>[2]Tùng!E17</f>
        <v>Tại hiện trường dự án</v>
      </c>
      <c r="F68" s="442"/>
      <c r="G68" s="442"/>
    </row>
    <row r="69" spans="1:7" s="35" customFormat="1" ht="15.75" x14ac:dyDescent="0.2">
      <c r="A69" s="440" t="s">
        <v>65</v>
      </c>
      <c r="B69" s="440" t="s">
        <v>0</v>
      </c>
      <c r="C69" s="440"/>
      <c r="D69" s="176" t="str">
        <f>[2]Tùng!D18</f>
        <v>Làm việc tại Ban</v>
      </c>
      <c r="E69" s="177">
        <f>[2]Tùng!E18</f>
        <v>0</v>
      </c>
      <c r="F69" s="442"/>
      <c r="G69" s="442"/>
    </row>
    <row r="70" spans="1:7" s="35" customFormat="1" ht="15.75" x14ac:dyDescent="0.2">
      <c r="A70" s="440"/>
      <c r="B70" s="440" t="s">
        <v>1</v>
      </c>
      <c r="C70" s="440"/>
      <c r="D70" s="154" t="s">
        <v>66</v>
      </c>
      <c r="E70" s="153"/>
      <c r="F70" s="443"/>
      <c r="G70" s="443"/>
    </row>
    <row r="71" spans="1:7" s="35" customFormat="1" ht="9.9499999999999993" customHeight="1" x14ac:dyDescent="0.2">
      <c r="A71" s="449"/>
      <c r="B71" s="449"/>
      <c r="C71" s="449"/>
      <c r="D71" s="449"/>
      <c r="E71" s="449"/>
      <c r="F71" s="449"/>
      <c r="G71" s="449"/>
    </row>
    <row r="72" spans="1:7" s="35" customFormat="1" ht="15.75" x14ac:dyDescent="0.2">
      <c r="A72" s="440" t="s">
        <v>60</v>
      </c>
      <c r="B72" s="440" t="s">
        <v>0</v>
      </c>
      <c r="C72" s="440"/>
      <c r="D72" s="152" t="str">
        <f>'[2]Ngọc Anh '!D8</f>
        <v xml:space="preserve">Làm việc tại văn phòng </v>
      </c>
      <c r="E72" s="153" t="str">
        <f>'[2]Ngọc Anh '!E8</f>
        <v>BQLDA</v>
      </c>
      <c r="F72" s="441" t="s">
        <v>154</v>
      </c>
      <c r="G72" s="441"/>
    </row>
    <row r="73" spans="1:7" s="35" customFormat="1" ht="40.5" customHeight="1" x14ac:dyDescent="0.2">
      <c r="A73" s="440"/>
      <c r="B73" s="440" t="s">
        <v>1</v>
      </c>
      <c r="C73" s="440"/>
      <c r="D73" s="152" t="str">
        <f>'[2]Ngọc Anh '!D9</f>
        <v>Kiểm tra công trường DA: Xây dựng tuyến đường Yên Viên - Đình Xuyên - Phù Đổng đến hết địa bàn Gia Lâm</v>
      </c>
      <c r="E73" s="153" t="str">
        <f>'[2]Ngọc Anh '!E9</f>
        <v>Xã Yên Viên</v>
      </c>
      <c r="F73" s="442"/>
      <c r="G73" s="442"/>
    </row>
    <row r="74" spans="1:7" s="35" customFormat="1" ht="30.75" customHeight="1" x14ac:dyDescent="0.2">
      <c r="A74" s="440" t="s">
        <v>61</v>
      </c>
      <c r="B74" s="440" t="s">
        <v>0</v>
      </c>
      <c r="C74" s="440"/>
      <c r="D74" s="152" t="str">
        <f>'[2]Ngọc Anh '!D10</f>
        <v>Kiểm tra hiện trường dự án: Xây dựng đường đê hữu Đuống đoạn Dốc Lời - Đặng Xá đến xã Lệ Chi, huyện Gia Lâm</v>
      </c>
      <c r="E74" s="153" t="str">
        <f>'[2]Ngọc Anh '!E10</f>
        <v xml:space="preserve">Tại hiện trường dự án </v>
      </c>
      <c r="F74" s="442"/>
      <c r="G74" s="442"/>
    </row>
    <row r="75" spans="1:7" s="35" customFormat="1" ht="30.75" customHeight="1" x14ac:dyDescent="0.2">
      <c r="A75" s="440"/>
      <c r="B75" s="440" t="s">
        <v>1</v>
      </c>
      <c r="C75" s="440"/>
      <c r="D75" s="178" t="str">
        <f>'[2]Ngọc Anh '!D11</f>
        <v xml:space="preserve">Làm việc tại văn phòng </v>
      </c>
      <c r="E75" s="153" t="str">
        <f>'[2]Ngọc Anh '!E11</f>
        <v>BQLDA</v>
      </c>
      <c r="F75" s="442"/>
      <c r="G75" s="442"/>
    </row>
    <row r="76" spans="1:7" s="35" customFormat="1" ht="39.75" customHeight="1" x14ac:dyDescent="0.2">
      <c r="A76" s="440" t="s">
        <v>62</v>
      </c>
      <c r="B76" s="440" t="s">
        <v>0</v>
      </c>
      <c r="C76" s="440"/>
      <c r="D76" s="152" t="str">
        <f>'[2]Ngọc Anh '!D12</f>
        <v xml:space="preserve">Làm việc tại văn phòng </v>
      </c>
      <c r="E76" s="153" t="str">
        <f>'[2]Ngọc Anh '!E12</f>
        <v>BQLDA</v>
      </c>
      <c r="F76" s="442"/>
      <c r="G76" s="442"/>
    </row>
    <row r="77" spans="1:7" s="35" customFormat="1" ht="23.25" customHeight="1" x14ac:dyDescent="0.2">
      <c r="A77" s="440"/>
      <c r="B77" s="440" t="s">
        <v>1</v>
      </c>
      <c r="C77" s="440"/>
      <c r="D77" s="178" t="str">
        <f>'[2]Ngọc Anh '!D13</f>
        <v>Kiểm tra hiện trường dự án: Xây dựng đường đê hữu Đuống đoạn Dốc Lời - Đặng Xá đến xã Lệ Chi, huyện Gia Lâm</v>
      </c>
      <c r="E77" s="153" t="str">
        <f>'[2]Ngọc Anh '!E13</f>
        <v>xã Phú Thị</v>
      </c>
      <c r="F77" s="442"/>
      <c r="G77" s="442"/>
    </row>
    <row r="78" spans="1:7" s="35" customFormat="1" ht="31.5" customHeight="1" x14ac:dyDescent="0.2">
      <c r="A78" s="444" t="s">
        <v>63</v>
      </c>
      <c r="B78" s="440" t="s">
        <v>0</v>
      </c>
      <c r="C78" s="440"/>
      <c r="D78" s="152" t="str">
        <f>'[2]Ngọc Anh '!D14</f>
        <v>Kiểm tra công trường DA: Chỉnh trang và lát vỉa hè đường hành lang chân đê Đông Dư-Bát Tràng</v>
      </c>
      <c r="E78" s="153" t="str">
        <f>'[2]Ngọc Anh '!E14</f>
        <v>Xã Đông Dư</v>
      </c>
      <c r="F78" s="442"/>
      <c r="G78" s="442"/>
    </row>
    <row r="79" spans="1:7" s="35" customFormat="1" ht="15.75" x14ac:dyDescent="0.2">
      <c r="A79" s="445"/>
      <c r="B79" s="440" t="s">
        <v>1</v>
      </c>
      <c r="C79" s="440"/>
      <c r="D79" s="152" t="str">
        <f>'[2]Ngọc Anh '!D15</f>
        <v xml:space="preserve">Làm việc tại văn phòng </v>
      </c>
      <c r="E79" s="153" t="str">
        <f>'[2]Ngọc Anh '!E15</f>
        <v>BQLDA</v>
      </c>
      <c r="F79" s="442"/>
      <c r="G79" s="442"/>
    </row>
    <row r="80" spans="1:7" s="35" customFormat="1" ht="33" customHeight="1" x14ac:dyDescent="0.2">
      <c r="A80" s="440" t="s">
        <v>64</v>
      </c>
      <c r="B80" s="440" t="s">
        <v>0</v>
      </c>
      <c r="C80" s="440"/>
      <c r="D80" s="152" t="str">
        <f>'[2]Ngọc Anh '!D16</f>
        <v xml:space="preserve">Làm việc tại văn phòng </v>
      </c>
      <c r="E80" s="153" t="str">
        <f>'[2]Ngọc Anh '!E16</f>
        <v>BQLDA</v>
      </c>
      <c r="F80" s="442"/>
      <c r="G80" s="442"/>
    </row>
    <row r="81" spans="1:7" s="35" customFormat="1" ht="30.75" customHeight="1" x14ac:dyDescent="0.2">
      <c r="A81" s="440"/>
      <c r="B81" s="440" t="s">
        <v>1</v>
      </c>
      <c r="C81" s="440"/>
      <c r="D81" s="178" t="str">
        <f>'[2]Ngọc Anh '!D17</f>
        <v>Kiểm tra công trường DA: Chỉnh trang và lát vỉa hè đường hành lang chân đê Đông Dư-Bát Tràng</v>
      </c>
      <c r="E81" s="153" t="str">
        <f>'[2]Ngọc Anh '!E17</f>
        <v xml:space="preserve">Xã Bát tràng </v>
      </c>
      <c r="F81" s="442"/>
      <c r="G81" s="442"/>
    </row>
    <row r="82" spans="1:7" s="35" customFormat="1" ht="24.95" customHeight="1" x14ac:dyDescent="0.2">
      <c r="A82" s="440" t="s">
        <v>65</v>
      </c>
      <c r="B82" s="440" t="s">
        <v>0</v>
      </c>
      <c r="C82" s="440"/>
      <c r="D82" s="152" t="str">
        <f>'[2]Ngọc Anh '!D18</f>
        <v xml:space="preserve">Làm việc tại văn phòng </v>
      </c>
      <c r="E82" s="153" t="str">
        <f>'[2]Ngọc Anh '!E18</f>
        <v>BQLDA</v>
      </c>
      <c r="F82" s="442"/>
      <c r="G82" s="442"/>
    </row>
    <row r="83" spans="1:7" s="35" customFormat="1" ht="18" customHeight="1" x14ac:dyDescent="0.2">
      <c r="A83" s="440"/>
      <c r="B83" s="440" t="s">
        <v>1</v>
      </c>
      <c r="C83" s="440"/>
      <c r="D83" s="154" t="s">
        <v>66</v>
      </c>
      <c r="E83" s="153"/>
      <c r="F83" s="443"/>
      <c r="G83" s="443"/>
    </row>
    <row r="84" spans="1:7" s="35" customFormat="1" ht="9.75" customHeight="1" x14ac:dyDescent="0.2">
      <c r="A84" s="449"/>
      <c r="B84" s="449"/>
      <c r="C84" s="449"/>
      <c r="D84" s="449"/>
      <c r="E84" s="449"/>
      <c r="F84" s="449"/>
      <c r="G84" s="449"/>
    </row>
    <row r="85" spans="1:7" s="35" customFormat="1" ht="33" customHeight="1" x14ac:dyDescent="0.2">
      <c r="A85" s="440" t="s">
        <v>60</v>
      </c>
      <c r="B85" s="440" t="s">
        <v>0</v>
      </c>
      <c r="C85" s="440"/>
      <c r="D85" s="152" t="str">
        <f>[2]Quân!D8</f>
        <v>Làm việc tại ban</v>
      </c>
      <c r="E85" s="153" t="str">
        <f>[2]Quân!E8</f>
        <v>BQLDA</v>
      </c>
      <c r="F85" s="441" t="s">
        <v>155</v>
      </c>
      <c r="G85" s="441"/>
    </row>
    <row r="86" spans="1:7" s="35" customFormat="1" ht="31.5" x14ac:dyDescent="0.2">
      <c r="A86" s="440"/>
      <c r="B86" s="440" t="s">
        <v>1</v>
      </c>
      <c r="C86" s="440"/>
      <c r="D86" s="152" t="str">
        <f>[2]Quân!D9</f>
        <v>Kiểm tra công trường dự án: Xây dựng khớp nối hạ tầng cụm công nghiệp Phú Thị, Dương Xá</v>
      </c>
      <c r="E86" s="153" t="str">
        <f>[2]Quân!E9</f>
        <v>xã Phú Thị, Dương Xá</v>
      </c>
      <c r="F86" s="442"/>
      <c r="G86" s="442"/>
    </row>
    <row r="87" spans="1:7" s="35" customFormat="1" ht="31.5" x14ac:dyDescent="0.2">
      <c r="A87" s="440" t="s">
        <v>61</v>
      </c>
      <c r="B87" s="440" t="s">
        <v>0</v>
      </c>
      <c r="C87" s="440"/>
      <c r="D87" s="156" t="str">
        <f>[2]Quân!D10</f>
        <v>Kiểm tra công trường dự án: Xây dựng tuyến đường đô thi song hành với đường cao tốc Hà Nội - Hải Phòng, huyện Gia Lâm;</v>
      </c>
      <c r="E87" s="153" t="str">
        <f>[2]Quân!E10</f>
        <v>TT Trâu Quỳ, Đa Tốn, Kiêu Kỵ</v>
      </c>
      <c r="F87" s="442"/>
      <c r="G87" s="442"/>
    </row>
    <row r="88" spans="1:7" s="35" customFormat="1" ht="31.5" x14ac:dyDescent="0.2">
      <c r="A88" s="440"/>
      <c r="B88" s="440" t="s">
        <v>1</v>
      </c>
      <c r="C88" s="440"/>
      <c r="D88" s="152" t="str">
        <f>[2]Quân!D11</f>
        <v>Làm với học viện nông nghiệp và các hộ dân thống nhất phương án hỗ chợ di chuyển cây trồng dự án đường song hành.</v>
      </c>
      <c r="E88" s="153" t="str">
        <f>[2]Quân!E11</f>
        <v>xã Đông Dư</v>
      </c>
      <c r="F88" s="442"/>
      <c r="G88" s="442"/>
    </row>
    <row r="89" spans="1:7" s="35" customFormat="1" ht="15.75" x14ac:dyDescent="0.2">
      <c r="A89" s="440" t="s">
        <v>62</v>
      </c>
      <c r="B89" s="440" t="s">
        <v>0</v>
      </c>
      <c r="C89" s="440"/>
      <c r="D89" s="152" t="str">
        <f>[2]Quân!D12</f>
        <v>Làm việc tại ban</v>
      </c>
      <c r="E89" s="153" t="str">
        <f>[2]Quân!E12</f>
        <v>BQLDA</v>
      </c>
      <c r="F89" s="442"/>
      <c r="G89" s="442"/>
    </row>
    <row r="90" spans="1:7" s="35" customFormat="1" ht="30" x14ac:dyDescent="0.2">
      <c r="A90" s="440"/>
      <c r="B90" s="440" t="s">
        <v>1</v>
      </c>
      <c r="C90" s="440"/>
      <c r="D90" s="157" t="str">
        <f>[2]Quân!D13</f>
        <v>Kiểm tra hiện trường DA Yên viên đình xuyên phù đổng đến hết địa bàn huyện Gia Lâm</v>
      </c>
      <c r="E90" s="153" t="str">
        <f>[2]Quân!E13</f>
        <v>BQLDA</v>
      </c>
      <c r="F90" s="442"/>
      <c r="G90" s="442"/>
    </row>
    <row r="91" spans="1:7" s="35" customFormat="1" ht="47.25" x14ac:dyDescent="0.2">
      <c r="A91" s="444" t="s">
        <v>63</v>
      </c>
      <c r="B91" s="440" t="s">
        <v>0</v>
      </c>
      <c r="C91" s="440"/>
      <c r="D91" s="158" t="str">
        <f>[2]Quân!D14</f>
        <v>Kiểm tra hiện trường DA: Cải tạo nâng cấp các tuyến đường liên thôn trục chính thôn 1,2,3,4,5,6,7,8 Kim Lan; Dự án nội đồng xã Văn Đức</v>
      </c>
      <c r="E91" s="153" t="str">
        <f>[2]Quân!E14</f>
        <v>Xã Kim Lan; Văn Đức</v>
      </c>
      <c r="F91" s="442"/>
      <c r="G91" s="442"/>
    </row>
    <row r="92" spans="1:7" s="35" customFormat="1" ht="30" customHeight="1" x14ac:dyDescent="0.2">
      <c r="A92" s="445"/>
      <c r="B92" s="440" t="s">
        <v>1</v>
      </c>
      <c r="C92" s="440"/>
      <c r="D92" s="152" t="str">
        <f>[2]Quân!D15</f>
        <v>Làm việc tại ban</v>
      </c>
      <c r="E92" s="153" t="str">
        <f>[2]Quân!E15</f>
        <v>BQLDA</v>
      </c>
      <c r="F92" s="442"/>
      <c r="G92" s="442"/>
    </row>
    <row r="93" spans="1:7" s="35" customFormat="1" ht="31.5" x14ac:dyDescent="0.2">
      <c r="A93" s="440" t="s">
        <v>64</v>
      </c>
      <c r="B93" s="440" t="s">
        <v>0</v>
      </c>
      <c r="C93" s="440"/>
      <c r="D93" s="152" t="str">
        <f>[2]Quân!D16</f>
        <v>Kiểm tra công trường dự án: Xây dựng tuyến đường đô thi song hành với đường cao tốc Hà Nội - Hải Phòng, huyện Gia Lâm;</v>
      </c>
      <c r="E93" s="153" t="str">
        <f>[2]Quân!E16</f>
        <v>BQLDA</v>
      </c>
      <c r="F93" s="442"/>
      <c r="G93" s="442"/>
    </row>
    <row r="94" spans="1:7" s="35" customFormat="1" ht="31.5" x14ac:dyDescent="0.2">
      <c r="A94" s="440"/>
      <c r="B94" s="440" t="s">
        <v>1</v>
      </c>
      <c r="C94" s="440"/>
      <c r="D94" s="152" t="str">
        <f>[2]Quân!D17</f>
        <v>Làm việc tại ban</v>
      </c>
      <c r="E94" s="153" t="str">
        <f>[2]Quân!E17</f>
        <v>TT Trâu Quỳ, Đa Tốn, Kiêu Kỵ</v>
      </c>
      <c r="F94" s="442"/>
      <c r="G94" s="442"/>
    </row>
    <row r="95" spans="1:7" s="35" customFormat="1" ht="30" customHeight="1" x14ac:dyDescent="0.2">
      <c r="A95" s="440" t="s">
        <v>65</v>
      </c>
      <c r="B95" s="440" t="s">
        <v>0</v>
      </c>
      <c r="C95" s="440"/>
      <c r="D95" s="152" t="str">
        <f>[2]Quân!D18</f>
        <v>Làm việc tại ban</v>
      </c>
      <c r="E95" s="153" t="str">
        <f>[2]Quân!E18</f>
        <v>BQLDA</v>
      </c>
      <c r="F95" s="442"/>
      <c r="G95" s="442"/>
    </row>
    <row r="96" spans="1:7" s="35" customFormat="1" ht="15.75" x14ac:dyDescent="0.2">
      <c r="A96" s="440"/>
      <c r="B96" s="440" t="s">
        <v>1</v>
      </c>
      <c r="C96" s="440"/>
      <c r="D96" s="154" t="s">
        <v>66</v>
      </c>
      <c r="E96" s="153"/>
      <c r="F96" s="443"/>
      <c r="G96" s="443"/>
    </row>
    <row r="97" spans="1:7" s="35" customFormat="1" x14ac:dyDescent="0.2">
      <c r="A97" s="449"/>
      <c r="B97" s="449"/>
      <c r="C97" s="449"/>
      <c r="D97" s="449"/>
      <c r="E97" s="449"/>
      <c r="F97" s="449"/>
      <c r="G97" s="449"/>
    </row>
    <row r="98" spans="1:7" s="35" customFormat="1" ht="15.75" x14ac:dyDescent="0.2">
      <c r="A98" s="440" t="s">
        <v>60</v>
      </c>
      <c r="B98" s="440" t="s">
        <v>0</v>
      </c>
      <c r="C98" s="440"/>
      <c r="D98" s="152" t="str">
        <f>[2]Minh!D8</f>
        <v>Làm việc tại văn phòng</v>
      </c>
      <c r="E98" s="153" t="str">
        <f>[2]Minh!E8</f>
        <v>BQLDA</v>
      </c>
      <c r="F98" s="450" t="s">
        <v>120</v>
      </c>
      <c r="G98" s="441"/>
    </row>
    <row r="99" spans="1:7" s="35" customFormat="1" ht="31.5" x14ac:dyDescent="0.2">
      <c r="A99" s="440"/>
      <c r="B99" s="440" t="s">
        <v>1</v>
      </c>
      <c r="C99" s="440"/>
      <c r="D99" s="152" t="str">
        <f>[2]Minh!D9</f>
        <v>Kiểm tra hiện trường dự án: Xây dựng tuyến đường quy hoạch 17,5m nối từ ô đất TQ5 ra đường Đông Dư - Dương Xá</v>
      </c>
      <c r="E99" s="153" t="str">
        <f>[2]Minh!E9</f>
        <v>Tại hiện trường dự án</v>
      </c>
      <c r="F99" s="442"/>
      <c r="G99" s="442"/>
    </row>
    <row r="100" spans="1:7" s="35" customFormat="1" ht="31.5" x14ac:dyDescent="0.2">
      <c r="A100" s="440" t="s">
        <v>61</v>
      </c>
      <c r="B100" s="440" t="s">
        <v>0</v>
      </c>
      <c r="C100" s="440"/>
      <c r="D100" s="152" t="str">
        <f>[2]Minh!D10</f>
        <v>Kiểm tra hiện trường dự án: Xây dựng tuyến đường đê hữu đuống đoạn Dốc Lời xã Đặng Xá đến xã Lệ Chi, huyện Gia Lâm</v>
      </c>
      <c r="E100" s="153" t="str">
        <f>[2]Minh!E10</f>
        <v>Xã Cổ Bi, Đặng Xá</v>
      </c>
      <c r="F100" s="442"/>
      <c r="G100" s="442"/>
    </row>
    <row r="101" spans="1:7" s="35" customFormat="1" ht="15.75" x14ac:dyDescent="0.2">
      <c r="A101" s="440"/>
      <c r="B101" s="440" t="s">
        <v>1</v>
      </c>
      <c r="C101" s="440"/>
      <c r="D101" s="152" t="str">
        <f>[2]Minh!D11</f>
        <v>Làm việc tại văn phòng</v>
      </c>
      <c r="E101" s="153" t="str">
        <f>[2]Minh!E11</f>
        <v>BQLDA</v>
      </c>
      <c r="F101" s="442"/>
      <c r="G101" s="442"/>
    </row>
    <row r="102" spans="1:7" s="35" customFormat="1" ht="31.5" x14ac:dyDescent="0.2">
      <c r="A102" s="440" t="s">
        <v>62</v>
      </c>
      <c r="B102" s="440" t="s">
        <v>0</v>
      </c>
      <c r="C102" s="440"/>
      <c r="D102" s="152" t="str">
        <f>[2]Minh!D12</f>
        <v>Kiểm tra hiện trường dự án: Cải tạo chỉnh trang đường liên thôn, trục chính thôn Vàng xã Cổ Bi, huyện Gia Lâm</v>
      </c>
      <c r="E102" s="153" t="str">
        <f>[2]Minh!E12</f>
        <v>Tại hiện trường dự án</v>
      </c>
      <c r="F102" s="442"/>
      <c r="G102" s="442"/>
    </row>
    <row r="103" spans="1:7" s="35" customFormat="1" ht="15.75" x14ac:dyDescent="0.2">
      <c r="A103" s="440"/>
      <c r="B103" s="440" t="s">
        <v>1</v>
      </c>
      <c r="C103" s="440"/>
      <c r="D103" s="152" t="str">
        <f>[2]Minh!D13</f>
        <v>Làm việc tại văn phòng</v>
      </c>
      <c r="E103" s="153" t="str">
        <f>[2]Minh!E13</f>
        <v>BQLDA</v>
      </c>
      <c r="F103" s="442"/>
      <c r="G103" s="442"/>
    </row>
    <row r="104" spans="1:7" s="35" customFormat="1" ht="15.75" x14ac:dyDescent="0.2">
      <c r="A104" s="444" t="s">
        <v>63</v>
      </c>
      <c r="B104" s="440" t="s">
        <v>0</v>
      </c>
      <c r="C104" s="440"/>
      <c r="D104" s="152" t="str">
        <f>[2]Minh!D14</f>
        <v>Kiểm tra công trường dự án Kè hồ Vực</v>
      </c>
      <c r="E104" s="153" t="str">
        <f>[2]Minh!E14</f>
        <v>tại hiện trường dự án</v>
      </c>
      <c r="F104" s="442"/>
      <c r="G104" s="442"/>
    </row>
    <row r="105" spans="1:7" s="35" customFormat="1" ht="31.5" x14ac:dyDescent="0.2">
      <c r="A105" s="445"/>
      <c r="B105" s="440" t="s">
        <v>1</v>
      </c>
      <c r="C105" s="440"/>
      <c r="D105" s="152" t="str">
        <f>[2]Minh!D15</f>
        <v>Kiểm tra hiện trường dự án: Xây dựng tuyến đường từ đường Đặng Phúc Thông vào khu đấu giá X5</v>
      </c>
      <c r="E105" s="153" t="str">
        <f>[2]Minh!E15</f>
        <v xml:space="preserve">Tại hiện trường dự án </v>
      </c>
      <c r="F105" s="442"/>
      <c r="G105" s="442"/>
    </row>
    <row r="106" spans="1:7" s="35" customFormat="1" ht="31.5" x14ac:dyDescent="0.2">
      <c r="A106" s="440" t="s">
        <v>64</v>
      </c>
      <c r="B106" s="440" t="s">
        <v>0</v>
      </c>
      <c r="C106" s="440"/>
      <c r="D106" s="152" t="str">
        <f>[2]Minh!D16</f>
        <v>Kiểm tra công trường đường Yên Viên - Đình Xuyên - Phù Đổng đến hết địa bàn Gia lâm</v>
      </c>
      <c r="E106" s="153" t="str">
        <f>[2]Minh!E16</f>
        <v>Tại hiện trường dự án</v>
      </c>
      <c r="F106" s="442"/>
      <c r="G106" s="442"/>
    </row>
    <row r="107" spans="1:7" s="35" customFormat="1" ht="31.5" x14ac:dyDescent="0.2">
      <c r="A107" s="440"/>
      <c r="B107" s="440" t="s">
        <v>1</v>
      </c>
      <c r="C107" s="440"/>
      <c r="D107" s="152" t="str">
        <f>[2]Minh!D17</f>
        <v>Kiểm tra công trường dự án: Xây dựng khớp nối hạ tầng cụm công nghiệp Phú Thị, Dương Xá</v>
      </c>
      <c r="E107" s="153" t="str">
        <f>[2]Minh!E17</f>
        <v>Tại hiện trường dự án</v>
      </c>
      <c r="F107" s="442"/>
      <c r="G107" s="442"/>
    </row>
    <row r="108" spans="1:7" s="35" customFormat="1" ht="15.75" x14ac:dyDescent="0.2">
      <c r="A108" s="440" t="s">
        <v>65</v>
      </c>
      <c r="B108" s="440" t="s">
        <v>0</v>
      </c>
      <c r="C108" s="440"/>
      <c r="D108" s="152" t="str">
        <f>[2]Minh!D18</f>
        <v>Làm việc tại văn phòng</v>
      </c>
      <c r="E108" s="153" t="str">
        <f>[2]Minh!E18</f>
        <v>BQLDA</v>
      </c>
      <c r="F108" s="442"/>
      <c r="G108" s="442"/>
    </row>
    <row r="109" spans="1:7" s="35" customFormat="1" ht="15.75" x14ac:dyDescent="0.2">
      <c r="A109" s="440"/>
      <c r="B109" s="440" t="s">
        <v>1</v>
      </c>
      <c r="C109" s="440"/>
      <c r="D109" s="154" t="s">
        <v>66</v>
      </c>
      <c r="E109" s="153"/>
      <c r="F109" s="443"/>
      <c r="G109" s="443"/>
    </row>
    <row r="110" spans="1:7" s="35" customFormat="1" x14ac:dyDescent="0.2">
      <c r="E110" s="149"/>
    </row>
    <row r="111" spans="1:7" s="35" customFormat="1" x14ac:dyDescent="0.2">
      <c r="E111" s="149"/>
    </row>
    <row r="112" spans="1:7" s="35" customFormat="1" x14ac:dyDescent="0.2">
      <c r="E112" s="149"/>
    </row>
    <row r="113" spans="5:5" s="35" customFormat="1" x14ac:dyDescent="0.2">
      <c r="E113" s="149"/>
    </row>
    <row r="114" spans="5:5" s="35" customFormat="1" x14ac:dyDescent="0.2">
      <c r="E114" s="149"/>
    </row>
    <row r="115" spans="5:5" s="35" customFormat="1" x14ac:dyDescent="0.2">
      <c r="E115" s="149"/>
    </row>
    <row r="116" spans="5:5" s="35" customFormat="1" x14ac:dyDescent="0.2">
      <c r="E116" s="149"/>
    </row>
    <row r="117" spans="5:5" s="35" customFormat="1" x14ac:dyDescent="0.2">
      <c r="E117" s="149"/>
    </row>
    <row r="118" spans="5:5" s="35" customFormat="1" x14ac:dyDescent="0.2">
      <c r="E118" s="149"/>
    </row>
    <row r="119" spans="5:5" s="35" customFormat="1" x14ac:dyDescent="0.2">
      <c r="E119" s="149"/>
    </row>
    <row r="120" spans="5:5" s="35" customFormat="1" x14ac:dyDescent="0.2">
      <c r="E120" s="149"/>
    </row>
    <row r="121" spans="5:5" s="35" customFormat="1" x14ac:dyDescent="0.2">
      <c r="E121" s="149"/>
    </row>
    <row r="122" spans="5:5" s="35" customFormat="1" x14ac:dyDescent="0.2">
      <c r="E122" s="149"/>
    </row>
    <row r="123" spans="5:5" s="35" customFormat="1" x14ac:dyDescent="0.2">
      <c r="E123" s="149"/>
    </row>
    <row r="124" spans="5:5" s="35" customFormat="1" x14ac:dyDescent="0.2">
      <c r="E124" s="149"/>
    </row>
    <row r="125" spans="5:5" s="35" customFormat="1" x14ac:dyDescent="0.2">
      <c r="E125" s="149"/>
    </row>
    <row r="126" spans="5:5" s="35" customFormat="1" x14ac:dyDescent="0.2">
      <c r="E126" s="149"/>
    </row>
    <row r="127" spans="5:5" s="35" customFormat="1" x14ac:dyDescent="0.2">
      <c r="E127" s="149"/>
    </row>
    <row r="128" spans="5:5" s="35" customFormat="1" x14ac:dyDescent="0.2">
      <c r="E128" s="149"/>
    </row>
    <row r="129" spans="5:5" s="35" customFormat="1" x14ac:dyDescent="0.2">
      <c r="E129" s="149"/>
    </row>
    <row r="130" spans="5:5" s="35" customFormat="1" x14ac:dyDescent="0.2">
      <c r="E130" s="149"/>
    </row>
    <row r="131" spans="5:5" s="35" customFormat="1" x14ac:dyDescent="0.2">
      <c r="E131" s="149"/>
    </row>
    <row r="132" spans="5:5" s="35" customFormat="1" x14ac:dyDescent="0.2">
      <c r="E132" s="149"/>
    </row>
    <row r="133" spans="5:5" s="35" customFormat="1" x14ac:dyDescent="0.2">
      <c r="E133" s="149"/>
    </row>
    <row r="134" spans="5:5" s="35" customFormat="1" x14ac:dyDescent="0.2">
      <c r="E134" s="149"/>
    </row>
    <row r="135" spans="5:5" s="35" customFormat="1" x14ac:dyDescent="0.2">
      <c r="E135" s="149"/>
    </row>
    <row r="136" spans="5:5" s="35" customFormat="1" x14ac:dyDescent="0.2">
      <c r="E136" s="149"/>
    </row>
    <row r="137" spans="5:5" s="35" customFormat="1" x14ac:dyDescent="0.2">
      <c r="E137" s="149"/>
    </row>
    <row r="138" spans="5:5" s="35" customFormat="1" x14ac:dyDescent="0.2">
      <c r="E138" s="149"/>
    </row>
    <row r="139" spans="5:5" s="35" customFormat="1" x14ac:dyDescent="0.2">
      <c r="E139" s="149"/>
    </row>
    <row r="140" spans="5:5" s="35" customFormat="1" x14ac:dyDescent="0.2">
      <c r="E140" s="149"/>
    </row>
    <row r="141" spans="5:5" s="35" customFormat="1" x14ac:dyDescent="0.2">
      <c r="E141" s="149"/>
    </row>
    <row r="142" spans="5:5" s="35" customFormat="1" x14ac:dyDescent="0.2">
      <c r="E142" s="149"/>
    </row>
    <row r="143" spans="5:5" s="35" customFormat="1" x14ac:dyDescent="0.2">
      <c r="E143" s="149"/>
    </row>
    <row r="144" spans="5:5" s="35" customFormat="1" x14ac:dyDescent="0.2">
      <c r="E144" s="149"/>
    </row>
    <row r="145" spans="5:5" s="35" customFormat="1" x14ac:dyDescent="0.2">
      <c r="E145" s="149"/>
    </row>
    <row r="146" spans="5:5" s="35" customFormat="1" x14ac:dyDescent="0.2">
      <c r="E146" s="149"/>
    </row>
    <row r="147" spans="5:5" s="35" customFormat="1" x14ac:dyDescent="0.2">
      <c r="E147" s="149"/>
    </row>
  </sheetData>
  <mergeCells count="160">
    <mergeCell ref="A4:F4"/>
    <mergeCell ref="A5:F5"/>
    <mergeCell ref="A8:A9"/>
    <mergeCell ref="A10:A11"/>
    <mergeCell ref="A12:A13"/>
    <mergeCell ref="A14:A15"/>
    <mergeCell ref="A16:A17"/>
    <mergeCell ref="A18:A19"/>
    <mergeCell ref="B19:C19"/>
    <mergeCell ref="B18:C18"/>
    <mergeCell ref="B15:C15"/>
    <mergeCell ref="B16:C16"/>
    <mergeCell ref="A104:A105"/>
    <mergeCell ref="B104:C104"/>
    <mergeCell ref="B105:C105"/>
    <mergeCell ref="B72:C72"/>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B108:C108"/>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102:C102"/>
    <mergeCell ref="A106:A107"/>
    <mergeCell ref="B103:C103"/>
    <mergeCell ref="B107:C107"/>
    <mergeCell ref="A54:A55"/>
    <mergeCell ref="B54:C54"/>
    <mergeCell ref="B85:C85"/>
    <mergeCell ref="A84:G84"/>
    <mergeCell ref="A63:A64"/>
    <mergeCell ref="B63:C63"/>
    <mergeCell ref="B62:C62"/>
    <mergeCell ref="A58:G58"/>
    <mergeCell ref="F46:F57"/>
    <mergeCell ref="G72:G83"/>
    <mergeCell ref="B73:C73"/>
    <mergeCell ref="A74:A75"/>
    <mergeCell ref="A46:A47"/>
    <mergeCell ref="B79:C79"/>
    <mergeCell ref="A69:A70"/>
    <mergeCell ref="B69:C69"/>
    <mergeCell ref="B70:C70"/>
    <mergeCell ref="F20:F31"/>
    <mergeCell ref="G20:G31"/>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B7:C7"/>
    <mergeCell ref="B8:C8"/>
    <mergeCell ref="A28:A29"/>
    <mergeCell ref="B28:C28"/>
    <mergeCell ref="B29:C29"/>
    <mergeCell ref="A30:A31"/>
    <mergeCell ref="B30:C30"/>
    <mergeCell ref="B31:C31"/>
    <mergeCell ref="B13:C13"/>
    <mergeCell ref="B14:C14"/>
    <mergeCell ref="B17:C17"/>
    <mergeCell ref="A26:A27"/>
    <mergeCell ref="B27:C27"/>
    <mergeCell ref="B109:C109"/>
    <mergeCell ref="B89:C89"/>
    <mergeCell ref="B90:C90"/>
    <mergeCell ref="A91:A92"/>
    <mergeCell ref="B46:C46"/>
    <mergeCell ref="B55:C55"/>
    <mergeCell ref="B47:C47"/>
    <mergeCell ref="A48:A49"/>
    <mergeCell ref="B49:C49"/>
    <mergeCell ref="A50:A51"/>
    <mergeCell ref="B50:C50"/>
    <mergeCell ref="B51:C51"/>
    <mergeCell ref="B101:C101"/>
    <mergeCell ref="A52:A53"/>
    <mergeCell ref="A56:A57"/>
    <mergeCell ref="B56:C56"/>
    <mergeCell ref="B57:C57"/>
    <mergeCell ref="B52:C52"/>
    <mergeCell ref="B53:C53"/>
    <mergeCell ref="B91:C91"/>
    <mergeCell ref="A87:A88"/>
    <mergeCell ref="B87:C87"/>
    <mergeCell ref="B88:C88"/>
    <mergeCell ref="A89:A90"/>
    <mergeCell ref="A100:A101"/>
    <mergeCell ref="A85:A86"/>
    <mergeCell ref="A72:A73"/>
    <mergeCell ref="A1:L1"/>
    <mergeCell ref="A2:L2"/>
    <mergeCell ref="A3:G3"/>
    <mergeCell ref="B9:C9"/>
    <mergeCell ref="B10:C10"/>
    <mergeCell ref="B11:C11"/>
    <mergeCell ref="B12:C12"/>
    <mergeCell ref="G46:G57"/>
    <mergeCell ref="B100:C100"/>
    <mergeCell ref="B48:C48"/>
    <mergeCell ref="A95:A96"/>
    <mergeCell ref="B95:C95"/>
    <mergeCell ref="B96:C96"/>
    <mergeCell ref="F85:F96"/>
    <mergeCell ref="G85:G96"/>
    <mergeCell ref="B86:C86"/>
    <mergeCell ref="A93:A94"/>
    <mergeCell ref="B93:C93"/>
    <mergeCell ref="B94:C94"/>
    <mergeCell ref="A45:G45"/>
    <mergeCell ref="A32:G32"/>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86" zoomScaleNormal="86" workbookViewId="0">
      <selection activeCell="D25" sqref="D25"/>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350" t="s">
        <v>32</v>
      </c>
      <c r="B1" s="350"/>
      <c r="C1" s="350"/>
      <c r="D1" s="350"/>
      <c r="E1" s="350"/>
      <c r="F1" s="350"/>
      <c r="G1" s="350"/>
      <c r="H1" s="350"/>
      <c r="I1" s="350"/>
      <c r="J1" s="350"/>
      <c r="K1" s="350"/>
      <c r="L1" s="350"/>
    </row>
    <row r="2" spans="1:12" s="12" customFormat="1" ht="15.75" x14ac:dyDescent="0.25">
      <c r="A2" s="350" t="s">
        <v>36</v>
      </c>
      <c r="B2" s="350"/>
      <c r="C2" s="350"/>
      <c r="D2" s="350"/>
      <c r="E2" s="350"/>
      <c r="F2" s="350"/>
      <c r="G2" s="350"/>
      <c r="H2" s="350"/>
      <c r="I2" s="350"/>
      <c r="J2" s="350"/>
      <c r="K2" s="350"/>
      <c r="L2" s="350"/>
    </row>
    <row r="3" spans="1:12" s="12" customFormat="1" ht="15.75" x14ac:dyDescent="0.25">
      <c r="A3" s="17"/>
      <c r="B3" s="17"/>
      <c r="C3" s="17"/>
      <c r="D3" s="17"/>
      <c r="E3" s="17"/>
      <c r="F3" s="17"/>
      <c r="G3" s="17"/>
      <c r="H3" s="17"/>
      <c r="I3" s="17"/>
      <c r="J3" s="17"/>
      <c r="K3" s="17"/>
      <c r="L3" s="17"/>
    </row>
    <row r="4" spans="1:12" s="13" customFormat="1" ht="29.25" customHeight="1" x14ac:dyDescent="0.25">
      <c r="A4" s="345" t="s">
        <v>571</v>
      </c>
      <c r="B4" s="345"/>
      <c r="C4" s="345"/>
      <c r="D4" s="345"/>
      <c r="E4" s="345"/>
      <c r="F4" s="345"/>
      <c r="G4" s="345"/>
      <c r="H4" s="345"/>
      <c r="I4" s="345"/>
      <c r="J4" s="345"/>
      <c r="K4" s="345"/>
      <c r="L4" s="345"/>
    </row>
    <row r="5" spans="1:12" s="12" customFormat="1" ht="24.75" customHeight="1" x14ac:dyDescent="0.25">
      <c r="A5" s="346" t="s">
        <v>424</v>
      </c>
      <c r="B5" s="346"/>
      <c r="C5" s="346"/>
      <c r="D5" s="346"/>
      <c r="E5" s="346"/>
      <c r="F5" s="346"/>
      <c r="G5" s="346"/>
      <c r="H5" s="346"/>
      <c r="I5" s="346"/>
      <c r="J5" s="346"/>
      <c r="K5" s="346"/>
      <c r="L5" s="346"/>
    </row>
    <row r="6" spans="1:12" ht="19.5" x14ac:dyDescent="0.35">
      <c r="A6" s="9"/>
      <c r="B6" s="9"/>
      <c r="C6" s="9"/>
      <c r="D6" s="5"/>
      <c r="E6" s="5"/>
      <c r="F6" s="5"/>
      <c r="G6" s="5"/>
      <c r="H6" s="9"/>
      <c r="I6" s="7"/>
      <c r="J6" s="5"/>
    </row>
    <row r="7" spans="1:12" s="10" customFormat="1" ht="42" customHeight="1" x14ac:dyDescent="0.25">
      <c r="A7" s="351" t="s">
        <v>5</v>
      </c>
      <c r="B7" s="351" t="s">
        <v>6</v>
      </c>
      <c r="C7" s="351"/>
      <c r="D7" s="351" t="s">
        <v>7</v>
      </c>
      <c r="E7" s="351" t="s">
        <v>12</v>
      </c>
      <c r="F7" s="351"/>
      <c r="G7" s="351"/>
      <c r="H7" s="351"/>
      <c r="I7" s="351"/>
      <c r="J7" s="351" t="s">
        <v>9</v>
      </c>
      <c r="K7" s="351" t="s">
        <v>10</v>
      </c>
      <c r="L7" s="351" t="s">
        <v>11</v>
      </c>
    </row>
    <row r="8" spans="1:12" s="10" customFormat="1" ht="0.75" customHeight="1" x14ac:dyDescent="0.25">
      <c r="A8" s="351"/>
      <c r="B8" s="351"/>
      <c r="C8" s="351"/>
      <c r="D8" s="351"/>
      <c r="E8" s="351"/>
      <c r="F8" s="351"/>
      <c r="G8" s="351"/>
      <c r="H8" s="351"/>
      <c r="I8" s="351"/>
      <c r="J8" s="351"/>
      <c r="K8" s="351"/>
      <c r="L8" s="351"/>
    </row>
    <row r="9" spans="1:12" s="11" customFormat="1" ht="42" customHeight="1" x14ac:dyDescent="0.25">
      <c r="A9" s="347" t="s">
        <v>505</v>
      </c>
      <c r="B9" s="347" t="s">
        <v>0</v>
      </c>
      <c r="C9" s="68" t="s">
        <v>23</v>
      </c>
      <c r="D9" s="72" t="s">
        <v>35</v>
      </c>
      <c r="E9" s="78" t="s">
        <v>22</v>
      </c>
      <c r="F9" s="78"/>
      <c r="G9" s="78"/>
      <c r="H9" s="78"/>
      <c r="I9" s="78"/>
      <c r="J9" s="68" t="s">
        <v>27</v>
      </c>
      <c r="K9" s="75" t="s">
        <v>33</v>
      </c>
      <c r="L9" s="75" t="s">
        <v>28</v>
      </c>
    </row>
    <row r="10" spans="1:12" s="11" customFormat="1" ht="31.5" x14ac:dyDescent="0.25">
      <c r="A10" s="347"/>
      <c r="B10" s="347"/>
      <c r="C10" s="68" t="s">
        <v>21</v>
      </c>
      <c r="D10" s="72" t="s">
        <v>572</v>
      </c>
      <c r="E10" s="78"/>
      <c r="F10" s="78"/>
      <c r="G10" s="78"/>
      <c r="H10" s="78"/>
      <c r="I10" s="78"/>
      <c r="J10" s="68"/>
      <c r="K10" s="75" t="s">
        <v>33</v>
      </c>
      <c r="L10" s="70" t="s">
        <v>30</v>
      </c>
    </row>
    <row r="11" spans="1:12" s="23" customFormat="1" ht="42.75" customHeight="1" x14ac:dyDescent="0.2">
      <c r="A11" s="347"/>
      <c r="B11" s="347"/>
      <c r="C11" s="68" t="s">
        <v>29</v>
      </c>
      <c r="D11" s="76" t="s">
        <v>117</v>
      </c>
      <c r="E11" s="71"/>
      <c r="F11" s="73"/>
      <c r="G11" s="71"/>
      <c r="H11" s="71"/>
      <c r="I11" s="71"/>
      <c r="J11" s="74"/>
      <c r="K11" s="73" t="s">
        <v>34</v>
      </c>
      <c r="L11" s="70" t="s">
        <v>30</v>
      </c>
    </row>
    <row r="12" spans="1:12" s="23" customFormat="1" ht="41.25" customHeight="1" x14ac:dyDescent="0.2">
      <c r="A12" s="347"/>
      <c r="B12" s="77" t="s">
        <v>1</v>
      </c>
      <c r="C12" s="68" t="s">
        <v>3</v>
      </c>
      <c r="D12" s="72" t="s">
        <v>573</v>
      </c>
      <c r="E12" s="71"/>
      <c r="F12" s="73"/>
      <c r="G12" s="71"/>
      <c r="H12" s="71"/>
      <c r="I12" s="71"/>
      <c r="J12" s="74"/>
      <c r="K12" s="75" t="s">
        <v>33</v>
      </c>
      <c r="L12" s="70" t="s">
        <v>30</v>
      </c>
    </row>
    <row r="13" spans="1:12" s="11" customFormat="1" ht="37.5" customHeight="1" x14ac:dyDescent="0.25">
      <c r="A13" s="347" t="s">
        <v>509</v>
      </c>
      <c r="B13" s="347" t="s">
        <v>0</v>
      </c>
      <c r="C13" s="68" t="s">
        <v>23</v>
      </c>
      <c r="D13" s="72" t="s">
        <v>574</v>
      </c>
      <c r="E13" s="78"/>
      <c r="F13" s="78"/>
      <c r="G13" s="78"/>
      <c r="H13" s="78"/>
      <c r="I13" s="78"/>
      <c r="J13" s="68"/>
      <c r="K13" s="75" t="s">
        <v>33</v>
      </c>
      <c r="L13" s="83" t="s">
        <v>30</v>
      </c>
    </row>
    <row r="14" spans="1:12" s="23" customFormat="1" ht="60.75" customHeight="1" x14ac:dyDescent="0.2">
      <c r="A14" s="347"/>
      <c r="B14" s="347"/>
      <c r="C14" s="68" t="s">
        <v>29</v>
      </c>
      <c r="D14" s="76" t="s">
        <v>117</v>
      </c>
      <c r="E14" s="71"/>
      <c r="F14" s="73"/>
      <c r="G14" s="71"/>
      <c r="H14" s="71"/>
      <c r="I14" s="71"/>
      <c r="J14" s="74"/>
      <c r="K14" s="73" t="s">
        <v>34</v>
      </c>
      <c r="L14" s="70" t="s">
        <v>30</v>
      </c>
    </row>
    <row r="15" spans="1:12" s="11" customFormat="1" ht="52.5" customHeight="1" x14ac:dyDescent="0.25">
      <c r="A15" s="347"/>
      <c r="B15" s="77" t="s">
        <v>1</v>
      </c>
      <c r="C15" s="68" t="s">
        <v>3</v>
      </c>
      <c r="D15" s="72" t="s">
        <v>575</v>
      </c>
      <c r="E15" s="71"/>
      <c r="F15" s="73"/>
      <c r="G15" s="71"/>
      <c r="H15" s="71"/>
      <c r="I15" s="71"/>
      <c r="J15" s="68"/>
      <c r="K15" s="75" t="s">
        <v>33</v>
      </c>
      <c r="L15" s="80" t="s">
        <v>30</v>
      </c>
    </row>
    <row r="16" spans="1:12" s="11" customFormat="1" ht="42.75" customHeight="1" x14ac:dyDescent="0.25">
      <c r="A16" s="347" t="s">
        <v>515</v>
      </c>
      <c r="B16" s="348" t="s">
        <v>0</v>
      </c>
      <c r="C16" s="68" t="s">
        <v>23</v>
      </c>
      <c r="D16" s="72" t="s">
        <v>575</v>
      </c>
      <c r="E16" s="78"/>
      <c r="F16" s="78"/>
      <c r="G16" s="78"/>
      <c r="H16" s="79"/>
      <c r="I16" s="79"/>
      <c r="J16" s="68"/>
      <c r="K16" s="75" t="s">
        <v>33</v>
      </c>
      <c r="L16" s="70" t="s">
        <v>30</v>
      </c>
    </row>
    <row r="17" spans="1:12" s="23" customFormat="1" ht="60.75" customHeight="1" x14ac:dyDescent="0.2">
      <c r="A17" s="347"/>
      <c r="B17" s="349"/>
      <c r="C17" s="68" t="s">
        <v>29</v>
      </c>
      <c r="D17" s="76" t="s">
        <v>117</v>
      </c>
      <c r="E17" s="71"/>
      <c r="F17" s="73"/>
      <c r="G17" s="71"/>
      <c r="H17" s="71"/>
      <c r="I17" s="71"/>
      <c r="J17" s="74"/>
      <c r="K17" s="73" t="s">
        <v>34</v>
      </c>
      <c r="L17" s="83" t="s">
        <v>30</v>
      </c>
    </row>
    <row r="18" spans="1:12" s="23" customFormat="1" ht="41.25" customHeight="1" x14ac:dyDescent="0.2">
      <c r="A18" s="347"/>
      <c r="B18" s="77" t="s">
        <v>1</v>
      </c>
      <c r="C18" s="68" t="s">
        <v>3</v>
      </c>
      <c r="D18" s="72" t="s">
        <v>577</v>
      </c>
      <c r="E18" s="71"/>
      <c r="F18" s="73"/>
      <c r="G18" s="71"/>
      <c r="H18" s="71"/>
      <c r="I18" s="71"/>
      <c r="J18" s="74"/>
      <c r="K18" s="75" t="s">
        <v>33</v>
      </c>
      <c r="L18" s="70" t="s">
        <v>30</v>
      </c>
    </row>
    <row r="19" spans="1:12" s="11" customFormat="1" ht="42.75" customHeight="1" x14ac:dyDescent="0.25">
      <c r="A19" s="347" t="s">
        <v>521</v>
      </c>
      <c r="B19" s="348" t="s">
        <v>0</v>
      </c>
      <c r="C19" s="68" t="s">
        <v>23</v>
      </c>
      <c r="D19" s="72" t="s">
        <v>576</v>
      </c>
      <c r="E19" s="78"/>
      <c r="F19" s="78"/>
      <c r="G19" s="78"/>
      <c r="H19" s="79"/>
      <c r="I19" s="79"/>
      <c r="J19" s="68"/>
      <c r="K19" s="75" t="s">
        <v>33</v>
      </c>
      <c r="L19" s="83" t="s">
        <v>30</v>
      </c>
    </row>
    <row r="20" spans="1:12" s="23" customFormat="1" ht="60.75" customHeight="1" x14ac:dyDescent="0.2">
      <c r="A20" s="347"/>
      <c r="B20" s="349"/>
      <c r="C20" s="68" t="s">
        <v>29</v>
      </c>
      <c r="D20" s="76" t="s">
        <v>117</v>
      </c>
      <c r="E20" s="71"/>
      <c r="F20" s="73"/>
      <c r="G20" s="71"/>
      <c r="H20" s="71"/>
      <c r="I20" s="71"/>
      <c r="J20" s="74"/>
      <c r="K20" s="73" t="s">
        <v>34</v>
      </c>
      <c r="L20" s="83" t="s">
        <v>30</v>
      </c>
    </row>
    <row r="21" spans="1:12" s="11" customFormat="1" ht="40.5" customHeight="1" x14ac:dyDescent="0.25">
      <c r="A21" s="347"/>
      <c r="B21" s="81" t="s">
        <v>1</v>
      </c>
      <c r="C21" s="68" t="s">
        <v>31</v>
      </c>
      <c r="D21" s="72" t="s">
        <v>578</v>
      </c>
      <c r="E21" s="68"/>
      <c r="F21" s="68"/>
      <c r="G21" s="68"/>
      <c r="H21" s="68"/>
      <c r="I21" s="68"/>
      <c r="J21" s="68"/>
      <c r="K21" s="75" t="s">
        <v>33</v>
      </c>
      <c r="L21" s="83" t="s">
        <v>30</v>
      </c>
    </row>
    <row r="22" spans="1:12" s="11" customFormat="1" ht="40.5" customHeight="1" x14ac:dyDescent="0.25">
      <c r="A22" s="347" t="s">
        <v>524</v>
      </c>
      <c r="B22" s="348" t="s">
        <v>0</v>
      </c>
      <c r="C22" s="68" t="s">
        <v>23</v>
      </c>
      <c r="D22" s="72" t="s">
        <v>579</v>
      </c>
      <c r="E22" s="68"/>
      <c r="F22" s="68"/>
      <c r="G22" s="68"/>
      <c r="H22" s="68"/>
      <c r="I22" s="68"/>
      <c r="J22" s="68"/>
      <c r="K22" s="75"/>
      <c r="L22" s="80"/>
    </row>
    <row r="23" spans="1:12" s="23" customFormat="1" ht="60.75" customHeight="1" x14ac:dyDescent="0.2">
      <c r="A23" s="355"/>
      <c r="B23" s="349"/>
      <c r="C23" s="68" t="s">
        <v>29</v>
      </c>
      <c r="D23" s="76" t="s">
        <v>117</v>
      </c>
      <c r="E23" s="71"/>
      <c r="F23" s="73"/>
      <c r="G23" s="71"/>
      <c r="H23" s="71"/>
      <c r="I23" s="71"/>
      <c r="J23" s="74"/>
      <c r="K23" s="73" t="s">
        <v>34</v>
      </c>
      <c r="L23" s="83" t="s">
        <v>30</v>
      </c>
    </row>
    <row r="24" spans="1:12" s="24" customFormat="1" ht="42.75" customHeight="1" x14ac:dyDescent="0.25">
      <c r="A24" s="347"/>
      <c r="B24" s="77" t="s">
        <v>1</v>
      </c>
      <c r="C24" s="68" t="s">
        <v>31</v>
      </c>
      <c r="D24" s="72" t="s">
        <v>579</v>
      </c>
      <c r="E24" s="68"/>
      <c r="F24" s="68"/>
      <c r="G24" s="68"/>
      <c r="H24" s="68"/>
      <c r="I24" s="68"/>
      <c r="J24" s="68"/>
      <c r="K24" s="75" t="s">
        <v>33</v>
      </c>
      <c r="L24" s="82" t="s">
        <v>30</v>
      </c>
    </row>
    <row r="25" spans="1:12" s="11" customFormat="1" ht="39" customHeight="1" x14ac:dyDescent="0.25">
      <c r="A25" s="347" t="s">
        <v>531</v>
      </c>
      <c r="B25" s="81" t="s">
        <v>0</v>
      </c>
      <c r="C25" s="68" t="s">
        <v>23</v>
      </c>
      <c r="D25" s="72" t="s">
        <v>579</v>
      </c>
      <c r="E25" s="78"/>
      <c r="F25" s="78"/>
      <c r="G25" s="78"/>
      <c r="H25" s="78"/>
      <c r="I25" s="78"/>
      <c r="J25" s="68"/>
      <c r="K25" s="75" t="s">
        <v>33</v>
      </c>
      <c r="L25" s="83" t="s">
        <v>30</v>
      </c>
    </row>
    <row r="26" spans="1:12" s="11" customFormat="1" ht="45.75" customHeight="1" x14ac:dyDescent="0.25">
      <c r="A26" s="347"/>
      <c r="B26" s="77" t="s">
        <v>1</v>
      </c>
      <c r="C26" s="68" t="s">
        <v>3</v>
      </c>
      <c r="D26" s="76" t="s">
        <v>165</v>
      </c>
      <c r="E26" s="69"/>
      <c r="F26" s="69"/>
      <c r="G26" s="69"/>
      <c r="H26" s="69"/>
      <c r="I26" s="69"/>
      <c r="J26" s="69"/>
      <c r="K26" s="75" t="s">
        <v>33</v>
      </c>
      <c r="L26" s="83" t="s">
        <v>30</v>
      </c>
    </row>
    <row r="27" spans="1:12" s="11" customFormat="1" ht="15.75" x14ac:dyDescent="0.25">
      <c r="A27" s="14"/>
      <c r="B27" s="14"/>
      <c r="C27" s="15"/>
      <c r="D27" s="16"/>
      <c r="E27" s="16"/>
      <c r="F27" s="16"/>
      <c r="G27" s="16"/>
      <c r="H27" s="16"/>
      <c r="I27" s="16"/>
      <c r="J27" s="16"/>
      <c r="K27" s="16"/>
      <c r="L27" s="16"/>
    </row>
    <row r="28" spans="1:12" ht="19.5" x14ac:dyDescent="0.35">
      <c r="A28" s="356" t="s">
        <v>2</v>
      </c>
      <c r="B28" s="356"/>
      <c r="C28" s="356"/>
      <c r="H28" s="357" t="s">
        <v>15</v>
      </c>
      <c r="I28" s="357"/>
      <c r="J28" s="357"/>
    </row>
    <row r="29" spans="1:12" x14ac:dyDescent="0.3">
      <c r="A29" s="352" t="s">
        <v>20</v>
      </c>
      <c r="B29" s="352"/>
      <c r="C29" s="353"/>
      <c r="H29" s="3"/>
      <c r="I29" s="4"/>
      <c r="J29" s="8"/>
    </row>
    <row r="30" spans="1:12" x14ac:dyDescent="0.3">
      <c r="A30" s="18" t="s">
        <v>17</v>
      </c>
      <c r="B30" s="18"/>
      <c r="C30" s="19"/>
      <c r="H30" s="3"/>
      <c r="I30" s="4"/>
      <c r="J30" s="8"/>
    </row>
    <row r="31" spans="1:12" x14ac:dyDescent="0.3">
      <c r="A31" s="18" t="s">
        <v>18</v>
      </c>
      <c r="B31" s="18"/>
      <c r="C31" s="19"/>
      <c r="H31" s="3"/>
      <c r="I31" s="4"/>
      <c r="J31" s="8"/>
    </row>
    <row r="32" spans="1:12" x14ac:dyDescent="0.3">
      <c r="A32" s="19" t="s">
        <v>19</v>
      </c>
      <c r="B32" s="19"/>
      <c r="C32" s="19"/>
      <c r="H32" s="3"/>
      <c r="I32" s="4"/>
      <c r="J32" s="8"/>
    </row>
    <row r="33" spans="8:10" x14ac:dyDescent="0.3">
      <c r="H33" s="354" t="s">
        <v>16</v>
      </c>
      <c r="I33" s="354"/>
      <c r="J33" s="354"/>
    </row>
  </sheetData>
  <mergeCells count="26">
    <mergeCell ref="A19:A21"/>
    <mergeCell ref="A29:C29"/>
    <mergeCell ref="H33:J33"/>
    <mergeCell ref="A22:A24"/>
    <mergeCell ref="A25:A26"/>
    <mergeCell ref="A28:C28"/>
    <mergeCell ref="H28:J28"/>
    <mergeCell ref="B19:B20"/>
    <mergeCell ref="B22:B23"/>
    <mergeCell ref="A1:L1"/>
    <mergeCell ref="A2:L2"/>
    <mergeCell ref="A4:L4"/>
    <mergeCell ref="A5:L5"/>
    <mergeCell ref="A7:A8"/>
    <mergeCell ref="B7:C8"/>
    <mergeCell ref="D7:D8"/>
    <mergeCell ref="J7:J8"/>
    <mergeCell ref="K7:K8"/>
    <mergeCell ref="L7:L8"/>
    <mergeCell ref="E7:I8"/>
    <mergeCell ref="A16:A18"/>
    <mergeCell ref="A9:A12"/>
    <mergeCell ref="B9:B11"/>
    <mergeCell ref="A13:A15"/>
    <mergeCell ref="B13:B14"/>
    <mergeCell ref="B16:B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workbookViewId="0">
      <selection activeCell="D19" sqref="D19"/>
    </sheetView>
  </sheetViews>
  <sheetFormatPr defaultRowHeight="17.25" x14ac:dyDescent="0.25"/>
  <cols>
    <col min="1" max="2" width="7.140625" style="26" customWidth="1"/>
    <col min="3" max="3" width="6.7109375" style="29" customWidth="1"/>
    <col min="4" max="4" width="102.85546875" style="29" customWidth="1"/>
    <col min="5" max="5" width="10.5703125" style="10" customWidth="1"/>
    <col min="6" max="7" width="8.42578125" style="10" customWidth="1"/>
    <col min="8" max="8" width="8.7109375" style="10" customWidth="1"/>
    <col min="9" max="9" width="9" style="10" customWidth="1"/>
    <col min="10" max="10" width="20.42578125" style="30" customWidth="1"/>
    <col min="11" max="11" width="21.5703125" style="31" bestFit="1" customWidth="1"/>
    <col min="12" max="12" width="12.42578125" style="10" customWidth="1"/>
    <col min="13" max="16384" width="9.140625" style="28"/>
  </cols>
  <sheetData>
    <row r="1" spans="1:18" ht="15.75" x14ac:dyDescent="0.25">
      <c r="A1" s="369" t="s">
        <v>281</v>
      </c>
      <c r="B1" s="369"/>
      <c r="C1" s="369"/>
      <c r="D1" s="369"/>
      <c r="E1" s="369"/>
      <c r="F1" s="369"/>
      <c r="G1" s="369"/>
      <c r="H1" s="369"/>
      <c r="I1" s="369"/>
      <c r="J1" s="369"/>
      <c r="K1" s="369"/>
      <c r="L1" s="369"/>
    </row>
    <row r="2" spans="1:18" ht="15.75" x14ac:dyDescent="0.25">
      <c r="A2" s="369" t="s">
        <v>282</v>
      </c>
      <c r="B2" s="369"/>
      <c r="C2" s="369"/>
      <c r="D2" s="369"/>
      <c r="E2" s="369"/>
      <c r="F2" s="369"/>
      <c r="G2" s="369"/>
      <c r="H2" s="369"/>
      <c r="I2" s="369"/>
      <c r="J2" s="369"/>
      <c r="K2" s="369"/>
      <c r="L2" s="369"/>
    </row>
    <row r="3" spans="1:18" ht="15.75" x14ac:dyDescent="0.25">
      <c r="A3" s="151"/>
      <c r="B3" s="151"/>
      <c r="C3" s="151"/>
      <c r="D3" s="151"/>
      <c r="E3" s="151"/>
      <c r="F3" s="151"/>
      <c r="G3" s="151"/>
      <c r="H3" s="151"/>
      <c r="I3" s="151"/>
      <c r="J3" s="151"/>
      <c r="K3" s="151"/>
      <c r="L3" s="151"/>
    </row>
    <row r="4" spans="1:18" s="186" customFormat="1" ht="15.75" x14ac:dyDescent="0.25">
      <c r="A4" s="370" t="s">
        <v>532</v>
      </c>
      <c r="B4" s="370"/>
      <c r="C4" s="370"/>
      <c r="D4" s="370"/>
      <c r="E4" s="370"/>
      <c r="F4" s="370"/>
      <c r="G4" s="370"/>
      <c r="H4" s="370"/>
      <c r="I4" s="370"/>
      <c r="J4" s="370"/>
      <c r="K4" s="370"/>
      <c r="L4" s="370"/>
    </row>
    <row r="5" spans="1:18" s="186" customFormat="1" ht="15.75" x14ac:dyDescent="0.25">
      <c r="A5" s="371" t="s">
        <v>504</v>
      </c>
      <c r="B5" s="371"/>
      <c r="C5" s="371"/>
      <c r="D5" s="371"/>
      <c r="E5" s="371"/>
      <c r="F5" s="371"/>
      <c r="G5" s="371"/>
      <c r="H5" s="371"/>
      <c r="I5" s="371"/>
      <c r="J5" s="371"/>
      <c r="K5" s="371"/>
      <c r="L5" s="371"/>
    </row>
    <row r="6" spans="1:18" s="186" customFormat="1" ht="15.75" x14ac:dyDescent="0.25">
      <c r="A6" s="278"/>
      <c r="B6" s="278"/>
      <c r="C6" s="278"/>
      <c r="D6" s="167"/>
      <c r="E6" s="278"/>
      <c r="F6" s="278"/>
      <c r="G6" s="278"/>
      <c r="H6" s="278"/>
      <c r="I6" s="278"/>
      <c r="J6" s="278"/>
      <c r="K6" s="278"/>
      <c r="L6" s="278"/>
    </row>
    <row r="7" spans="1:18" s="186" customFormat="1" ht="15" customHeight="1" x14ac:dyDescent="0.25">
      <c r="A7" s="372" t="s">
        <v>5</v>
      </c>
      <c r="B7" s="374" t="s">
        <v>6</v>
      </c>
      <c r="C7" s="374"/>
      <c r="D7" s="364" t="s">
        <v>7</v>
      </c>
      <c r="E7" s="376" t="s">
        <v>37</v>
      </c>
      <c r="F7" s="376"/>
      <c r="G7" s="376"/>
      <c r="H7" s="376"/>
      <c r="I7" s="376"/>
      <c r="J7" s="374" t="s">
        <v>9</v>
      </c>
      <c r="K7" s="374" t="s">
        <v>10</v>
      </c>
      <c r="L7" s="374" t="s">
        <v>11</v>
      </c>
    </row>
    <row r="8" spans="1:18" s="186" customFormat="1" ht="42.75" customHeight="1" x14ac:dyDescent="0.25">
      <c r="A8" s="373"/>
      <c r="B8" s="375"/>
      <c r="C8" s="375"/>
      <c r="D8" s="365"/>
      <c r="E8" s="279" t="s">
        <v>38</v>
      </c>
      <c r="F8" s="280" t="s">
        <v>39</v>
      </c>
      <c r="G8" s="280" t="s">
        <v>40</v>
      </c>
      <c r="H8" s="280" t="s">
        <v>41</v>
      </c>
      <c r="I8" s="280" t="s">
        <v>42</v>
      </c>
      <c r="J8" s="375"/>
      <c r="K8" s="375"/>
      <c r="L8" s="375"/>
    </row>
    <row r="9" spans="1:18" s="186" customFormat="1" ht="15.75" customHeight="1" x14ac:dyDescent="0.25">
      <c r="A9" s="358" t="s">
        <v>533</v>
      </c>
      <c r="B9" s="364" t="s">
        <v>0</v>
      </c>
      <c r="C9" s="281" t="s">
        <v>23</v>
      </c>
      <c r="D9" s="282" t="s">
        <v>248</v>
      </c>
      <c r="E9" s="281" t="s">
        <v>22</v>
      </c>
      <c r="F9" s="281"/>
      <c r="G9" s="281"/>
      <c r="H9" s="281"/>
      <c r="I9" s="281"/>
      <c r="J9" s="281"/>
      <c r="K9" s="283" t="s">
        <v>44</v>
      </c>
      <c r="L9" s="281" t="s">
        <v>43</v>
      </c>
    </row>
    <row r="10" spans="1:18" s="186" customFormat="1" ht="15.75" x14ac:dyDescent="0.25">
      <c r="A10" s="359"/>
      <c r="B10" s="365"/>
      <c r="C10" s="284" t="s">
        <v>23</v>
      </c>
      <c r="D10" s="285" t="s">
        <v>534</v>
      </c>
      <c r="E10" s="284"/>
      <c r="F10" s="284" t="s">
        <v>22</v>
      </c>
      <c r="G10" s="284"/>
      <c r="H10" s="284"/>
      <c r="I10" s="284"/>
      <c r="J10" s="284"/>
      <c r="K10" s="286" t="s">
        <v>44</v>
      </c>
      <c r="L10" s="284" t="s">
        <v>43</v>
      </c>
    </row>
    <row r="11" spans="1:18" s="186" customFormat="1" ht="15.75" x14ac:dyDescent="0.25">
      <c r="A11" s="359"/>
      <c r="B11" s="365"/>
      <c r="C11" s="284" t="str">
        <f>+C10</f>
        <v>8h00</v>
      </c>
      <c r="D11" s="287" t="s">
        <v>535</v>
      </c>
      <c r="E11" s="284"/>
      <c r="F11" s="284"/>
      <c r="G11" s="284"/>
      <c r="H11" s="284" t="s">
        <v>22</v>
      </c>
      <c r="I11" s="284"/>
      <c r="J11" s="284"/>
      <c r="K11" s="286" t="s">
        <v>44</v>
      </c>
      <c r="L11" s="284" t="s">
        <v>43</v>
      </c>
    </row>
    <row r="12" spans="1:18" s="186" customFormat="1" ht="15.75" x14ac:dyDescent="0.25">
      <c r="A12" s="359"/>
      <c r="B12" s="365"/>
      <c r="C12" s="284" t="s">
        <v>23</v>
      </c>
      <c r="D12" s="285" t="s">
        <v>536</v>
      </c>
      <c r="E12" s="284"/>
      <c r="F12" s="284"/>
      <c r="G12" s="284"/>
      <c r="H12" s="284"/>
      <c r="I12" s="284" t="s">
        <v>22</v>
      </c>
      <c r="J12" s="284"/>
      <c r="K12" s="286" t="s">
        <v>44</v>
      </c>
      <c r="L12" s="284" t="s">
        <v>43</v>
      </c>
    </row>
    <row r="13" spans="1:18" s="186" customFormat="1" ht="15.75" x14ac:dyDescent="0.25">
      <c r="A13" s="359"/>
      <c r="B13" s="366"/>
      <c r="C13" s="288" t="s">
        <v>23</v>
      </c>
      <c r="D13" s="289" t="s">
        <v>371</v>
      </c>
      <c r="E13" s="288"/>
      <c r="F13" s="288"/>
      <c r="G13" s="288" t="s">
        <v>22</v>
      </c>
      <c r="H13" s="288"/>
      <c r="I13" s="290"/>
      <c r="J13" s="284"/>
      <c r="K13" s="291" t="s">
        <v>44</v>
      </c>
      <c r="L13" s="284" t="s">
        <v>43</v>
      </c>
    </row>
    <row r="14" spans="1:18" s="186" customFormat="1" ht="15.75" x14ac:dyDescent="0.25">
      <c r="A14" s="359"/>
      <c r="B14" s="364" t="s">
        <v>1</v>
      </c>
      <c r="C14" s="281" t="s">
        <v>3</v>
      </c>
      <c r="D14" s="282" t="s">
        <v>248</v>
      </c>
      <c r="E14" s="281" t="s">
        <v>22</v>
      </c>
      <c r="F14" s="281"/>
      <c r="G14" s="281"/>
      <c r="H14" s="281"/>
      <c r="I14" s="281"/>
      <c r="J14" s="281"/>
      <c r="K14" s="283" t="s">
        <v>44</v>
      </c>
      <c r="L14" s="281" t="s">
        <v>43</v>
      </c>
    </row>
    <row r="15" spans="1:18" s="186" customFormat="1" ht="15.75" x14ac:dyDescent="0.25">
      <c r="A15" s="359"/>
      <c r="B15" s="365"/>
      <c r="C15" s="284" t="s">
        <v>3</v>
      </c>
      <c r="D15" s="285" t="s">
        <v>534</v>
      </c>
      <c r="E15" s="284"/>
      <c r="F15" s="284" t="s">
        <v>22</v>
      </c>
      <c r="G15" s="284"/>
      <c r="H15" s="284"/>
      <c r="I15" s="284"/>
      <c r="J15" s="284"/>
      <c r="K15" s="286" t="s">
        <v>44</v>
      </c>
      <c r="L15" s="284" t="s">
        <v>43</v>
      </c>
      <c r="R15" s="186">
        <f>30*40</f>
        <v>1200</v>
      </c>
    </row>
    <row r="16" spans="1:18" s="186" customFormat="1" ht="15.75" x14ac:dyDescent="0.25">
      <c r="A16" s="359"/>
      <c r="B16" s="365"/>
      <c r="C16" s="284" t="str">
        <f>+C15</f>
        <v>14h00</v>
      </c>
      <c r="D16" s="287" t="s">
        <v>535</v>
      </c>
      <c r="E16" s="284"/>
      <c r="F16" s="284"/>
      <c r="G16" s="284"/>
      <c r="H16" s="284" t="s">
        <v>22</v>
      </c>
      <c r="I16" s="284"/>
      <c r="J16" s="284"/>
      <c r="K16" s="286" t="s">
        <v>44</v>
      </c>
      <c r="L16" s="284" t="s">
        <v>43</v>
      </c>
      <c r="R16" s="186">
        <f>+R15/3</f>
        <v>400</v>
      </c>
    </row>
    <row r="17" spans="1:12" s="186" customFormat="1" ht="15.75" x14ac:dyDescent="0.25">
      <c r="A17" s="359"/>
      <c r="B17" s="365"/>
      <c r="C17" s="284" t="str">
        <f>+C16</f>
        <v>14h00</v>
      </c>
      <c r="D17" s="285" t="s">
        <v>536</v>
      </c>
      <c r="E17" s="284"/>
      <c r="F17" s="284"/>
      <c r="G17" s="284"/>
      <c r="H17" s="284"/>
      <c r="I17" s="284" t="s">
        <v>22</v>
      </c>
      <c r="J17" s="284"/>
      <c r="K17" s="286" t="s">
        <v>44</v>
      </c>
      <c r="L17" s="284" t="s">
        <v>43</v>
      </c>
    </row>
    <row r="18" spans="1:12" s="186" customFormat="1" ht="15.75" x14ac:dyDescent="0.25">
      <c r="A18" s="360"/>
      <c r="B18" s="366"/>
      <c r="C18" s="288" t="s">
        <v>3</v>
      </c>
      <c r="D18" s="289" t="s">
        <v>371</v>
      </c>
      <c r="E18" s="288"/>
      <c r="F18" s="288"/>
      <c r="G18" s="288" t="s">
        <v>22</v>
      </c>
      <c r="H18" s="288"/>
      <c r="I18" s="290"/>
      <c r="J18" s="284"/>
      <c r="K18" s="291" t="s">
        <v>44</v>
      </c>
      <c r="L18" s="292" t="s">
        <v>45</v>
      </c>
    </row>
    <row r="19" spans="1:12" s="186" customFormat="1" ht="15.75" customHeight="1" x14ac:dyDescent="0.25">
      <c r="A19" s="367" t="s">
        <v>537</v>
      </c>
      <c r="B19" s="364" t="s">
        <v>0</v>
      </c>
      <c r="C19" s="281" t="s">
        <v>23</v>
      </c>
      <c r="D19" s="293" t="s">
        <v>538</v>
      </c>
      <c r="E19" s="281" t="s">
        <v>22</v>
      </c>
      <c r="F19" s="281"/>
      <c r="G19" s="281"/>
      <c r="H19" s="281"/>
      <c r="I19" s="281"/>
      <c r="J19" s="281"/>
      <c r="K19" s="283" t="s">
        <v>44</v>
      </c>
      <c r="L19" s="281" t="s">
        <v>43</v>
      </c>
    </row>
    <row r="20" spans="1:12" s="186" customFormat="1" ht="15.75" x14ac:dyDescent="0.25">
      <c r="A20" s="359"/>
      <c r="B20" s="365"/>
      <c r="C20" s="284" t="s">
        <v>23</v>
      </c>
      <c r="D20" s="285" t="s">
        <v>534</v>
      </c>
      <c r="E20" s="284"/>
      <c r="F20" s="284" t="s">
        <v>22</v>
      </c>
      <c r="G20" s="284"/>
      <c r="H20" s="284"/>
      <c r="I20" s="284"/>
      <c r="J20" s="284"/>
      <c r="K20" s="286" t="s">
        <v>44</v>
      </c>
      <c r="L20" s="284" t="s">
        <v>43</v>
      </c>
    </row>
    <row r="21" spans="1:12" s="186" customFormat="1" ht="15.75" x14ac:dyDescent="0.25">
      <c r="A21" s="359"/>
      <c r="B21" s="365"/>
      <c r="C21" s="284" t="str">
        <f>+C20</f>
        <v>8h00</v>
      </c>
      <c r="D21" s="287" t="s">
        <v>535</v>
      </c>
      <c r="E21" s="284"/>
      <c r="F21" s="284"/>
      <c r="G21" s="284"/>
      <c r="H21" s="284" t="s">
        <v>22</v>
      </c>
      <c r="I21" s="284"/>
      <c r="J21" s="284"/>
      <c r="K21" s="286" t="s">
        <v>44</v>
      </c>
      <c r="L21" s="284" t="s">
        <v>43</v>
      </c>
    </row>
    <row r="22" spans="1:12" s="186" customFormat="1" ht="15.75" x14ac:dyDescent="0.25">
      <c r="A22" s="359"/>
      <c r="B22" s="365"/>
      <c r="C22" s="284" t="s">
        <v>23</v>
      </c>
      <c r="D22" s="285" t="s">
        <v>536</v>
      </c>
      <c r="E22" s="284"/>
      <c r="F22" s="284"/>
      <c r="G22" s="284"/>
      <c r="H22" s="284"/>
      <c r="I22" s="284" t="s">
        <v>22</v>
      </c>
      <c r="J22" s="284"/>
      <c r="K22" s="286" t="s">
        <v>44</v>
      </c>
      <c r="L22" s="284" t="s">
        <v>43</v>
      </c>
    </row>
    <row r="23" spans="1:12" s="186" customFormat="1" ht="15.75" x14ac:dyDescent="0.25">
      <c r="A23" s="359"/>
      <c r="B23" s="366"/>
      <c r="C23" s="288" t="s">
        <v>23</v>
      </c>
      <c r="D23" s="289" t="s">
        <v>371</v>
      </c>
      <c r="E23" s="288"/>
      <c r="F23" s="288"/>
      <c r="G23" s="288" t="s">
        <v>22</v>
      </c>
      <c r="H23" s="288"/>
      <c r="I23" s="290"/>
      <c r="J23" s="288"/>
      <c r="K23" s="291" t="s">
        <v>44</v>
      </c>
      <c r="L23" s="288" t="s">
        <v>43</v>
      </c>
    </row>
    <row r="24" spans="1:12" s="186" customFormat="1" ht="15.75" x14ac:dyDescent="0.25">
      <c r="A24" s="359"/>
      <c r="B24" s="368" t="s">
        <v>1</v>
      </c>
      <c r="C24" s="294" t="s">
        <v>46</v>
      </c>
      <c r="D24" s="293" t="s">
        <v>538</v>
      </c>
      <c r="E24" s="281" t="s">
        <v>22</v>
      </c>
      <c r="F24" s="281"/>
      <c r="G24" s="281"/>
      <c r="H24" s="281"/>
      <c r="I24" s="281"/>
      <c r="J24" s="294"/>
      <c r="K24" s="283" t="s">
        <v>44</v>
      </c>
      <c r="L24" s="294" t="s">
        <v>43</v>
      </c>
    </row>
    <row r="25" spans="1:12" s="186" customFormat="1" ht="15.75" x14ac:dyDescent="0.25">
      <c r="A25" s="359"/>
      <c r="B25" s="365"/>
      <c r="C25" s="284" t="s">
        <v>3</v>
      </c>
      <c r="D25" s="285" t="s">
        <v>534</v>
      </c>
      <c r="E25" s="284"/>
      <c r="F25" s="284" t="s">
        <v>22</v>
      </c>
      <c r="G25" s="284"/>
      <c r="H25" s="284"/>
      <c r="I25" s="284"/>
      <c r="J25" s="284"/>
      <c r="K25" s="286" t="s">
        <v>44</v>
      </c>
      <c r="L25" s="284" t="s">
        <v>43</v>
      </c>
    </row>
    <row r="26" spans="1:12" s="186" customFormat="1" ht="15.75" x14ac:dyDescent="0.25">
      <c r="A26" s="359"/>
      <c r="B26" s="365"/>
      <c r="C26" s="284" t="str">
        <f>+C25</f>
        <v>14h00</v>
      </c>
      <c r="D26" s="287" t="s">
        <v>535</v>
      </c>
      <c r="E26" s="284"/>
      <c r="F26" s="284"/>
      <c r="G26" s="284"/>
      <c r="H26" s="284" t="s">
        <v>22</v>
      </c>
      <c r="I26" s="284"/>
      <c r="J26" s="284"/>
      <c r="K26" s="286" t="s">
        <v>44</v>
      </c>
      <c r="L26" s="284" t="s">
        <v>43</v>
      </c>
    </row>
    <row r="27" spans="1:12" s="186" customFormat="1" ht="15.75" x14ac:dyDescent="0.25">
      <c r="A27" s="359"/>
      <c r="B27" s="365"/>
      <c r="C27" s="284" t="s">
        <v>3</v>
      </c>
      <c r="D27" s="285" t="s">
        <v>536</v>
      </c>
      <c r="E27" s="284"/>
      <c r="F27" s="284"/>
      <c r="G27" s="284"/>
      <c r="H27" s="284"/>
      <c r="I27" s="284" t="s">
        <v>22</v>
      </c>
      <c r="J27" s="284"/>
      <c r="K27" s="286" t="s">
        <v>44</v>
      </c>
      <c r="L27" s="284" t="s">
        <v>43</v>
      </c>
    </row>
    <row r="28" spans="1:12" s="186" customFormat="1" ht="15.75" x14ac:dyDescent="0.25">
      <c r="A28" s="360"/>
      <c r="B28" s="358"/>
      <c r="C28" s="292" t="s">
        <v>3</v>
      </c>
      <c r="D28" s="289" t="s">
        <v>371</v>
      </c>
      <c r="E28" s="288"/>
      <c r="F28" s="288"/>
      <c r="G28" s="288" t="s">
        <v>22</v>
      </c>
      <c r="H28" s="288"/>
      <c r="I28" s="290"/>
      <c r="J28" s="284"/>
      <c r="K28" s="291" t="s">
        <v>44</v>
      </c>
      <c r="L28" s="292" t="s">
        <v>43</v>
      </c>
    </row>
    <row r="29" spans="1:12" s="186" customFormat="1" ht="15.75" customHeight="1" x14ac:dyDescent="0.25">
      <c r="A29" s="367" t="s">
        <v>539</v>
      </c>
      <c r="B29" s="295"/>
      <c r="C29" s="284" t="s">
        <v>23</v>
      </c>
      <c r="D29" s="293" t="s">
        <v>540</v>
      </c>
      <c r="E29" s="281" t="s">
        <v>22</v>
      </c>
      <c r="F29" s="281"/>
      <c r="G29" s="281"/>
      <c r="H29" s="281"/>
      <c r="I29" s="281"/>
      <c r="J29" s="281"/>
      <c r="K29" s="283" t="s">
        <v>44</v>
      </c>
      <c r="L29" s="281" t="s">
        <v>43</v>
      </c>
    </row>
    <row r="30" spans="1:12" s="186" customFormat="1" ht="15.75" x14ac:dyDescent="0.25">
      <c r="A30" s="359"/>
      <c r="B30" s="296"/>
      <c r="C30" s="284" t="s">
        <v>23</v>
      </c>
      <c r="D30" s="285" t="s">
        <v>369</v>
      </c>
      <c r="E30" s="284"/>
      <c r="F30" s="284" t="s">
        <v>22</v>
      </c>
      <c r="G30" s="284"/>
      <c r="H30" s="284"/>
      <c r="I30" s="284"/>
      <c r="J30" s="284"/>
      <c r="K30" s="286" t="s">
        <v>44</v>
      </c>
      <c r="L30" s="284" t="s">
        <v>43</v>
      </c>
    </row>
    <row r="31" spans="1:12" s="186" customFormat="1" ht="15.75" x14ac:dyDescent="0.25">
      <c r="A31" s="359"/>
      <c r="B31" s="296" t="s">
        <v>0</v>
      </c>
      <c r="C31" s="284" t="str">
        <f>+C30</f>
        <v>8h00</v>
      </c>
      <c r="D31" s="287" t="s">
        <v>541</v>
      </c>
      <c r="E31" s="284"/>
      <c r="F31" s="284"/>
      <c r="G31" s="284"/>
      <c r="H31" s="284" t="s">
        <v>22</v>
      </c>
      <c r="I31" s="284"/>
      <c r="J31" s="284"/>
      <c r="K31" s="286" t="s">
        <v>44</v>
      </c>
      <c r="L31" s="284" t="s">
        <v>43</v>
      </c>
    </row>
    <row r="32" spans="1:12" s="186" customFormat="1" ht="15.75" x14ac:dyDescent="0.25">
      <c r="A32" s="359"/>
      <c r="B32" s="296"/>
      <c r="C32" s="284" t="s">
        <v>23</v>
      </c>
      <c r="D32" s="285" t="s">
        <v>542</v>
      </c>
      <c r="E32" s="284"/>
      <c r="F32" s="284"/>
      <c r="G32" s="284"/>
      <c r="H32" s="284"/>
      <c r="I32" s="284" t="s">
        <v>22</v>
      </c>
      <c r="J32" s="284"/>
      <c r="K32" s="286" t="s">
        <v>44</v>
      </c>
      <c r="L32" s="284" t="s">
        <v>43</v>
      </c>
    </row>
    <row r="33" spans="1:12" s="186" customFormat="1" ht="15.75" x14ac:dyDescent="0.25">
      <c r="A33" s="359"/>
      <c r="B33" s="297"/>
      <c r="C33" s="288" t="s">
        <v>23</v>
      </c>
      <c r="D33" s="289" t="s">
        <v>543</v>
      </c>
      <c r="E33" s="288"/>
      <c r="F33" s="288"/>
      <c r="G33" s="288" t="s">
        <v>22</v>
      </c>
      <c r="H33" s="288"/>
      <c r="I33" s="290"/>
      <c r="J33" s="288"/>
      <c r="K33" s="291" t="s">
        <v>44</v>
      </c>
      <c r="L33" s="288" t="s">
        <v>43</v>
      </c>
    </row>
    <row r="34" spans="1:12" s="186" customFormat="1" ht="15.75" x14ac:dyDescent="0.25">
      <c r="A34" s="359"/>
      <c r="B34" s="296"/>
      <c r="C34" s="294" t="s">
        <v>46</v>
      </c>
      <c r="D34" s="293" t="s">
        <v>540</v>
      </c>
      <c r="E34" s="281" t="s">
        <v>22</v>
      </c>
      <c r="F34" s="281"/>
      <c r="G34" s="281"/>
      <c r="H34" s="281"/>
      <c r="I34" s="281"/>
      <c r="J34" s="294"/>
      <c r="K34" s="283" t="s">
        <v>44</v>
      </c>
      <c r="L34" s="294" t="s">
        <v>43</v>
      </c>
    </row>
    <row r="35" spans="1:12" s="186" customFormat="1" ht="15.75" x14ac:dyDescent="0.25">
      <c r="A35" s="359"/>
      <c r="B35" s="296"/>
      <c r="C35" s="284" t="s">
        <v>3</v>
      </c>
      <c r="D35" s="285" t="s">
        <v>369</v>
      </c>
      <c r="E35" s="284"/>
      <c r="F35" s="284" t="s">
        <v>22</v>
      </c>
      <c r="G35" s="284"/>
      <c r="H35" s="284"/>
      <c r="I35" s="284"/>
      <c r="J35" s="284"/>
      <c r="K35" s="286" t="s">
        <v>44</v>
      </c>
      <c r="L35" s="284" t="s">
        <v>43</v>
      </c>
    </row>
    <row r="36" spans="1:12" s="186" customFormat="1" ht="15.75" x14ac:dyDescent="0.25">
      <c r="A36" s="359"/>
      <c r="B36" s="296" t="s">
        <v>1</v>
      </c>
      <c r="C36" s="284" t="str">
        <f>+C35</f>
        <v>14h00</v>
      </c>
      <c r="D36" s="287" t="s">
        <v>541</v>
      </c>
      <c r="E36" s="284"/>
      <c r="F36" s="284"/>
      <c r="G36" s="284"/>
      <c r="H36" s="284" t="s">
        <v>22</v>
      </c>
      <c r="I36" s="284"/>
      <c r="J36" s="284"/>
      <c r="K36" s="286" t="s">
        <v>44</v>
      </c>
      <c r="L36" s="284" t="s">
        <v>43</v>
      </c>
    </row>
    <row r="37" spans="1:12" s="186" customFormat="1" ht="15.75" x14ac:dyDescent="0.25">
      <c r="A37" s="359"/>
      <c r="B37" s="296"/>
      <c r="C37" s="284" t="s">
        <v>3</v>
      </c>
      <c r="D37" s="285" t="s">
        <v>542</v>
      </c>
      <c r="E37" s="284"/>
      <c r="F37" s="284"/>
      <c r="G37" s="284"/>
      <c r="H37" s="284"/>
      <c r="I37" s="284" t="s">
        <v>22</v>
      </c>
      <c r="J37" s="284"/>
      <c r="K37" s="286" t="s">
        <v>44</v>
      </c>
      <c r="L37" s="284" t="s">
        <v>43</v>
      </c>
    </row>
    <row r="38" spans="1:12" s="186" customFormat="1" ht="15.75" x14ac:dyDescent="0.25">
      <c r="A38" s="360"/>
      <c r="B38" s="297"/>
      <c r="C38" s="288" t="s">
        <v>3</v>
      </c>
      <c r="D38" s="289" t="s">
        <v>543</v>
      </c>
      <c r="E38" s="288"/>
      <c r="F38" s="288"/>
      <c r="G38" s="288" t="s">
        <v>22</v>
      </c>
      <c r="H38" s="288"/>
      <c r="I38" s="290"/>
      <c r="J38" s="284"/>
      <c r="K38" s="291" t="s">
        <v>44</v>
      </c>
      <c r="L38" s="292" t="s">
        <v>43</v>
      </c>
    </row>
    <row r="39" spans="1:12" s="186" customFormat="1" ht="15.75" customHeight="1" x14ac:dyDescent="0.25">
      <c r="A39" s="367" t="s">
        <v>544</v>
      </c>
      <c r="B39" s="367" t="s">
        <v>0</v>
      </c>
      <c r="C39" s="281" t="s">
        <v>23</v>
      </c>
      <c r="D39" s="293" t="s">
        <v>370</v>
      </c>
      <c r="E39" s="281" t="s">
        <v>22</v>
      </c>
      <c r="F39" s="281"/>
      <c r="G39" s="281"/>
      <c r="H39" s="281"/>
      <c r="I39" s="281"/>
      <c r="J39" s="281"/>
      <c r="K39" s="298" t="s">
        <v>44</v>
      </c>
      <c r="L39" s="284" t="s">
        <v>43</v>
      </c>
    </row>
    <row r="40" spans="1:12" s="186" customFormat="1" ht="15.75" x14ac:dyDescent="0.25">
      <c r="A40" s="359"/>
      <c r="B40" s="359"/>
      <c r="C40" s="284" t="s">
        <v>23</v>
      </c>
      <c r="D40" s="285" t="s">
        <v>545</v>
      </c>
      <c r="E40" s="284"/>
      <c r="F40" s="284" t="s">
        <v>22</v>
      </c>
      <c r="G40" s="284"/>
      <c r="H40" s="284"/>
      <c r="I40" s="284"/>
      <c r="J40" s="284"/>
      <c r="K40" s="286" t="s">
        <v>44</v>
      </c>
      <c r="L40" s="284" t="s">
        <v>43</v>
      </c>
    </row>
    <row r="41" spans="1:12" s="186" customFormat="1" ht="15.75" x14ac:dyDescent="0.25">
      <c r="A41" s="359"/>
      <c r="B41" s="359"/>
      <c r="C41" s="284" t="str">
        <f>+C40</f>
        <v>8h00</v>
      </c>
      <c r="D41" s="287" t="s">
        <v>546</v>
      </c>
      <c r="E41" s="284"/>
      <c r="F41" s="284"/>
      <c r="G41" s="284"/>
      <c r="H41" s="284" t="s">
        <v>22</v>
      </c>
      <c r="I41" s="284"/>
      <c r="J41" s="284"/>
      <c r="K41" s="286" t="s">
        <v>44</v>
      </c>
      <c r="L41" s="284" t="s">
        <v>43</v>
      </c>
    </row>
    <row r="42" spans="1:12" s="186" customFormat="1" ht="15.75" x14ac:dyDescent="0.25">
      <c r="A42" s="359"/>
      <c r="B42" s="359"/>
      <c r="C42" s="284" t="s">
        <v>23</v>
      </c>
      <c r="D42" s="285" t="s">
        <v>547</v>
      </c>
      <c r="E42" s="284"/>
      <c r="F42" s="284"/>
      <c r="G42" s="284"/>
      <c r="H42" s="284"/>
      <c r="I42" s="284" t="s">
        <v>22</v>
      </c>
      <c r="J42" s="284"/>
      <c r="K42" s="286" t="s">
        <v>44</v>
      </c>
      <c r="L42" s="284" t="s">
        <v>43</v>
      </c>
    </row>
    <row r="43" spans="1:12" s="186" customFormat="1" ht="15.75" x14ac:dyDescent="0.25">
      <c r="A43" s="359"/>
      <c r="B43" s="360"/>
      <c r="C43" s="284" t="s">
        <v>23</v>
      </c>
      <c r="D43" s="289" t="s">
        <v>548</v>
      </c>
      <c r="E43" s="288"/>
      <c r="F43" s="288"/>
      <c r="G43" s="288" t="s">
        <v>22</v>
      </c>
      <c r="H43" s="288"/>
      <c r="I43" s="290"/>
      <c r="J43" s="288"/>
      <c r="K43" s="291" t="s">
        <v>44</v>
      </c>
      <c r="L43" s="284" t="s">
        <v>43</v>
      </c>
    </row>
    <row r="44" spans="1:12" s="186" customFormat="1" ht="15.75" x14ac:dyDescent="0.25">
      <c r="A44" s="359"/>
      <c r="B44" s="367" t="s">
        <v>1</v>
      </c>
      <c r="C44" s="284" t="s">
        <v>3</v>
      </c>
      <c r="D44" s="293" t="s">
        <v>370</v>
      </c>
      <c r="E44" s="281" t="s">
        <v>22</v>
      </c>
      <c r="F44" s="281"/>
      <c r="G44" s="281"/>
      <c r="H44" s="281"/>
      <c r="I44" s="281"/>
      <c r="J44" s="281"/>
      <c r="K44" s="298" t="s">
        <v>44</v>
      </c>
      <c r="L44" s="284" t="s">
        <v>43</v>
      </c>
    </row>
    <row r="45" spans="1:12" s="186" customFormat="1" ht="15.75" x14ac:dyDescent="0.25">
      <c r="A45" s="359"/>
      <c r="B45" s="359"/>
      <c r="C45" s="284" t="s">
        <v>3</v>
      </c>
      <c r="D45" s="285" t="s">
        <v>549</v>
      </c>
      <c r="E45" s="284"/>
      <c r="F45" s="284" t="s">
        <v>22</v>
      </c>
      <c r="G45" s="284"/>
      <c r="H45" s="284"/>
      <c r="I45" s="284"/>
      <c r="J45" s="284"/>
      <c r="K45" s="286" t="s">
        <v>44</v>
      </c>
      <c r="L45" s="284" t="s">
        <v>43</v>
      </c>
    </row>
    <row r="46" spans="1:12" s="186" customFormat="1" ht="15.75" x14ac:dyDescent="0.25">
      <c r="A46" s="359"/>
      <c r="B46" s="359"/>
      <c r="C46" s="284" t="str">
        <f>+C45</f>
        <v>14h00</v>
      </c>
      <c r="D46" s="287" t="s">
        <v>546</v>
      </c>
      <c r="E46" s="284"/>
      <c r="F46" s="284"/>
      <c r="G46" s="284"/>
      <c r="H46" s="284" t="s">
        <v>22</v>
      </c>
      <c r="I46" s="284"/>
      <c r="J46" s="284"/>
      <c r="K46" s="286" t="s">
        <v>44</v>
      </c>
      <c r="L46" s="284" t="s">
        <v>43</v>
      </c>
    </row>
    <row r="47" spans="1:12" s="186" customFormat="1" ht="15.75" x14ac:dyDescent="0.25">
      <c r="A47" s="359"/>
      <c r="B47" s="359"/>
      <c r="C47" s="284" t="s">
        <v>3</v>
      </c>
      <c r="D47" s="285" t="s">
        <v>547</v>
      </c>
      <c r="E47" s="284"/>
      <c r="F47" s="284"/>
      <c r="G47" s="284"/>
      <c r="H47" s="284"/>
      <c r="I47" s="284" t="s">
        <v>22</v>
      </c>
      <c r="J47" s="284"/>
      <c r="K47" s="286" t="s">
        <v>44</v>
      </c>
      <c r="L47" s="284" t="s">
        <v>43</v>
      </c>
    </row>
    <row r="48" spans="1:12" s="186" customFormat="1" ht="15.75" x14ac:dyDescent="0.25">
      <c r="A48" s="360"/>
      <c r="B48" s="360"/>
      <c r="C48" s="288" t="s">
        <v>3</v>
      </c>
      <c r="D48" s="289" t="s">
        <v>548</v>
      </c>
      <c r="E48" s="289"/>
      <c r="F48" s="289"/>
      <c r="G48" s="288" t="s">
        <v>22</v>
      </c>
      <c r="H48" s="289"/>
      <c r="I48" s="289"/>
      <c r="J48" s="288"/>
      <c r="K48" s="291" t="s">
        <v>44</v>
      </c>
      <c r="L48" s="284" t="s">
        <v>43</v>
      </c>
    </row>
    <row r="49" spans="1:12" s="186" customFormat="1" ht="15.75" customHeight="1" x14ac:dyDescent="0.25">
      <c r="A49" s="362" t="s">
        <v>550</v>
      </c>
      <c r="B49" s="368" t="s">
        <v>0</v>
      </c>
      <c r="C49" s="294" t="s">
        <v>23</v>
      </c>
      <c r="D49" s="293" t="s">
        <v>551</v>
      </c>
      <c r="E49" s="281" t="s">
        <v>22</v>
      </c>
      <c r="F49" s="281"/>
      <c r="G49" s="281"/>
      <c r="H49" s="281"/>
      <c r="I49" s="281"/>
      <c r="J49" s="281"/>
      <c r="K49" s="298" t="s">
        <v>44</v>
      </c>
      <c r="L49" s="284" t="s">
        <v>43</v>
      </c>
    </row>
    <row r="50" spans="1:12" s="186" customFormat="1" ht="15.75" x14ac:dyDescent="0.25">
      <c r="A50" s="362"/>
      <c r="B50" s="365"/>
      <c r="C50" s="284" t="s">
        <v>23</v>
      </c>
      <c r="D50" s="285" t="s">
        <v>552</v>
      </c>
      <c r="E50" s="284"/>
      <c r="F50" s="284" t="s">
        <v>22</v>
      </c>
      <c r="G50" s="284"/>
      <c r="H50" s="284"/>
      <c r="I50" s="284"/>
      <c r="J50" s="284"/>
      <c r="K50" s="286" t="s">
        <v>44</v>
      </c>
      <c r="L50" s="284" t="s">
        <v>43</v>
      </c>
    </row>
    <row r="51" spans="1:12" s="186" customFormat="1" ht="15.75" x14ac:dyDescent="0.25">
      <c r="A51" s="362"/>
      <c r="B51" s="365"/>
      <c r="C51" s="284" t="str">
        <f>+C50</f>
        <v>8h00</v>
      </c>
      <c r="D51" s="287" t="s">
        <v>553</v>
      </c>
      <c r="E51" s="284"/>
      <c r="F51" s="284"/>
      <c r="G51" s="284"/>
      <c r="H51" s="284" t="s">
        <v>22</v>
      </c>
      <c r="I51" s="284"/>
      <c r="J51" s="284"/>
      <c r="K51" s="286" t="s">
        <v>44</v>
      </c>
      <c r="L51" s="284" t="s">
        <v>43</v>
      </c>
    </row>
    <row r="52" spans="1:12" s="186" customFormat="1" ht="15.75" x14ac:dyDescent="0.25">
      <c r="A52" s="362"/>
      <c r="B52" s="365"/>
      <c r="C52" s="284" t="s">
        <v>23</v>
      </c>
      <c r="D52" s="285" t="s">
        <v>554</v>
      </c>
      <c r="E52" s="284"/>
      <c r="F52" s="284"/>
      <c r="G52" s="284"/>
      <c r="H52" s="284"/>
      <c r="I52" s="284" t="s">
        <v>22</v>
      </c>
      <c r="J52" s="284"/>
      <c r="K52" s="286" t="s">
        <v>44</v>
      </c>
      <c r="L52" s="284" t="s">
        <v>43</v>
      </c>
    </row>
    <row r="53" spans="1:12" s="186" customFormat="1" ht="15.75" x14ac:dyDescent="0.25">
      <c r="A53" s="362"/>
      <c r="B53" s="358"/>
      <c r="C53" s="284" t="s">
        <v>23</v>
      </c>
      <c r="D53" s="289" t="s">
        <v>372</v>
      </c>
      <c r="E53" s="288"/>
      <c r="F53" s="288"/>
      <c r="G53" s="288" t="s">
        <v>22</v>
      </c>
      <c r="H53" s="288"/>
      <c r="I53" s="290"/>
      <c r="J53" s="288"/>
      <c r="K53" s="291" t="s">
        <v>44</v>
      </c>
      <c r="L53" s="284" t="s">
        <v>43</v>
      </c>
    </row>
    <row r="54" spans="1:12" s="186" customFormat="1" ht="15.75" x14ac:dyDescent="0.25">
      <c r="A54" s="362"/>
      <c r="B54" s="364" t="s">
        <v>1</v>
      </c>
      <c r="C54" s="284" t="s">
        <v>3</v>
      </c>
      <c r="D54" s="293" t="s">
        <v>551</v>
      </c>
      <c r="E54" s="281" t="s">
        <v>22</v>
      </c>
      <c r="F54" s="281"/>
      <c r="G54" s="281"/>
      <c r="H54" s="281"/>
      <c r="I54" s="281"/>
      <c r="J54" s="281"/>
      <c r="K54" s="298" t="s">
        <v>44</v>
      </c>
      <c r="L54" s="284" t="s">
        <v>43</v>
      </c>
    </row>
    <row r="55" spans="1:12" s="186" customFormat="1" ht="15.75" x14ac:dyDescent="0.25">
      <c r="A55" s="362"/>
      <c r="B55" s="365"/>
      <c r="C55" s="284" t="s">
        <v>3</v>
      </c>
      <c r="D55" s="285" t="s">
        <v>552</v>
      </c>
      <c r="E55" s="284"/>
      <c r="F55" s="284" t="s">
        <v>22</v>
      </c>
      <c r="G55" s="284"/>
      <c r="H55" s="284"/>
      <c r="I55" s="284"/>
      <c r="J55" s="284"/>
      <c r="K55" s="286" t="s">
        <v>44</v>
      </c>
      <c r="L55" s="284" t="s">
        <v>43</v>
      </c>
    </row>
    <row r="56" spans="1:12" s="186" customFormat="1" ht="15.75" x14ac:dyDescent="0.25">
      <c r="A56" s="362"/>
      <c r="B56" s="365"/>
      <c r="C56" s="284" t="str">
        <f>+C55</f>
        <v>14h00</v>
      </c>
      <c r="D56" s="287" t="s">
        <v>553</v>
      </c>
      <c r="E56" s="284"/>
      <c r="F56" s="284"/>
      <c r="G56" s="284"/>
      <c r="H56" s="284" t="s">
        <v>22</v>
      </c>
      <c r="I56" s="284"/>
      <c r="J56" s="284"/>
      <c r="K56" s="286" t="s">
        <v>44</v>
      </c>
      <c r="L56" s="284" t="s">
        <v>43</v>
      </c>
    </row>
    <row r="57" spans="1:12" s="186" customFormat="1" ht="15.75" x14ac:dyDescent="0.25">
      <c r="A57" s="362"/>
      <c r="B57" s="365"/>
      <c r="C57" s="284" t="s">
        <v>3</v>
      </c>
      <c r="D57" s="285" t="s">
        <v>554</v>
      </c>
      <c r="E57" s="284"/>
      <c r="F57" s="284"/>
      <c r="G57" s="284"/>
      <c r="H57" s="284"/>
      <c r="I57" s="284" t="s">
        <v>22</v>
      </c>
      <c r="J57" s="284"/>
      <c r="K57" s="286" t="s">
        <v>44</v>
      </c>
      <c r="L57" s="284" t="s">
        <v>43</v>
      </c>
    </row>
    <row r="58" spans="1:12" s="186" customFormat="1" ht="15.75" x14ac:dyDescent="0.25">
      <c r="A58" s="363"/>
      <c r="B58" s="366"/>
      <c r="C58" s="292" t="s">
        <v>3</v>
      </c>
      <c r="D58" s="289" t="s">
        <v>372</v>
      </c>
      <c r="E58" s="288"/>
      <c r="F58" s="288"/>
      <c r="G58" s="288" t="s">
        <v>22</v>
      </c>
      <c r="H58" s="288"/>
      <c r="I58" s="290"/>
      <c r="J58" s="288"/>
      <c r="K58" s="291" t="s">
        <v>44</v>
      </c>
      <c r="L58" s="284" t="s">
        <v>43</v>
      </c>
    </row>
    <row r="59" spans="1:12" s="186" customFormat="1" ht="15.75" customHeight="1" x14ac:dyDescent="0.25">
      <c r="A59" s="361" t="s">
        <v>555</v>
      </c>
      <c r="B59" s="364" t="s">
        <v>0</v>
      </c>
      <c r="C59" s="281" t="s">
        <v>23</v>
      </c>
      <c r="D59" s="293" t="s">
        <v>556</v>
      </c>
      <c r="E59" s="281" t="s">
        <v>22</v>
      </c>
      <c r="F59" s="281"/>
      <c r="G59" s="281"/>
      <c r="H59" s="281"/>
      <c r="I59" s="281"/>
      <c r="J59" s="281"/>
      <c r="K59" s="298" t="s">
        <v>44</v>
      </c>
      <c r="L59" s="281" t="s">
        <v>43</v>
      </c>
    </row>
    <row r="60" spans="1:12" s="186" customFormat="1" ht="15.75" x14ac:dyDescent="0.25">
      <c r="A60" s="362"/>
      <c r="B60" s="365"/>
      <c r="C60" s="284" t="s">
        <v>23</v>
      </c>
      <c r="D60" s="285" t="s">
        <v>552</v>
      </c>
      <c r="E60" s="284"/>
      <c r="F60" s="284" t="s">
        <v>22</v>
      </c>
      <c r="G60" s="284"/>
      <c r="H60" s="284"/>
      <c r="I60" s="284"/>
      <c r="J60" s="284"/>
      <c r="K60" s="286" t="s">
        <v>44</v>
      </c>
      <c r="L60" s="284" t="s">
        <v>43</v>
      </c>
    </row>
    <row r="61" spans="1:12" s="186" customFormat="1" ht="15.75" x14ac:dyDescent="0.25">
      <c r="A61" s="362"/>
      <c r="B61" s="365"/>
      <c r="C61" s="284" t="str">
        <f>+C60</f>
        <v>8h00</v>
      </c>
      <c r="D61" s="287" t="s">
        <v>553</v>
      </c>
      <c r="E61" s="284"/>
      <c r="F61" s="284"/>
      <c r="G61" s="284"/>
      <c r="H61" s="284" t="s">
        <v>22</v>
      </c>
      <c r="I61" s="284"/>
      <c r="J61" s="284"/>
      <c r="K61" s="286" t="s">
        <v>44</v>
      </c>
      <c r="L61" s="284" t="s">
        <v>43</v>
      </c>
    </row>
    <row r="62" spans="1:12" s="186" customFormat="1" ht="15.75" x14ac:dyDescent="0.25">
      <c r="A62" s="362"/>
      <c r="B62" s="365"/>
      <c r="C62" s="284" t="s">
        <v>23</v>
      </c>
      <c r="D62" s="285" t="s">
        <v>554</v>
      </c>
      <c r="E62" s="284"/>
      <c r="F62" s="284"/>
      <c r="G62" s="284"/>
      <c r="H62" s="284"/>
      <c r="I62" s="284" t="s">
        <v>22</v>
      </c>
      <c r="J62" s="286"/>
      <c r="K62" s="286" t="s">
        <v>44</v>
      </c>
      <c r="L62" s="284" t="s">
        <v>43</v>
      </c>
    </row>
    <row r="63" spans="1:12" s="186" customFormat="1" ht="15.75" x14ac:dyDescent="0.25">
      <c r="A63" s="363"/>
      <c r="B63" s="366"/>
      <c r="C63" s="291" t="s">
        <v>23</v>
      </c>
      <c r="D63" s="289" t="s">
        <v>372</v>
      </c>
      <c r="E63" s="288"/>
      <c r="F63" s="288"/>
      <c r="G63" s="288" t="s">
        <v>22</v>
      </c>
      <c r="H63" s="288"/>
      <c r="I63" s="290"/>
      <c r="J63" s="288"/>
      <c r="K63" s="291" t="s">
        <v>44</v>
      </c>
      <c r="L63" s="288" t="s">
        <v>43</v>
      </c>
    </row>
    <row r="64" spans="1:12" s="186" customFormat="1" x14ac:dyDescent="0.25">
      <c r="A64" s="187"/>
      <c r="B64" s="187"/>
      <c r="C64" s="188"/>
      <c r="E64" s="116"/>
      <c r="F64" s="116"/>
      <c r="G64" s="116"/>
      <c r="H64" s="116"/>
      <c r="I64" s="116"/>
      <c r="J64" s="189"/>
      <c r="K64" s="190"/>
      <c r="L64" s="116"/>
    </row>
    <row r="65" spans="1:12" x14ac:dyDescent="0.25">
      <c r="D65" s="28"/>
    </row>
    <row r="69" spans="1:12" x14ac:dyDescent="0.25">
      <c r="D69" s="28"/>
    </row>
    <row r="70" spans="1:12" x14ac:dyDescent="0.25">
      <c r="D70" s="28"/>
    </row>
    <row r="71" spans="1:12" s="186" customFormat="1" x14ac:dyDescent="0.25">
      <c r="A71" s="187"/>
      <c r="B71" s="187"/>
      <c r="C71" s="188"/>
      <c r="D71" s="188"/>
      <c r="E71" s="116"/>
      <c r="F71" s="116"/>
      <c r="G71" s="116"/>
      <c r="H71" s="116"/>
      <c r="I71" s="116"/>
      <c r="J71" s="189"/>
      <c r="K71" s="190"/>
      <c r="L71" s="116"/>
    </row>
    <row r="72" spans="1:12" s="186" customFormat="1" x14ac:dyDescent="0.25">
      <c r="A72" s="187"/>
      <c r="B72" s="187"/>
      <c r="C72" s="188"/>
      <c r="D72" s="188"/>
      <c r="E72" s="116"/>
      <c r="F72" s="116"/>
      <c r="G72" s="116"/>
      <c r="H72" s="116"/>
      <c r="I72" s="116"/>
      <c r="J72" s="189"/>
      <c r="K72" s="190"/>
      <c r="L72" s="116"/>
    </row>
    <row r="73" spans="1:12" s="186" customFormat="1" x14ac:dyDescent="0.25">
      <c r="A73" s="187"/>
      <c r="B73" s="187"/>
      <c r="C73" s="188"/>
      <c r="D73" s="188"/>
      <c r="E73" s="116"/>
      <c r="F73" s="116"/>
      <c r="G73" s="116"/>
      <c r="H73" s="116"/>
      <c r="I73" s="116"/>
      <c r="J73" s="189"/>
      <c r="K73" s="190"/>
      <c r="L73" s="116"/>
    </row>
    <row r="74" spans="1:12" s="186" customFormat="1" x14ac:dyDescent="0.25">
      <c r="A74" s="187"/>
      <c r="B74" s="187"/>
      <c r="C74" s="188"/>
      <c r="D74" s="188"/>
      <c r="E74" s="116"/>
      <c r="F74" s="116"/>
      <c r="G74" s="116"/>
      <c r="H74" s="116"/>
      <c r="I74" s="116"/>
      <c r="J74" s="189"/>
      <c r="K74" s="190"/>
      <c r="L74" s="116"/>
    </row>
    <row r="75" spans="1:12" s="186" customFormat="1" x14ac:dyDescent="0.25">
      <c r="A75" s="187"/>
      <c r="B75" s="187"/>
      <c r="C75" s="188"/>
      <c r="D75" s="188"/>
      <c r="E75" s="116"/>
      <c r="F75" s="116"/>
      <c r="G75" s="116"/>
      <c r="H75" s="116"/>
      <c r="I75" s="116"/>
      <c r="J75" s="189"/>
      <c r="K75" s="190"/>
      <c r="L75" s="116"/>
    </row>
    <row r="76" spans="1:12" s="186" customFormat="1" x14ac:dyDescent="0.25">
      <c r="A76" s="187"/>
      <c r="B76" s="187"/>
      <c r="C76" s="188"/>
      <c r="D76" s="188"/>
      <c r="E76" s="116"/>
      <c r="F76" s="116"/>
      <c r="G76" s="116"/>
      <c r="H76" s="116"/>
      <c r="I76" s="116"/>
      <c r="J76" s="189"/>
      <c r="K76" s="190"/>
      <c r="L76" s="116"/>
    </row>
    <row r="77" spans="1:12" s="186" customFormat="1" x14ac:dyDescent="0.25">
      <c r="A77" s="187"/>
      <c r="B77" s="187"/>
      <c r="C77" s="188"/>
      <c r="D77" s="188"/>
      <c r="E77" s="116"/>
      <c r="F77" s="116"/>
      <c r="G77" s="116"/>
      <c r="H77" s="116"/>
      <c r="I77" s="116"/>
      <c r="J77" s="189"/>
      <c r="K77" s="190"/>
      <c r="L77" s="116"/>
    </row>
  </sheetData>
  <mergeCells count="26">
    <mergeCell ref="A1:L1"/>
    <mergeCell ref="A2:L2"/>
    <mergeCell ref="A4:L4"/>
    <mergeCell ref="A5:L5"/>
    <mergeCell ref="A7:A8"/>
    <mergeCell ref="L7:L8"/>
    <mergeCell ref="K7:K8"/>
    <mergeCell ref="B7:C8"/>
    <mergeCell ref="D7:D8"/>
    <mergeCell ref="E7:I7"/>
    <mergeCell ref="J7:J8"/>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topLeftCell="A73" workbookViewId="0">
      <selection activeCell="D77" sqref="D77"/>
    </sheetView>
  </sheetViews>
  <sheetFormatPr defaultRowHeight="15" x14ac:dyDescent="0.25"/>
  <cols>
    <col min="1" max="1" width="13.42578125" customWidth="1"/>
    <col min="3" max="3" width="14.42578125" customWidth="1"/>
    <col min="4" max="4" width="46.85546875" customWidth="1"/>
    <col min="5" max="5" width="9.85546875" customWidth="1"/>
    <col min="6" max="6" width="9.140625" customWidth="1"/>
    <col min="7" max="7" width="10.7109375" customWidth="1"/>
    <col min="8" max="8" width="15" customWidth="1"/>
    <col min="9" max="9" width="5.28515625" customWidth="1"/>
    <col min="10" max="10" width="14.42578125" customWidth="1"/>
  </cols>
  <sheetData>
    <row r="1" spans="1:11" s="25" customFormat="1" ht="15.75" x14ac:dyDescent="0.25">
      <c r="A1" s="350" t="s">
        <v>47</v>
      </c>
      <c r="B1" s="350"/>
      <c r="C1" s="350"/>
      <c r="D1" s="350"/>
      <c r="E1" s="350"/>
      <c r="F1" s="350"/>
      <c r="G1" s="350"/>
      <c r="H1" s="350"/>
      <c r="I1" s="350"/>
      <c r="J1" s="350"/>
      <c r="K1" s="350"/>
    </row>
    <row r="2" spans="1:11" s="25" customFormat="1" ht="15.75" x14ac:dyDescent="0.25">
      <c r="A2" s="350" t="s">
        <v>54</v>
      </c>
      <c r="B2" s="350"/>
      <c r="C2" s="350"/>
      <c r="D2" s="350"/>
      <c r="E2" s="350"/>
      <c r="F2" s="350"/>
      <c r="G2" s="350"/>
      <c r="H2" s="350"/>
      <c r="I2" s="350"/>
      <c r="J2" s="350"/>
      <c r="K2" s="350"/>
    </row>
    <row r="3" spans="1:11" s="25" customFormat="1" ht="15.75" x14ac:dyDescent="0.25">
      <c r="A3" s="20"/>
      <c r="B3" s="20"/>
      <c r="C3" s="20"/>
      <c r="D3" s="20"/>
      <c r="E3" s="62"/>
      <c r="F3" s="62"/>
      <c r="G3" s="62"/>
      <c r="H3" s="62"/>
      <c r="I3" s="20"/>
      <c r="J3" s="20"/>
      <c r="K3" s="20"/>
    </row>
    <row r="4" spans="1:11" s="1" customFormat="1" ht="37.9" customHeight="1" x14ac:dyDescent="0.3">
      <c r="A4" s="237" t="s">
        <v>55</v>
      </c>
      <c r="B4" s="386" t="s">
        <v>56</v>
      </c>
      <c r="C4" s="386"/>
      <c r="D4" s="225" t="s">
        <v>48</v>
      </c>
      <c r="E4" s="226" t="s">
        <v>122</v>
      </c>
      <c r="F4" s="226" t="s">
        <v>68</v>
      </c>
      <c r="G4" s="225" t="s">
        <v>49</v>
      </c>
      <c r="H4" s="225" t="s">
        <v>50</v>
      </c>
    </row>
    <row r="5" spans="1:11" s="3" customFormat="1" ht="37.5" x14ac:dyDescent="0.3">
      <c r="A5" s="380" t="s">
        <v>351</v>
      </c>
      <c r="B5" s="377" t="s">
        <v>0</v>
      </c>
      <c r="C5" s="238" t="s">
        <v>23</v>
      </c>
      <c r="D5" s="239" t="s">
        <v>455</v>
      </c>
      <c r="E5" s="225" t="s">
        <v>4</v>
      </c>
      <c r="F5" s="225"/>
      <c r="G5" s="225" t="s">
        <v>69</v>
      </c>
      <c r="H5" s="240" t="s">
        <v>25</v>
      </c>
    </row>
    <row r="6" spans="1:11" s="1" customFormat="1" ht="40.9" customHeight="1" x14ac:dyDescent="0.3">
      <c r="A6" s="380"/>
      <c r="B6" s="378"/>
      <c r="C6" s="238" t="str">
        <f>C5</f>
        <v>8h00</v>
      </c>
      <c r="D6" s="241" t="s">
        <v>456</v>
      </c>
      <c r="E6" s="229"/>
      <c r="F6" s="229"/>
      <c r="G6" s="229" t="s">
        <v>69</v>
      </c>
      <c r="H6" s="230" t="s">
        <v>80</v>
      </c>
    </row>
    <row r="7" spans="1:11" s="1" customFormat="1" ht="56.25" x14ac:dyDescent="0.3">
      <c r="A7" s="380"/>
      <c r="B7" s="378"/>
      <c r="C7" s="238" t="s">
        <v>23</v>
      </c>
      <c r="D7" s="228" t="s">
        <v>352</v>
      </c>
      <c r="E7" s="229"/>
      <c r="F7" s="229"/>
      <c r="G7" s="229" t="s">
        <v>75</v>
      </c>
      <c r="H7" s="230" t="s">
        <v>80</v>
      </c>
      <c r="I7" s="3"/>
    </row>
    <row r="8" spans="1:11" s="1" customFormat="1" ht="56.25" x14ac:dyDescent="0.3">
      <c r="A8" s="380"/>
      <c r="B8" s="378"/>
      <c r="C8" s="238" t="s">
        <v>23</v>
      </c>
      <c r="D8" s="228" t="s">
        <v>326</v>
      </c>
      <c r="E8" s="229"/>
      <c r="F8" s="229"/>
      <c r="G8" s="229" t="s">
        <v>76</v>
      </c>
      <c r="H8" s="230" t="s">
        <v>80</v>
      </c>
    </row>
    <row r="9" spans="1:11" s="1" customFormat="1" ht="56.25" x14ac:dyDescent="0.3">
      <c r="A9" s="380"/>
      <c r="B9" s="378"/>
      <c r="C9" s="238" t="s">
        <v>23</v>
      </c>
      <c r="D9" s="228" t="s">
        <v>327</v>
      </c>
      <c r="E9" s="229"/>
      <c r="F9" s="229"/>
      <c r="G9" s="229" t="s">
        <v>77</v>
      </c>
      <c r="H9" s="230" t="s">
        <v>80</v>
      </c>
      <c r="I9" s="3"/>
    </row>
    <row r="10" spans="1:11" s="1" customFormat="1" ht="56.25" x14ac:dyDescent="0.3">
      <c r="A10" s="380"/>
      <c r="B10" s="378"/>
      <c r="C10" s="238" t="s">
        <v>23</v>
      </c>
      <c r="D10" s="242" t="s">
        <v>379</v>
      </c>
      <c r="E10" s="229"/>
      <c r="F10" s="229"/>
      <c r="G10" s="229" t="s">
        <v>78</v>
      </c>
      <c r="H10" s="230" t="s">
        <v>80</v>
      </c>
    </row>
    <row r="11" spans="1:11" s="1" customFormat="1" ht="112.5" x14ac:dyDescent="0.3">
      <c r="A11" s="380"/>
      <c r="B11" s="378"/>
      <c r="C11" s="238" t="s">
        <v>23</v>
      </c>
      <c r="D11" s="242" t="s">
        <v>457</v>
      </c>
      <c r="E11" s="229"/>
      <c r="F11" s="229"/>
      <c r="G11" s="229" t="s">
        <v>79</v>
      </c>
      <c r="H11" s="230" t="s">
        <v>81</v>
      </c>
    </row>
    <row r="12" spans="1:11" s="1" customFormat="1" ht="37.5" x14ac:dyDescent="0.3">
      <c r="A12" s="380"/>
      <c r="B12" s="379"/>
      <c r="C12" s="238" t="s">
        <v>23</v>
      </c>
      <c r="D12" s="234" t="s">
        <v>233</v>
      </c>
      <c r="E12" s="229"/>
      <c r="F12" s="229"/>
      <c r="G12" s="229" t="s">
        <v>74</v>
      </c>
      <c r="H12" s="230" t="s">
        <v>81</v>
      </c>
    </row>
    <row r="13" spans="1:11" s="3" customFormat="1" ht="75" x14ac:dyDescent="0.3">
      <c r="A13" s="380"/>
      <c r="B13" s="377" t="s">
        <v>1</v>
      </c>
      <c r="C13" s="238" t="s">
        <v>3</v>
      </c>
      <c r="D13" s="239" t="s">
        <v>458</v>
      </c>
      <c r="E13" s="225" t="s">
        <v>4</v>
      </c>
      <c r="F13" s="225"/>
      <c r="G13" s="225" t="s">
        <v>75</v>
      </c>
      <c r="H13" s="240" t="s">
        <v>80</v>
      </c>
    </row>
    <row r="14" spans="1:11" s="1" customFormat="1" ht="75" x14ac:dyDescent="0.3">
      <c r="A14" s="380"/>
      <c r="B14" s="378"/>
      <c r="C14" s="238" t="s">
        <v>3</v>
      </c>
      <c r="D14" s="241" t="s">
        <v>459</v>
      </c>
      <c r="E14" s="229"/>
      <c r="F14" s="229"/>
      <c r="G14" s="229" t="s">
        <v>69</v>
      </c>
      <c r="H14" s="230" t="s">
        <v>80</v>
      </c>
    </row>
    <row r="15" spans="1:11" s="1" customFormat="1" ht="112.5" x14ac:dyDescent="0.3">
      <c r="A15" s="380"/>
      <c r="B15" s="378"/>
      <c r="C15" s="238" t="s">
        <v>3</v>
      </c>
      <c r="D15" s="243" t="s">
        <v>353</v>
      </c>
      <c r="E15" s="229"/>
      <c r="F15" s="229"/>
      <c r="G15" s="229" t="s">
        <v>75</v>
      </c>
      <c r="H15" s="230" t="s">
        <v>80</v>
      </c>
    </row>
    <row r="16" spans="1:11" s="1" customFormat="1" ht="56.25" x14ac:dyDescent="0.3">
      <c r="A16" s="380"/>
      <c r="B16" s="378"/>
      <c r="C16" s="238" t="s">
        <v>3</v>
      </c>
      <c r="D16" s="228" t="s">
        <v>234</v>
      </c>
      <c r="E16" s="229"/>
      <c r="F16" s="229"/>
      <c r="G16" s="229" t="s">
        <v>76</v>
      </c>
      <c r="H16" s="230" t="s">
        <v>80</v>
      </c>
      <c r="I16" s="228"/>
    </row>
    <row r="17" spans="1:9" s="1" customFormat="1" ht="56.25" x14ac:dyDescent="0.3">
      <c r="A17" s="380"/>
      <c r="B17" s="378"/>
      <c r="C17" s="238" t="s">
        <v>3</v>
      </c>
      <c r="D17" s="228" t="s">
        <v>235</v>
      </c>
      <c r="E17" s="229"/>
      <c r="F17" s="229"/>
      <c r="G17" s="229" t="s">
        <v>77</v>
      </c>
      <c r="H17" s="228" t="s">
        <v>80</v>
      </c>
    </row>
    <row r="18" spans="1:9" s="1" customFormat="1" ht="75" x14ac:dyDescent="0.3">
      <c r="A18" s="380"/>
      <c r="B18" s="378"/>
      <c r="C18" s="238" t="s">
        <v>3</v>
      </c>
      <c r="D18" s="242" t="s">
        <v>460</v>
      </c>
      <c r="E18" s="229"/>
      <c r="F18" s="229"/>
      <c r="G18" s="229" t="s">
        <v>78</v>
      </c>
      <c r="H18" s="228" t="s">
        <v>80</v>
      </c>
    </row>
    <row r="19" spans="1:9" s="1" customFormat="1" ht="56.25" x14ac:dyDescent="0.3">
      <c r="A19" s="380"/>
      <c r="B19" s="378"/>
      <c r="C19" s="238" t="s">
        <v>3</v>
      </c>
      <c r="D19" s="228" t="s">
        <v>377</v>
      </c>
      <c r="E19" s="229"/>
      <c r="F19" s="229"/>
      <c r="G19" s="229" t="s">
        <v>79</v>
      </c>
      <c r="H19" s="230" t="s">
        <v>80</v>
      </c>
    </row>
    <row r="20" spans="1:9" s="1" customFormat="1" ht="37.5" x14ac:dyDescent="0.3">
      <c r="A20" s="380"/>
      <c r="B20" s="379"/>
      <c r="C20" s="238" t="s">
        <v>3</v>
      </c>
      <c r="D20" s="228" t="s">
        <v>162</v>
      </c>
      <c r="E20" s="229"/>
      <c r="F20" s="229"/>
      <c r="G20" s="229" t="s">
        <v>74</v>
      </c>
      <c r="H20" s="230" t="s">
        <v>80</v>
      </c>
    </row>
    <row r="21" spans="1:9" s="3" customFormat="1" ht="56.25" x14ac:dyDescent="0.3">
      <c r="A21" s="380" t="s">
        <v>354</v>
      </c>
      <c r="B21" s="377" t="s">
        <v>0</v>
      </c>
      <c r="C21" s="238" t="s">
        <v>118</v>
      </c>
      <c r="D21" s="239" t="s">
        <v>376</v>
      </c>
      <c r="E21" s="225" t="s">
        <v>4</v>
      </c>
      <c r="F21" s="225"/>
      <c r="G21" s="225"/>
      <c r="H21" s="240" t="s">
        <v>80</v>
      </c>
    </row>
    <row r="22" spans="1:9" s="1" customFormat="1" ht="37.5" x14ac:dyDescent="0.3">
      <c r="A22" s="380"/>
      <c r="B22" s="378"/>
      <c r="C22" s="238" t="s">
        <v>23</v>
      </c>
      <c r="D22" s="241" t="s">
        <v>355</v>
      </c>
      <c r="E22" s="229"/>
      <c r="F22" s="229"/>
      <c r="G22" s="229" t="s">
        <v>69</v>
      </c>
      <c r="H22" s="230" t="s">
        <v>80</v>
      </c>
    </row>
    <row r="23" spans="1:9" s="1" customFormat="1" ht="150" x14ac:dyDescent="0.3">
      <c r="A23" s="380"/>
      <c r="B23" s="378"/>
      <c r="C23" s="238" t="s">
        <v>23</v>
      </c>
      <c r="D23" s="228" t="s">
        <v>356</v>
      </c>
      <c r="E23" s="229"/>
      <c r="F23" s="229"/>
      <c r="G23" s="229" t="s">
        <v>75</v>
      </c>
      <c r="H23" s="230" t="s">
        <v>80</v>
      </c>
    </row>
    <row r="24" spans="1:9" s="1" customFormat="1" ht="56.25" x14ac:dyDescent="0.3">
      <c r="A24" s="380"/>
      <c r="B24" s="378"/>
      <c r="C24" s="238" t="s">
        <v>23</v>
      </c>
      <c r="D24" s="228" t="s">
        <v>378</v>
      </c>
      <c r="E24" s="229"/>
      <c r="F24" s="229"/>
      <c r="G24" s="229" t="s">
        <v>76</v>
      </c>
      <c r="H24" s="230" t="s">
        <v>80</v>
      </c>
    </row>
    <row r="25" spans="1:9" s="1" customFormat="1" ht="56.25" x14ac:dyDescent="0.3">
      <c r="A25" s="380"/>
      <c r="B25" s="378"/>
      <c r="C25" s="238" t="s">
        <v>23</v>
      </c>
      <c r="D25" s="228" t="s">
        <v>328</v>
      </c>
      <c r="E25" s="229"/>
      <c r="F25" s="229"/>
      <c r="G25" s="229" t="s">
        <v>77</v>
      </c>
      <c r="H25" s="230" t="s">
        <v>81</v>
      </c>
    </row>
    <row r="26" spans="1:9" s="1" customFormat="1" ht="56.25" x14ac:dyDescent="0.3">
      <c r="A26" s="380"/>
      <c r="B26" s="378"/>
      <c r="C26" s="238" t="s">
        <v>23</v>
      </c>
      <c r="D26" s="242" t="s">
        <v>329</v>
      </c>
      <c r="E26" s="229"/>
      <c r="F26" s="229"/>
      <c r="G26" s="229" t="s">
        <v>78</v>
      </c>
      <c r="H26" s="230" t="s">
        <v>81</v>
      </c>
      <c r="I26" s="244"/>
    </row>
    <row r="27" spans="1:9" s="1" customFormat="1" ht="75" x14ac:dyDescent="0.3">
      <c r="A27" s="380"/>
      <c r="B27" s="378"/>
      <c r="C27" s="238" t="s">
        <v>23</v>
      </c>
      <c r="D27" s="242" t="s">
        <v>461</v>
      </c>
      <c r="E27" s="229"/>
      <c r="F27" s="229"/>
      <c r="G27" s="229" t="s">
        <v>79</v>
      </c>
      <c r="H27" s="230" t="s">
        <v>81</v>
      </c>
    </row>
    <row r="28" spans="1:9" s="1" customFormat="1" ht="18.75" x14ac:dyDescent="0.3">
      <c r="A28" s="380"/>
      <c r="B28" s="379"/>
      <c r="C28" s="238" t="s">
        <v>23</v>
      </c>
      <c r="D28" s="228" t="s">
        <v>237</v>
      </c>
      <c r="E28" s="229"/>
      <c r="F28" s="229"/>
      <c r="G28" s="229" t="s">
        <v>74</v>
      </c>
      <c r="H28" s="230" t="s">
        <v>145</v>
      </c>
    </row>
    <row r="29" spans="1:9" s="1" customFormat="1" ht="75" x14ac:dyDescent="0.3">
      <c r="A29" s="380"/>
      <c r="B29" s="377" t="s">
        <v>1</v>
      </c>
      <c r="C29" s="238" t="s">
        <v>3</v>
      </c>
      <c r="D29" s="239" t="s">
        <v>462</v>
      </c>
      <c r="E29" s="225" t="s">
        <v>4</v>
      </c>
      <c r="F29" s="225"/>
      <c r="G29" s="225"/>
      <c r="H29" s="240" t="s">
        <v>463</v>
      </c>
    </row>
    <row r="30" spans="1:9" s="1" customFormat="1" ht="52.9" customHeight="1" x14ac:dyDescent="0.3">
      <c r="A30" s="380"/>
      <c r="B30" s="378"/>
      <c r="C30" s="238" t="s">
        <v>3</v>
      </c>
      <c r="D30" s="241" t="str">
        <f>D29</f>
        <v>Làm việc với công an Huyện về phương án cải tạo hội trường, phòng họp trụ sở công an Huyện; phương án PCCC</v>
      </c>
      <c r="E30" s="229"/>
      <c r="F30" s="229"/>
      <c r="G30" s="229" t="s">
        <v>69</v>
      </c>
      <c r="H30" s="230" t="s">
        <v>463</v>
      </c>
      <c r="I30" s="228"/>
    </row>
    <row r="31" spans="1:9" s="1" customFormat="1" ht="37.5" x14ac:dyDescent="0.3">
      <c r="A31" s="380"/>
      <c r="B31" s="378"/>
      <c r="C31" s="238" t="s">
        <v>3</v>
      </c>
      <c r="D31" s="228" t="s">
        <v>330</v>
      </c>
      <c r="E31" s="229"/>
      <c r="F31" s="229"/>
      <c r="G31" s="229" t="s">
        <v>75</v>
      </c>
      <c r="H31" s="228" t="s">
        <v>25</v>
      </c>
    </row>
    <row r="32" spans="1:9" s="1" customFormat="1" ht="56.25" x14ac:dyDescent="0.3">
      <c r="A32" s="380"/>
      <c r="B32" s="378"/>
      <c r="C32" s="238" t="s">
        <v>3</v>
      </c>
      <c r="D32" s="228" t="s">
        <v>299</v>
      </c>
      <c r="E32" s="229"/>
      <c r="F32" s="229"/>
      <c r="G32" s="229" t="s">
        <v>76</v>
      </c>
      <c r="H32" s="230" t="s">
        <v>80</v>
      </c>
      <c r="I32" s="228"/>
    </row>
    <row r="33" spans="1:9" s="1" customFormat="1" ht="56.25" x14ac:dyDescent="0.3">
      <c r="A33" s="380"/>
      <c r="B33" s="378"/>
      <c r="C33" s="238" t="s">
        <v>3</v>
      </c>
      <c r="D33" s="228" t="s">
        <v>238</v>
      </c>
      <c r="E33" s="229"/>
      <c r="F33" s="229"/>
      <c r="G33" s="229" t="s">
        <v>77</v>
      </c>
      <c r="H33" s="230" t="s">
        <v>80</v>
      </c>
    </row>
    <row r="34" spans="1:9" s="1" customFormat="1" ht="56.25" x14ac:dyDescent="0.3">
      <c r="A34" s="380"/>
      <c r="B34" s="378"/>
      <c r="C34" s="238" t="s">
        <v>3</v>
      </c>
      <c r="D34" s="242" t="s">
        <v>379</v>
      </c>
      <c r="E34" s="229"/>
      <c r="F34" s="229"/>
      <c r="G34" s="229" t="s">
        <v>78</v>
      </c>
      <c r="H34" s="230" t="s">
        <v>81</v>
      </c>
      <c r="I34" s="244"/>
    </row>
    <row r="35" spans="1:9" s="1" customFormat="1" ht="56.25" x14ac:dyDescent="0.3">
      <c r="A35" s="380"/>
      <c r="B35" s="378"/>
      <c r="C35" s="238" t="s">
        <v>3</v>
      </c>
      <c r="D35" s="228" t="s">
        <v>464</v>
      </c>
      <c r="E35" s="229"/>
      <c r="F35" s="229"/>
      <c r="G35" s="229" t="s">
        <v>79</v>
      </c>
      <c r="H35" s="230" t="s">
        <v>80</v>
      </c>
    </row>
    <row r="36" spans="1:9" s="1" customFormat="1" ht="37.5" x14ac:dyDescent="0.3">
      <c r="A36" s="380"/>
      <c r="B36" s="379"/>
      <c r="C36" s="238" t="s">
        <v>3</v>
      </c>
      <c r="D36" s="228" t="s">
        <v>239</v>
      </c>
      <c r="E36" s="229"/>
      <c r="F36" s="229"/>
      <c r="G36" s="229" t="s">
        <v>74</v>
      </c>
      <c r="H36" s="230" t="s">
        <v>80</v>
      </c>
    </row>
    <row r="37" spans="1:9" s="1" customFormat="1" ht="37.5" x14ac:dyDescent="0.3">
      <c r="A37" s="377" t="s">
        <v>357</v>
      </c>
      <c r="B37" s="245" t="s">
        <v>0</v>
      </c>
      <c r="C37" s="238" t="s">
        <v>23</v>
      </c>
      <c r="D37" s="239" t="s">
        <v>465</v>
      </c>
      <c r="E37" s="225" t="s">
        <v>4</v>
      </c>
      <c r="F37" s="225"/>
      <c r="G37" s="225"/>
      <c r="H37" s="240" t="s">
        <v>466</v>
      </c>
    </row>
    <row r="38" spans="1:9" s="1" customFormat="1" ht="37.5" x14ac:dyDescent="0.3">
      <c r="A38" s="378"/>
      <c r="B38" s="245"/>
      <c r="C38" s="238" t="s">
        <v>23</v>
      </c>
      <c r="D38" s="241" t="s">
        <v>467</v>
      </c>
      <c r="E38" s="225"/>
      <c r="F38" s="225"/>
      <c r="G38" s="229" t="s">
        <v>69</v>
      </c>
      <c r="H38" s="230" t="s">
        <v>80</v>
      </c>
    </row>
    <row r="39" spans="1:9" s="1" customFormat="1" ht="75" x14ac:dyDescent="0.3">
      <c r="A39" s="378"/>
      <c r="B39" s="245"/>
      <c r="C39" s="238" t="s">
        <v>23</v>
      </c>
      <c r="D39" s="228" t="s">
        <v>240</v>
      </c>
      <c r="E39" s="225"/>
      <c r="F39" s="225"/>
      <c r="G39" s="229" t="s">
        <v>75</v>
      </c>
      <c r="H39" s="240"/>
    </row>
    <row r="40" spans="1:9" s="1" customFormat="1" ht="56.25" x14ac:dyDescent="0.3">
      <c r="A40" s="378"/>
      <c r="B40" s="245"/>
      <c r="C40" s="238" t="s">
        <v>23</v>
      </c>
      <c r="D40" s="228" t="s">
        <v>241</v>
      </c>
      <c r="E40" s="229"/>
      <c r="F40" s="229"/>
      <c r="G40" s="229" t="s">
        <v>76</v>
      </c>
      <c r="H40" s="230" t="s">
        <v>80</v>
      </c>
    </row>
    <row r="41" spans="1:9" s="1" customFormat="1" ht="56.25" x14ac:dyDescent="0.3">
      <c r="A41" s="378"/>
      <c r="B41" s="245"/>
      <c r="C41" s="238" t="s">
        <v>23</v>
      </c>
      <c r="D41" s="228" t="s">
        <v>236</v>
      </c>
      <c r="E41" s="225"/>
      <c r="F41" s="225"/>
      <c r="G41" s="229" t="s">
        <v>77</v>
      </c>
      <c r="H41" s="240"/>
    </row>
    <row r="42" spans="1:9" s="1" customFormat="1" ht="37.5" x14ac:dyDescent="0.3">
      <c r="A42" s="378"/>
      <c r="B42" s="245"/>
      <c r="C42" s="238" t="s">
        <v>23</v>
      </c>
      <c r="D42" s="242" t="s">
        <v>243</v>
      </c>
      <c r="E42" s="225"/>
      <c r="F42" s="225"/>
      <c r="G42" s="229" t="s">
        <v>78</v>
      </c>
      <c r="H42" s="230" t="s">
        <v>242</v>
      </c>
    </row>
    <row r="43" spans="1:9" s="1" customFormat="1" ht="56.25" x14ac:dyDescent="0.3">
      <c r="A43" s="378"/>
      <c r="B43" s="245"/>
      <c r="C43" s="238" t="s">
        <v>23</v>
      </c>
      <c r="D43" s="228" t="s">
        <v>468</v>
      </c>
      <c r="E43" s="225"/>
      <c r="F43" s="225"/>
      <c r="G43" s="229" t="s">
        <v>79</v>
      </c>
      <c r="H43" s="230" t="s">
        <v>469</v>
      </c>
    </row>
    <row r="44" spans="1:9" s="1" customFormat="1" ht="18.75" x14ac:dyDescent="0.3">
      <c r="A44" s="378"/>
      <c r="B44" s="245"/>
      <c r="C44" s="238" t="s">
        <v>23</v>
      </c>
      <c r="D44" s="239"/>
      <c r="E44" s="225"/>
      <c r="F44" s="225"/>
      <c r="G44" s="229" t="s">
        <v>74</v>
      </c>
      <c r="H44" s="240"/>
    </row>
    <row r="45" spans="1:9" s="1" customFormat="1" ht="56.25" x14ac:dyDescent="0.3">
      <c r="A45" s="378"/>
      <c r="B45" s="245" t="s">
        <v>1</v>
      </c>
      <c r="C45" s="225" t="s">
        <v>251</v>
      </c>
      <c r="D45" s="239" t="s">
        <v>470</v>
      </c>
      <c r="E45" s="225" t="s">
        <v>4</v>
      </c>
      <c r="F45" s="225"/>
      <c r="G45" s="225"/>
      <c r="H45" s="240" t="s">
        <v>80</v>
      </c>
    </row>
    <row r="46" spans="1:9" s="1" customFormat="1" ht="37.5" x14ac:dyDescent="0.3">
      <c r="A46" s="378"/>
      <c r="B46" s="245"/>
      <c r="C46" s="238" t="s">
        <v>3</v>
      </c>
      <c r="D46" s="241" t="s">
        <v>471</v>
      </c>
      <c r="E46" s="225"/>
      <c r="F46" s="225"/>
      <c r="G46" s="229" t="s">
        <v>69</v>
      </c>
      <c r="H46" s="230" t="s">
        <v>80</v>
      </c>
    </row>
    <row r="47" spans="1:9" s="1" customFormat="1" ht="75" x14ac:dyDescent="0.3">
      <c r="A47" s="378"/>
      <c r="B47" s="245"/>
      <c r="C47" s="238" t="s">
        <v>3</v>
      </c>
      <c r="D47" s="228" t="s">
        <v>300</v>
      </c>
      <c r="E47" s="225"/>
      <c r="F47" s="225"/>
      <c r="G47" s="229" t="s">
        <v>75</v>
      </c>
      <c r="H47" s="230" t="s">
        <v>81</v>
      </c>
    </row>
    <row r="48" spans="1:9" s="1" customFormat="1" ht="56.25" x14ac:dyDescent="0.3">
      <c r="A48" s="378"/>
      <c r="B48" s="245"/>
      <c r="C48" s="238" t="s">
        <v>3</v>
      </c>
      <c r="D48" s="228" t="s">
        <v>301</v>
      </c>
      <c r="E48" s="229"/>
      <c r="F48" s="229"/>
      <c r="G48" s="229" t="s">
        <v>76</v>
      </c>
      <c r="H48" s="230" t="s">
        <v>81</v>
      </c>
    </row>
    <row r="49" spans="1:9" s="1" customFormat="1" ht="56.25" x14ac:dyDescent="0.3">
      <c r="A49" s="378"/>
      <c r="B49" s="245"/>
      <c r="C49" s="238" t="s">
        <v>3</v>
      </c>
      <c r="D49" s="228" t="s">
        <v>274</v>
      </c>
      <c r="E49" s="225"/>
      <c r="F49" s="225"/>
      <c r="G49" s="229" t="s">
        <v>77</v>
      </c>
      <c r="H49" s="240"/>
    </row>
    <row r="50" spans="1:9" s="1" customFormat="1" ht="37.5" x14ac:dyDescent="0.3">
      <c r="A50" s="378"/>
      <c r="B50" s="245"/>
      <c r="C50" s="238" t="s">
        <v>3</v>
      </c>
      <c r="D50" s="242" t="s">
        <v>243</v>
      </c>
      <c r="E50" s="225"/>
      <c r="F50" s="225"/>
      <c r="G50" s="229" t="s">
        <v>78</v>
      </c>
      <c r="H50" s="230" t="s">
        <v>80</v>
      </c>
    </row>
    <row r="51" spans="1:9" s="1" customFormat="1" ht="56.25" x14ac:dyDescent="0.3">
      <c r="A51" s="378"/>
      <c r="B51" s="245"/>
      <c r="C51" s="238" t="s">
        <v>3</v>
      </c>
      <c r="D51" s="228" t="s">
        <v>381</v>
      </c>
      <c r="E51" s="225"/>
      <c r="F51" s="225"/>
      <c r="G51" s="229" t="s">
        <v>79</v>
      </c>
      <c r="H51" s="230" t="s">
        <v>80</v>
      </c>
    </row>
    <row r="52" spans="1:9" s="1" customFormat="1" ht="18.75" x14ac:dyDescent="0.3">
      <c r="A52" s="379"/>
      <c r="B52" s="245"/>
      <c r="C52" s="238" t="s">
        <v>3</v>
      </c>
      <c r="D52" s="239"/>
      <c r="E52" s="225"/>
      <c r="F52" s="225"/>
      <c r="G52" s="229" t="s">
        <v>74</v>
      </c>
      <c r="H52" s="240"/>
    </row>
    <row r="53" spans="1:9" s="3" customFormat="1" ht="56.45" customHeight="1" x14ac:dyDescent="0.3">
      <c r="A53" s="380" t="s">
        <v>358</v>
      </c>
      <c r="B53" s="377" t="s">
        <v>0</v>
      </c>
      <c r="C53" s="238" t="s">
        <v>23</v>
      </c>
      <c r="D53" s="239" t="s">
        <v>472</v>
      </c>
      <c r="E53" s="225" t="s">
        <v>4</v>
      </c>
      <c r="F53" s="225"/>
      <c r="G53" s="225"/>
      <c r="H53" s="240" t="s">
        <v>473</v>
      </c>
    </row>
    <row r="54" spans="1:9" s="1" customFormat="1" ht="37.5" x14ac:dyDescent="0.3">
      <c r="A54" s="380"/>
      <c r="B54" s="378"/>
      <c r="C54" s="238" t="s">
        <v>23</v>
      </c>
      <c r="D54" s="241" t="s">
        <v>474</v>
      </c>
      <c r="E54" s="229"/>
      <c r="F54" s="229"/>
      <c r="G54" s="229" t="s">
        <v>69</v>
      </c>
      <c r="H54" s="230" t="s">
        <v>81</v>
      </c>
      <c r="I54" s="228">
        <f>I53</f>
        <v>0</v>
      </c>
    </row>
    <row r="55" spans="1:9" s="1" customFormat="1" ht="56.25" x14ac:dyDescent="0.3">
      <c r="A55" s="380"/>
      <c r="B55" s="378"/>
      <c r="C55" s="238" t="s">
        <v>23</v>
      </c>
      <c r="D55" s="228" t="s">
        <v>359</v>
      </c>
      <c r="E55" s="229"/>
      <c r="F55" s="229"/>
      <c r="G55" s="229" t="s">
        <v>75</v>
      </c>
      <c r="H55" s="230" t="s">
        <v>80</v>
      </c>
      <c r="I55" s="228"/>
    </row>
    <row r="56" spans="1:9" s="1" customFormat="1" ht="56.25" x14ac:dyDescent="0.3">
      <c r="A56" s="380"/>
      <c r="B56" s="378"/>
      <c r="C56" s="238" t="s">
        <v>23</v>
      </c>
      <c r="D56" s="228" t="s">
        <v>244</v>
      </c>
      <c r="E56" s="229"/>
      <c r="F56" s="229"/>
      <c r="G56" s="229" t="s">
        <v>76</v>
      </c>
      <c r="H56" s="230" t="s">
        <v>80</v>
      </c>
      <c r="I56" s="228"/>
    </row>
    <row r="57" spans="1:9" s="1" customFormat="1" ht="37.5" x14ac:dyDescent="0.3">
      <c r="A57" s="380"/>
      <c r="B57" s="378"/>
      <c r="C57" s="238" t="s">
        <v>23</v>
      </c>
      <c r="D57" s="228" t="s">
        <v>245</v>
      </c>
      <c r="E57" s="229"/>
      <c r="F57" s="229"/>
      <c r="G57" s="229" t="s">
        <v>77</v>
      </c>
      <c r="H57" s="230" t="s">
        <v>25</v>
      </c>
    </row>
    <row r="58" spans="1:9" s="1" customFormat="1" ht="56.25" x14ac:dyDescent="0.3">
      <c r="A58" s="380"/>
      <c r="B58" s="378"/>
      <c r="C58" s="238" t="s">
        <v>23</v>
      </c>
      <c r="D58" s="242" t="s">
        <v>331</v>
      </c>
      <c r="E58" s="229"/>
      <c r="F58" s="229"/>
      <c r="G58" s="229" t="s">
        <v>78</v>
      </c>
      <c r="H58" s="230" t="s">
        <v>80</v>
      </c>
      <c r="I58" s="246"/>
    </row>
    <row r="59" spans="1:9" s="1" customFormat="1" ht="75" x14ac:dyDescent="0.3">
      <c r="A59" s="380"/>
      <c r="B59" s="378"/>
      <c r="C59" s="238" t="s">
        <v>23</v>
      </c>
      <c r="D59" s="228" t="s">
        <v>475</v>
      </c>
      <c r="E59" s="225"/>
      <c r="F59" s="225"/>
      <c r="G59" s="229" t="s">
        <v>79</v>
      </c>
      <c r="H59" s="230" t="s">
        <v>80</v>
      </c>
    </row>
    <row r="60" spans="1:9" s="1" customFormat="1" ht="37.5" x14ac:dyDescent="0.3">
      <c r="A60" s="380"/>
      <c r="B60" s="379"/>
      <c r="C60" s="238" t="s">
        <v>23</v>
      </c>
      <c r="D60" s="241" t="s">
        <v>474</v>
      </c>
      <c r="E60" s="229"/>
      <c r="F60" s="229"/>
      <c r="G60" s="229" t="s">
        <v>74</v>
      </c>
      <c r="H60" s="230" t="s">
        <v>81</v>
      </c>
    </row>
    <row r="61" spans="1:9" s="1" customFormat="1" ht="56.25" x14ac:dyDescent="0.3">
      <c r="A61" s="380"/>
      <c r="B61" s="377" t="s">
        <v>1</v>
      </c>
      <c r="C61" s="225" t="s">
        <v>3</v>
      </c>
      <c r="D61" s="239" t="s">
        <v>231</v>
      </c>
      <c r="E61" s="225" t="s">
        <v>4</v>
      </c>
      <c r="F61" s="225"/>
      <c r="G61" s="225"/>
      <c r="H61" s="240" t="s">
        <v>80</v>
      </c>
    </row>
    <row r="62" spans="1:9" s="1" customFormat="1" ht="56.25" x14ac:dyDescent="0.3">
      <c r="A62" s="380"/>
      <c r="B62" s="378"/>
      <c r="C62" s="238" t="s">
        <v>3</v>
      </c>
      <c r="D62" s="241" t="str">
        <f>D61</f>
        <v>Báo cáo quy mô (dự kiến)</v>
      </c>
      <c r="E62" s="229"/>
      <c r="F62" s="229"/>
      <c r="G62" s="229" t="s">
        <v>69</v>
      </c>
      <c r="H62" s="240" t="s">
        <v>80</v>
      </c>
    </row>
    <row r="63" spans="1:9" s="1" customFormat="1" ht="56.25" x14ac:dyDescent="0.3">
      <c r="A63" s="380"/>
      <c r="B63" s="378"/>
      <c r="C63" s="238" t="s">
        <v>3</v>
      </c>
      <c r="D63" s="228" t="s">
        <v>332</v>
      </c>
      <c r="E63" s="229"/>
      <c r="F63" s="229"/>
      <c r="G63" s="229" t="s">
        <v>75</v>
      </c>
      <c r="H63" s="230" t="s">
        <v>80</v>
      </c>
    </row>
    <row r="64" spans="1:9" s="1" customFormat="1" ht="37.5" x14ac:dyDescent="0.3">
      <c r="A64" s="380"/>
      <c r="B64" s="378"/>
      <c r="C64" s="238" t="s">
        <v>3</v>
      </c>
      <c r="D64" s="228" t="s">
        <v>231</v>
      </c>
      <c r="E64" s="229"/>
      <c r="F64" s="229"/>
      <c r="G64" s="229" t="s">
        <v>76</v>
      </c>
      <c r="H64" s="230" t="s">
        <v>80</v>
      </c>
      <c r="I64" s="228"/>
    </row>
    <row r="65" spans="1:9" s="1" customFormat="1" ht="37.5" x14ac:dyDescent="0.3">
      <c r="A65" s="380"/>
      <c r="B65" s="378"/>
      <c r="C65" s="238" t="s">
        <v>3</v>
      </c>
      <c r="D65" s="247" t="s">
        <v>231</v>
      </c>
      <c r="E65" s="229"/>
      <c r="F65" s="229"/>
      <c r="G65" s="229" t="s">
        <v>77</v>
      </c>
      <c r="H65" s="228" t="s">
        <v>80</v>
      </c>
      <c r="I65" s="248"/>
    </row>
    <row r="66" spans="1:9" s="1" customFormat="1" ht="60" customHeight="1" x14ac:dyDescent="0.3">
      <c r="A66" s="380"/>
      <c r="B66" s="378"/>
      <c r="C66" s="238" t="s">
        <v>3</v>
      </c>
      <c r="D66" s="242" t="s">
        <v>382</v>
      </c>
      <c r="E66" s="229"/>
      <c r="F66" s="229"/>
      <c r="G66" s="229" t="s">
        <v>78</v>
      </c>
      <c r="H66" s="230" t="s">
        <v>80</v>
      </c>
    </row>
    <row r="67" spans="1:9" s="1" customFormat="1" ht="56.25" x14ac:dyDescent="0.3">
      <c r="A67" s="380"/>
      <c r="B67" s="378"/>
      <c r="C67" s="238" t="s">
        <v>3</v>
      </c>
      <c r="D67" s="228" t="s">
        <v>380</v>
      </c>
      <c r="E67" s="229"/>
      <c r="F67" s="229"/>
      <c r="G67" s="229" t="s">
        <v>79</v>
      </c>
      <c r="H67" s="230" t="s">
        <v>80</v>
      </c>
      <c r="I67" s="248"/>
    </row>
    <row r="68" spans="1:9" s="1" customFormat="1" ht="37.5" x14ac:dyDescent="0.3">
      <c r="A68" s="380"/>
      <c r="B68" s="379"/>
      <c r="C68" s="238" t="s">
        <v>3</v>
      </c>
      <c r="D68" s="228" t="s">
        <v>246</v>
      </c>
      <c r="E68" s="229"/>
      <c r="F68" s="229"/>
      <c r="G68" s="229" t="s">
        <v>74</v>
      </c>
      <c r="H68" s="230" t="s">
        <v>80</v>
      </c>
    </row>
    <row r="69" spans="1:9" s="1" customFormat="1" ht="56.25" x14ac:dyDescent="0.3">
      <c r="A69" s="380" t="s">
        <v>360</v>
      </c>
      <c r="B69" s="377" t="s">
        <v>0</v>
      </c>
      <c r="C69" s="238" t="s">
        <v>23</v>
      </c>
      <c r="D69" s="239" t="s">
        <v>269</v>
      </c>
      <c r="E69" s="225" t="s">
        <v>4</v>
      </c>
      <c r="F69" s="225"/>
      <c r="G69" s="225"/>
      <c r="H69" s="240" t="s">
        <v>80</v>
      </c>
    </row>
    <row r="70" spans="1:9" s="1" customFormat="1" ht="37.5" x14ac:dyDescent="0.3">
      <c r="A70" s="380"/>
      <c r="B70" s="378"/>
      <c r="C70" s="238" t="s">
        <v>23</v>
      </c>
      <c r="D70" s="228" t="s">
        <v>270</v>
      </c>
      <c r="E70" s="229"/>
      <c r="F70" s="229"/>
      <c r="G70" s="229" t="s">
        <v>69</v>
      </c>
      <c r="H70" s="230" t="s">
        <v>80</v>
      </c>
    </row>
    <row r="71" spans="1:9" s="1" customFormat="1" ht="75" x14ac:dyDescent="0.3">
      <c r="A71" s="380"/>
      <c r="B71" s="378"/>
      <c r="C71" s="238" t="s">
        <v>23</v>
      </c>
      <c r="D71" s="228" t="s">
        <v>333</v>
      </c>
      <c r="E71" s="229"/>
      <c r="F71" s="229"/>
      <c r="G71" s="229" t="s">
        <v>75</v>
      </c>
      <c r="H71" s="230" t="s">
        <v>80</v>
      </c>
    </row>
    <row r="72" spans="1:9" s="1" customFormat="1" ht="56.25" x14ac:dyDescent="0.3">
      <c r="A72" s="380"/>
      <c r="B72" s="378"/>
      <c r="C72" s="238" t="s">
        <v>23</v>
      </c>
      <c r="D72" s="228" t="s">
        <v>302</v>
      </c>
      <c r="E72" s="229"/>
      <c r="F72" s="229"/>
      <c r="G72" s="229" t="s">
        <v>76</v>
      </c>
      <c r="H72" s="230" t="s">
        <v>80</v>
      </c>
      <c r="I72" s="228"/>
    </row>
    <row r="73" spans="1:9" s="1" customFormat="1" ht="37.5" x14ac:dyDescent="0.3">
      <c r="A73" s="380"/>
      <c r="B73" s="378"/>
      <c r="C73" s="238" t="s">
        <v>23</v>
      </c>
      <c r="D73" s="228" t="s">
        <v>252</v>
      </c>
      <c r="E73" s="228"/>
      <c r="F73" s="229"/>
      <c r="G73" s="229" t="s">
        <v>77</v>
      </c>
      <c r="H73" s="230" t="s">
        <v>25</v>
      </c>
    </row>
    <row r="74" spans="1:9" s="1" customFormat="1" ht="56.25" x14ac:dyDescent="0.3">
      <c r="A74" s="380"/>
      <c r="B74" s="378"/>
      <c r="C74" s="238" t="s">
        <v>23</v>
      </c>
      <c r="D74" s="242" t="s">
        <v>303</v>
      </c>
      <c r="E74" s="229"/>
      <c r="F74" s="229"/>
      <c r="G74" s="229" t="s">
        <v>78</v>
      </c>
      <c r="H74" s="230" t="s">
        <v>80</v>
      </c>
      <c r="I74" s="249"/>
    </row>
    <row r="75" spans="1:9" s="1" customFormat="1" ht="75" x14ac:dyDescent="0.3">
      <c r="A75" s="380"/>
      <c r="B75" s="378"/>
      <c r="C75" s="238" t="s">
        <v>23</v>
      </c>
      <c r="D75" s="228" t="s">
        <v>383</v>
      </c>
      <c r="E75" s="229"/>
      <c r="F75" s="229"/>
      <c r="G75" s="229" t="s">
        <v>79</v>
      </c>
      <c r="H75" s="230" t="s">
        <v>384</v>
      </c>
    </row>
    <row r="76" spans="1:9" s="1" customFormat="1" ht="37.5" x14ac:dyDescent="0.3">
      <c r="A76" s="380"/>
      <c r="B76" s="379"/>
      <c r="C76" s="238" t="s">
        <v>23</v>
      </c>
      <c r="D76" s="250" t="s">
        <v>253</v>
      </c>
      <c r="E76" s="229"/>
      <c r="F76" s="229"/>
      <c r="G76" s="229" t="s">
        <v>74</v>
      </c>
      <c r="H76" s="230" t="s">
        <v>80</v>
      </c>
    </row>
    <row r="77" spans="1:9" s="3" customFormat="1" ht="37.5" x14ac:dyDescent="0.3">
      <c r="A77" s="380"/>
      <c r="B77" s="377" t="s">
        <v>1</v>
      </c>
      <c r="C77" s="225" t="s">
        <v>247</v>
      </c>
      <c r="D77" s="239" t="s">
        <v>385</v>
      </c>
      <c r="E77" s="225" t="s">
        <v>4</v>
      </c>
      <c r="F77" s="225"/>
      <c r="G77" s="225"/>
      <c r="H77" s="240" t="s">
        <v>25</v>
      </c>
    </row>
    <row r="78" spans="1:9" s="1" customFormat="1" ht="37.5" x14ac:dyDescent="0.3">
      <c r="A78" s="380"/>
      <c r="B78" s="378"/>
      <c r="C78" s="238" t="s">
        <v>3</v>
      </c>
      <c r="D78" s="228" t="s">
        <v>361</v>
      </c>
      <c r="E78" s="229"/>
      <c r="F78" s="229"/>
      <c r="G78" s="229" t="s">
        <v>69</v>
      </c>
      <c r="H78" s="230" t="s">
        <v>80</v>
      </c>
    </row>
    <row r="79" spans="1:9" s="1" customFormat="1" ht="56.25" x14ac:dyDescent="0.3">
      <c r="A79" s="380"/>
      <c r="B79" s="378"/>
      <c r="C79" s="238" t="s">
        <v>3</v>
      </c>
      <c r="D79" s="228" t="s">
        <v>334</v>
      </c>
      <c r="E79" s="229"/>
      <c r="F79" s="229"/>
      <c r="G79" s="229" t="s">
        <v>75</v>
      </c>
      <c r="H79" s="230" t="s">
        <v>80</v>
      </c>
    </row>
    <row r="80" spans="1:9" s="1" customFormat="1" ht="56.25" x14ac:dyDescent="0.3">
      <c r="A80" s="380"/>
      <c r="B80" s="378"/>
      <c r="C80" s="238" t="s">
        <v>3</v>
      </c>
      <c r="D80" s="228" t="s">
        <v>335</v>
      </c>
      <c r="E80" s="229"/>
      <c r="F80" s="229"/>
      <c r="G80" s="229" t="s">
        <v>76</v>
      </c>
      <c r="H80" s="230" t="s">
        <v>80</v>
      </c>
      <c r="I80" s="228"/>
    </row>
    <row r="81" spans="1:8" s="1" customFormat="1" ht="37.5" x14ac:dyDescent="0.3">
      <c r="A81" s="380"/>
      <c r="B81" s="378"/>
      <c r="C81" s="238" t="s">
        <v>3</v>
      </c>
      <c r="D81" s="251" t="s">
        <v>254</v>
      </c>
      <c r="E81" s="229"/>
      <c r="F81" s="229"/>
      <c r="G81" s="229" t="s">
        <v>77</v>
      </c>
      <c r="H81" s="228" t="s">
        <v>80</v>
      </c>
    </row>
    <row r="82" spans="1:8" s="1" customFormat="1" ht="56.25" x14ac:dyDescent="0.3">
      <c r="A82" s="380"/>
      <c r="B82" s="378"/>
      <c r="C82" s="238" t="s">
        <v>23</v>
      </c>
      <c r="D82" s="242" t="s">
        <v>303</v>
      </c>
      <c r="E82" s="229"/>
      <c r="F82" s="229"/>
      <c r="G82" s="229" t="s">
        <v>78</v>
      </c>
      <c r="H82" s="230" t="s">
        <v>80</v>
      </c>
    </row>
    <row r="83" spans="1:8" s="1" customFormat="1" ht="56.25" x14ac:dyDescent="0.3">
      <c r="A83" s="380"/>
      <c r="B83" s="378"/>
      <c r="C83" s="238" t="s">
        <v>3</v>
      </c>
      <c r="D83" s="228" t="s">
        <v>255</v>
      </c>
      <c r="E83" s="229"/>
      <c r="F83" s="229"/>
      <c r="G83" s="229" t="s">
        <v>79</v>
      </c>
      <c r="H83" s="230" t="s">
        <v>80</v>
      </c>
    </row>
    <row r="84" spans="1:8" s="1" customFormat="1" ht="37.5" x14ac:dyDescent="0.3">
      <c r="A84" s="380"/>
      <c r="B84" s="379"/>
      <c r="C84" s="238" t="s">
        <v>3</v>
      </c>
      <c r="D84" s="228" t="s">
        <v>246</v>
      </c>
      <c r="E84" s="229"/>
      <c r="F84" s="229"/>
      <c r="G84" s="229" t="s">
        <v>74</v>
      </c>
      <c r="H84" s="230" t="s">
        <v>80</v>
      </c>
    </row>
    <row r="85" spans="1:8" s="3" customFormat="1" ht="37.5" x14ac:dyDescent="0.3">
      <c r="A85" s="201"/>
      <c r="B85" s="377" t="s">
        <v>0</v>
      </c>
      <c r="C85" s="238" t="s">
        <v>23</v>
      </c>
      <c r="D85" s="239" t="s">
        <v>271</v>
      </c>
      <c r="E85" s="225" t="s">
        <v>4</v>
      </c>
      <c r="F85" s="225"/>
      <c r="G85" s="225"/>
      <c r="H85" s="240" t="s">
        <v>25</v>
      </c>
    </row>
    <row r="86" spans="1:8" s="1" customFormat="1" ht="18.75" x14ac:dyDescent="0.3">
      <c r="A86" s="201"/>
      <c r="B86" s="378"/>
      <c r="C86" s="238" t="s">
        <v>23</v>
      </c>
      <c r="D86" s="228" t="s">
        <v>256</v>
      </c>
      <c r="E86" s="229"/>
      <c r="F86" s="229"/>
      <c r="G86" s="229" t="s">
        <v>69</v>
      </c>
      <c r="H86" s="228"/>
    </row>
    <row r="87" spans="1:8" s="1" customFormat="1" ht="37.5" x14ac:dyDescent="0.3">
      <c r="A87" s="201"/>
      <c r="B87" s="378"/>
      <c r="C87" s="238" t="s">
        <v>23</v>
      </c>
      <c r="D87" s="230" t="s">
        <v>257</v>
      </c>
      <c r="E87" s="229"/>
      <c r="F87" s="229"/>
      <c r="G87" s="229" t="s">
        <v>75</v>
      </c>
      <c r="H87" s="228"/>
    </row>
    <row r="88" spans="1:8" s="1" customFormat="1" ht="37.5" x14ac:dyDescent="0.3">
      <c r="A88" s="201"/>
      <c r="B88" s="378"/>
      <c r="C88" s="238" t="s">
        <v>23</v>
      </c>
      <c r="D88" s="230" t="s">
        <v>257</v>
      </c>
      <c r="E88" s="229"/>
      <c r="F88" s="229"/>
      <c r="G88" s="229" t="s">
        <v>76</v>
      </c>
      <c r="H88" s="230"/>
    </row>
    <row r="89" spans="1:8" s="1" customFormat="1" ht="37.5" x14ac:dyDescent="0.3">
      <c r="A89" s="201"/>
      <c r="B89" s="378"/>
      <c r="C89" s="238" t="s">
        <v>23</v>
      </c>
      <c r="D89" s="228" t="s">
        <v>257</v>
      </c>
      <c r="E89" s="229"/>
      <c r="F89" s="229"/>
      <c r="G89" s="229" t="s">
        <v>77</v>
      </c>
      <c r="H89" s="228"/>
    </row>
    <row r="90" spans="1:8" s="1" customFormat="1" ht="37.5" x14ac:dyDescent="0.3">
      <c r="A90" s="382" t="s">
        <v>362</v>
      </c>
      <c r="B90" s="378"/>
      <c r="C90" s="238" t="s">
        <v>23</v>
      </c>
      <c r="D90" s="230" t="s">
        <v>257</v>
      </c>
      <c r="E90" s="229"/>
      <c r="F90" s="229"/>
      <c r="G90" s="229" t="s">
        <v>78</v>
      </c>
      <c r="H90" s="230"/>
    </row>
    <row r="91" spans="1:8" s="1" customFormat="1" ht="37.5" x14ac:dyDescent="0.3">
      <c r="A91" s="382"/>
      <c r="B91" s="378"/>
      <c r="C91" s="238" t="s">
        <v>23</v>
      </c>
      <c r="D91" s="230" t="s">
        <v>257</v>
      </c>
      <c r="E91" s="229"/>
      <c r="F91" s="229"/>
      <c r="G91" s="229" t="s">
        <v>79</v>
      </c>
      <c r="H91" s="230"/>
    </row>
    <row r="92" spans="1:8" s="1" customFormat="1" ht="37.5" x14ac:dyDescent="0.3">
      <c r="A92" s="382"/>
      <c r="B92" s="379"/>
      <c r="C92" s="238" t="s">
        <v>23</v>
      </c>
      <c r="D92" s="230" t="s">
        <v>257</v>
      </c>
      <c r="E92" s="229"/>
      <c r="F92" s="229"/>
      <c r="G92" s="229" t="s">
        <v>74</v>
      </c>
      <c r="H92" s="228"/>
    </row>
    <row r="93" spans="1:8" s="1" customFormat="1" ht="37.5" x14ac:dyDescent="0.3">
      <c r="A93" s="382"/>
      <c r="B93" s="200"/>
      <c r="C93" s="238" t="s">
        <v>3</v>
      </c>
      <c r="D93" s="239" t="s">
        <v>264</v>
      </c>
      <c r="E93" s="225" t="s">
        <v>4</v>
      </c>
      <c r="F93" s="225"/>
      <c r="G93" s="225"/>
      <c r="H93" s="240" t="str">
        <f>H85</f>
        <v>Hiện trường</v>
      </c>
    </row>
    <row r="94" spans="1:8" s="1" customFormat="1" ht="18.75" x14ac:dyDescent="0.3">
      <c r="A94" s="382"/>
      <c r="B94" s="200"/>
      <c r="C94" s="238" t="s">
        <v>3</v>
      </c>
      <c r="D94" s="228" t="s">
        <v>256</v>
      </c>
      <c r="E94" s="229"/>
      <c r="F94" s="229"/>
      <c r="G94" s="229" t="s">
        <v>69</v>
      </c>
      <c r="H94" s="228"/>
    </row>
    <row r="95" spans="1:8" s="1" customFormat="1" ht="37.5" x14ac:dyDescent="0.3">
      <c r="A95" s="382"/>
      <c r="B95" s="200"/>
      <c r="C95" s="238" t="s">
        <v>3</v>
      </c>
      <c r="D95" s="230" t="s">
        <v>257</v>
      </c>
      <c r="E95" s="229"/>
      <c r="F95" s="229"/>
      <c r="G95" s="229" t="s">
        <v>75</v>
      </c>
      <c r="H95" s="228"/>
    </row>
    <row r="96" spans="1:8" s="1" customFormat="1" ht="37.5" x14ac:dyDescent="0.3">
      <c r="A96" s="382"/>
      <c r="B96" s="200"/>
      <c r="C96" s="238" t="s">
        <v>3</v>
      </c>
      <c r="D96" s="230" t="s">
        <v>257</v>
      </c>
      <c r="E96" s="229"/>
      <c r="F96" s="229"/>
      <c r="G96" s="229" t="s">
        <v>76</v>
      </c>
      <c r="H96" s="230"/>
    </row>
    <row r="97" spans="1:8" s="1" customFormat="1" ht="37.5" x14ac:dyDescent="0.3">
      <c r="A97" s="382"/>
      <c r="B97" s="202"/>
      <c r="C97" s="238" t="s">
        <v>3</v>
      </c>
      <c r="D97" s="228" t="s">
        <v>257</v>
      </c>
      <c r="E97" s="229"/>
      <c r="F97" s="229"/>
      <c r="G97" s="229" t="s">
        <v>77</v>
      </c>
      <c r="H97" s="228"/>
    </row>
    <row r="98" spans="1:8" s="1" customFormat="1" ht="37.5" x14ac:dyDescent="0.3">
      <c r="A98" s="382"/>
      <c r="B98" s="381" t="s">
        <v>1</v>
      </c>
      <c r="C98" s="238" t="s">
        <v>3</v>
      </c>
      <c r="D98" s="230" t="s">
        <v>257</v>
      </c>
      <c r="E98" s="229"/>
      <c r="F98" s="229"/>
      <c r="G98" s="229" t="s">
        <v>78</v>
      </c>
      <c r="H98" s="230"/>
    </row>
    <row r="99" spans="1:8" s="1" customFormat="1" ht="37.5" x14ac:dyDescent="0.3">
      <c r="A99" s="382"/>
      <c r="B99" s="378"/>
      <c r="C99" s="238" t="s">
        <v>3</v>
      </c>
      <c r="D99" s="230" t="s">
        <v>257</v>
      </c>
      <c r="E99" s="229"/>
      <c r="F99" s="229"/>
      <c r="G99" s="229" t="s">
        <v>79</v>
      </c>
      <c r="H99" s="230"/>
    </row>
    <row r="100" spans="1:8" s="1" customFormat="1" ht="37.5" x14ac:dyDescent="0.3">
      <c r="A100" s="382"/>
      <c r="B100" s="378"/>
      <c r="C100" s="238" t="s">
        <v>3</v>
      </c>
      <c r="D100" s="230" t="s">
        <v>257</v>
      </c>
      <c r="E100" s="229"/>
      <c r="F100" s="229"/>
      <c r="G100" s="229" t="s">
        <v>74</v>
      </c>
      <c r="H100" s="230"/>
    </row>
    <row r="101" spans="1:8" s="1" customFormat="1" ht="18.75" x14ac:dyDescent="0.3">
      <c r="A101" s="382"/>
      <c r="B101" s="378"/>
      <c r="C101" s="169" t="s">
        <v>3</v>
      </c>
      <c r="D101" s="6"/>
      <c r="E101" s="357" t="s">
        <v>51</v>
      </c>
      <c r="F101" s="357"/>
      <c r="G101" s="357"/>
      <c r="H101" s="357"/>
    </row>
    <row r="102" spans="1:8" s="1" customFormat="1" ht="18.75" x14ac:dyDescent="0.3">
      <c r="A102" s="382"/>
      <c r="B102" s="378"/>
      <c r="C102" s="169" t="s">
        <v>3</v>
      </c>
      <c r="D102" s="6"/>
      <c r="E102" s="199"/>
      <c r="F102" s="199"/>
      <c r="G102" s="120"/>
      <c r="H102" s="8"/>
    </row>
    <row r="103" spans="1:8" s="1" customFormat="1" ht="18.75" x14ac:dyDescent="0.3">
      <c r="A103" s="382"/>
      <c r="B103" s="378"/>
      <c r="C103" s="33"/>
      <c r="D103" s="6"/>
      <c r="E103" s="199"/>
      <c r="F103" s="199"/>
      <c r="G103" s="120"/>
      <c r="H103" s="8"/>
    </row>
    <row r="104" spans="1:8" s="1" customFormat="1" ht="18.75" x14ac:dyDescent="0.3">
      <c r="A104" s="382"/>
      <c r="B104" s="378"/>
      <c r="C104" s="33"/>
      <c r="D104" s="6"/>
      <c r="E104" s="354" t="s">
        <v>53</v>
      </c>
      <c r="F104" s="354"/>
      <c r="G104" s="354"/>
      <c r="H104" s="354"/>
    </row>
    <row r="105" spans="1:8" s="1" customFormat="1" ht="37.5" x14ac:dyDescent="0.3">
      <c r="A105" s="382"/>
      <c r="B105" s="378"/>
      <c r="C105" s="169" t="s">
        <v>3</v>
      </c>
      <c r="D105" s="171" t="s">
        <v>257</v>
      </c>
      <c r="E105" s="170"/>
      <c r="F105" s="170"/>
      <c r="G105" s="170" t="s">
        <v>74</v>
      </c>
      <c r="H105" s="171"/>
    </row>
    <row r="106" spans="1:8" s="1" customFormat="1" ht="18.75" x14ac:dyDescent="0.3">
      <c r="A106" s="383" t="s">
        <v>2</v>
      </c>
      <c r="B106" s="383"/>
      <c r="C106" s="383"/>
      <c r="D106" s="6"/>
      <c r="E106" s="357" t="s">
        <v>51</v>
      </c>
      <c r="F106" s="357"/>
      <c r="G106" s="357"/>
      <c r="H106" s="357"/>
    </row>
    <row r="107" spans="1:8" s="1" customFormat="1" ht="18.75" x14ac:dyDescent="0.3">
      <c r="A107" s="384" t="s">
        <v>52</v>
      </c>
      <c r="B107" s="384"/>
      <c r="C107" s="385"/>
      <c r="D107" s="6"/>
      <c r="E107" s="196"/>
      <c r="F107" s="196"/>
      <c r="G107" s="120"/>
      <c r="H107" s="8"/>
    </row>
    <row r="108" spans="1:8" s="1" customFormat="1" ht="18.75" x14ac:dyDescent="0.3">
      <c r="C108" s="33"/>
      <c r="D108" s="6"/>
      <c r="E108" s="196"/>
      <c r="F108" s="196"/>
      <c r="G108" s="120"/>
      <c r="H108" s="8"/>
    </row>
    <row r="109" spans="1:8" s="1" customFormat="1" ht="18.75" x14ac:dyDescent="0.3">
      <c r="C109" s="33"/>
      <c r="D109" s="6"/>
      <c r="E109" s="354" t="s">
        <v>53</v>
      </c>
      <c r="F109" s="354"/>
      <c r="G109" s="354"/>
      <c r="H109" s="354"/>
    </row>
    <row r="110" spans="1:8" s="1" customFormat="1" ht="18.75" x14ac:dyDescent="0.3">
      <c r="C110" s="33"/>
      <c r="D110" s="6"/>
      <c r="E110" s="33"/>
      <c r="F110" s="33"/>
      <c r="G110" s="121"/>
      <c r="H110" s="6"/>
    </row>
    <row r="111" spans="1:8" s="1" customFormat="1" ht="18.75" x14ac:dyDescent="0.3">
      <c r="C111" s="33"/>
      <c r="D111" s="6"/>
      <c r="E111" s="33"/>
      <c r="F111" s="33"/>
      <c r="G111" s="121"/>
      <c r="H111" s="6"/>
    </row>
    <row r="112" spans="1:8" s="1" customFormat="1" ht="18.75" x14ac:dyDescent="0.3">
      <c r="C112" s="33"/>
      <c r="D112" s="6"/>
      <c r="E112" s="33"/>
      <c r="F112" s="33"/>
      <c r="G112" s="121"/>
      <c r="H112" s="6"/>
    </row>
    <row r="113" spans="3:8" s="1" customFormat="1" ht="18.75" x14ac:dyDescent="0.3">
      <c r="C113" s="33"/>
      <c r="D113" s="6"/>
      <c r="E113" s="33"/>
      <c r="F113" s="33"/>
      <c r="G113" s="121"/>
      <c r="H113" s="6"/>
    </row>
    <row r="114" spans="3:8" s="1" customFormat="1" ht="18.75" x14ac:dyDescent="0.3">
      <c r="C114" s="33"/>
      <c r="D114" s="6"/>
      <c r="E114" s="33"/>
      <c r="F114" s="33"/>
      <c r="G114" s="121"/>
      <c r="H114" s="6"/>
    </row>
    <row r="115" spans="3:8" s="1" customFormat="1" ht="18.75" x14ac:dyDescent="0.3">
      <c r="C115" s="33"/>
      <c r="D115" s="6"/>
      <c r="E115" s="33"/>
      <c r="F115" s="33"/>
      <c r="G115" s="121"/>
      <c r="H115" s="6"/>
    </row>
  </sheetData>
  <mergeCells count="25">
    <mergeCell ref="A1:K1"/>
    <mergeCell ref="A2:K2"/>
    <mergeCell ref="B4:C4"/>
    <mergeCell ref="A5:A20"/>
    <mergeCell ref="E109:H109"/>
    <mergeCell ref="B98:B105"/>
    <mergeCell ref="A90:A105"/>
    <mergeCell ref="A106:C106"/>
    <mergeCell ref="A107:C107"/>
    <mergeCell ref="E106:H106"/>
    <mergeCell ref="B85:B92"/>
    <mergeCell ref="E101:H101"/>
    <mergeCell ref="E104:H104"/>
    <mergeCell ref="B5:B12"/>
    <mergeCell ref="B13:B20"/>
    <mergeCell ref="A21:A36"/>
    <mergeCell ref="B21:B28"/>
    <mergeCell ref="B29:B36"/>
    <mergeCell ref="A37:A52"/>
    <mergeCell ref="A53:A68"/>
    <mergeCell ref="B53:B60"/>
    <mergeCell ref="B61:B68"/>
    <mergeCell ref="A69:A84"/>
    <mergeCell ref="B69:B76"/>
    <mergeCell ref="B77:B8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2"/>
  <sheetViews>
    <sheetView workbookViewId="0">
      <selection activeCell="D8" sqref="D8"/>
    </sheetView>
  </sheetViews>
  <sheetFormatPr defaultRowHeight="15" x14ac:dyDescent="0.25"/>
  <cols>
    <col min="2" max="2" width="7.140625" customWidth="1"/>
    <col min="3" max="3" width="9.7109375" customWidth="1"/>
    <col min="4" max="4" width="54.5703125" customWidth="1"/>
    <col min="5" max="5" width="25"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5" customFormat="1" ht="15.75" x14ac:dyDescent="0.25">
      <c r="A1" s="350" t="s">
        <v>47</v>
      </c>
      <c r="B1" s="350"/>
      <c r="C1" s="350"/>
      <c r="D1" s="350"/>
      <c r="E1" s="350"/>
      <c r="F1" s="350"/>
      <c r="G1" s="350"/>
      <c r="H1" s="350"/>
      <c r="I1" s="350"/>
      <c r="J1" s="350"/>
      <c r="K1" s="350"/>
      <c r="L1" s="350"/>
    </row>
    <row r="2" spans="1:12" s="25" customFormat="1" ht="15.75" x14ac:dyDescent="0.25">
      <c r="A2" s="350" t="s">
        <v>115</v>
      </c>
      <c r="B2" s="350"/>
      <c r="C2" s="350"/>
      <c r="D2" s="350"/>
      <c r="E2" s="350"/>
      <c r="F2" s="350"/>
      <c r="G2" s="350"/>
      <c r="H2" s="350"/>
      <c r="I2" s="350"/>
      <c r="J2" s="350"/>
      <c r="K2" s="350"/>
      <c r="L2" s="350"/>
    </row>
    <row r="3" spans="1:12" s="34" customFormat="1" ht="21" customHeight="1" x14ac:dyDescent="0.2">
      <c r="A3" s="387"/>
      <c r="B3" s="387"/>
      <c r="C3" s="387"/>
      <c r="D3" s="387"/>
      <c r="E3" s="387"/>
      <c r="F3" s="387"/>
      <c r="G3" s="387"/>
    </row>
    <row r="4" spans="1:12" s="34" customFormat="1" ht="18.75" x14ac:dyDescent="0.2">
      <c r="A4" s="388" t="s">
        <v>580</v>
      </c>
      <c r="B4" s="388"/>
      <c r="C4" s="388"/>
      <c r="D4" s="388"/>
      <c r="E4" s="388"/>
      <c r="F4" s="388"/>
      <c r="G4" s="388"/>
    </row>
    <row r="5" spans="1:12" s="34" customFormat="1" ht="15.75" x14ac:dyDescent="0.2">
      <c r="A5" s="387" t="s">
        <v>581</v>
      </c>
      <c r="B5" s="387"/>
      <c r="C5" s="387"/>
      <c r="D5" s="387"/>
      <c r="E5" s="387"/>
      <c r="F5" s="387"/>
      <c r="G5" s="387"/>
    </row>
    <row r="6" spans="1:12" s="34" customFormat="1" ht="31.5" x14ac:dyDescent="0.2">
      <c r="A6" s="451" t="s">
        <v>55</v>
      </c>
      <c r="B6" s="452" t="s">
        <v>56</v>
      </c>
      <c r="C6" s="452"/>
      <c r="D6" s="451" t="s">
        <v>57</v>
      </c>
      <c r="E6" s="451" t="s">
        <v>50</v>
      </c>
      <c r="F6" s="451" t="s">
        <v>58</v>
      </c>
      <c r="G6" s="451" t="s">
        <v>59</v>
      </c>
    </row>
    <row r="7" spans="1:12" s="35" customFormat="1" ht="15.75" x14ac:dyDescent="0.2">
      <c r="A7" s="452" t="s">
        <v>60</v>
      </c>
      <c r="B7" s="452" t="s">
        <v>0</v>
      </c>
      <c r="C7" s="452"/>
      <c r="D7" s="453" t="s">
        <v>273</v>
      </c>
      <c r="E7" s="454" t="s">
        <v>96</v>
      </c>
      <c r="F7" s="455" t="s">
        <v>97</v>
      </c>
      <c r="G7" s="455"/>
    </row>
    <row r="8" spans="1:12" s="25" customFormat="1" ht="47.25" x14ac:dyDescent="0.25">
      <c r="A8" s="452"/>
      <c r="B8" s="452" t="s">
        <v>1</v>
      </c>
      <c r="C8" s="452"/>
      <c r="D8" s="453" t="s">
        <v>582</v>
      </c>
      <c r="E8" s="454" t="s">
        <v>96</v>
      </c>
      <c r="F8" s="455"/>
      <c r="G8" s="455"/>
    </row>
    <row r="9" spans="1:12" s="35" customFormat="1" ht="15.75" x14ac:dyDescent="0.2">
      <c r="A9" s="452" t="s">
        <v>61</v>
      </c>
      <c r="B9" s="452" t="s">
        <v>0</v>
      </c>
      <c r="C9" s="452"/>
      <c r="D9" s="453" t="s">
        <v>273</v>
      </c>
      <c r="E9" s="454" t="s">
        <v>96</v>
      </c>
      <c r="F9" s="455"/>
      <c r="G9" s="455"/>
    </row>
    <row r="10" spans="1:12" s="25" customFormat="1" ht="15.75" x14ac:dyDescent="0.25">
      <c r="A10" s="452"/>
      <c r="B10" s="452" t="s">
        <v>1</v>
      </c>
      <c r="C10" s="452"/>
      <c r="D10" s="453" t="s">
        <v>273</v>
      </c>
      <c r="E10" s="454" t="s">
        <v>96</v>
      </c>
      <c r="F10" s="455"/>
      <c r="G10" s="455"/>
    </row>
    <row r="11" spans="1:12" s="35" customFormat="1" ht="31.5" x14ac:dyDescent="0.2">
      <c r="A11" s="452" t="s">
        <v>62</v>
      </c>
      <c r="B11" s="452" t="s">
        <v>0</v>
      </c>
      <c r="C11" s="452"/>
      <c r="D11" s="453" t="s">
        <v>583</v>
      </c>
      <c r="E11" s="454" t="s">
        <v>96</v>
      </c>
      <c r="F11" s="455"/>
      <c r="G11" s="455"/>
    </row>
    <row r="12" spans="1:12" s="25" customFormat="1" ht="31.5" x14ac:dyDescent="0.25">
      <c r="A12" s="452"/>
      <c r="B12" s="452" t="s">
        <v>1</v>
      </c>
      <c r="C12" s="452"/>
      <c r="D12" s="453" t="s">
        <v>584</v>
      </c>
      <c r="E12" s="454" t="s">
        <v>96</v>
      </c>
      <c r="F12" s="455"/>
      <c r="G12" s="455"/>
    </row>
    <row r="13" spans="1:12" s="35" customFormat="1" ht="31.5" x14ac:dyDescent="0.2">
      <c r="A13" s="452" t="s">
        <v>63</v>
      </c>
      <c r="B13" s="452" t="s">
        <v>0</v>
      </c>
      <c r="C13" s="452"/>
      <c r="D13" s="453" t="s">
        <v>585</v>
      </c>
      <c r="E13" s="454" t="s">
        <v>586</v>
      </c>
      <c r="F13" s="455"/>
      <c r="G13" s="455"/>
    </row>
    <row r="14" spans="1:12" s="25" customFormat="1" ht="15.75" x14ac:dyDescent="0.25">
      <c r="A14" s="452"/>
      <c r="B14" s="452" t="s">
        <v>1</v>
      </c>
      <c r="C14" s="452"/>
      <c r="D14" s="453" t="s">
        <v>273</v>
      </c>
      <c r="E14" s="454" t="s">
        <v>96</v>
      </c>
      <c r="F14" s="455"/>
      <c r="G14" s="455"/>
    </row>
    <row r="15" spans="1:12" s="35" customFormat="1" ht="15.75" x14ac:dyDescent="0.2">
      <c r="A15" s="452" t="s">
        <v>64</v>
      </c>
      <c r="B15" s="452" t="s">
        <v>0</v>
      </c>
      <c r="C15" s="452"/>
      <c r="D15" s="453" t="s">
        <v>273</v>
      </c>
      <c r="E15" s="454" t="s">
        <v>96</v>
      </c>
      <c r="F15" s="455"/>
      <c r="G15" s="455"/>
    </row>
    <row r="16" spans="1:12" s="25" customFormat="1" ht="47.25" x14ac:dyDescent="0.25">
      <c r="A16" s="452"/>
      <c r="B16" s="452" t="s">
        <v>1</v>
      </c>
      <c r="C16" s="452"/>
      <c r="D16" s="453" t="s">
        <v>587</v>
      </c>
      <c r="E16" s="454" t="s">
        <v>96</v>
      </c>
      <c r="F16" s="455"/>
      <c r="G16" s="455"/>
    </row>
    <row r="17" spans="1:9" s="35" customFormat="1" ht="15.75" x14ac:dyDescent="0.2">
      <c r="A17" s="452" t="s">
        <v>65</v>
      </c>
      <c r="B17" s="452" t="s">
        <v>0</v>
      </c>
      <c r="C17" s="452"/>
      <c r="D17" s="453" t="s">
        <v>273</v>
      </c>
      <c r="E17" s="454" t="s">
        <v>96</v>
      </c>
      <c r="F17" s="455"/>
      <c r="G17" s="455"/>
    </row>
    <row r="18" spans="1:9" s="25" customFormat="1" ht="15.75" x14ac:dyDescent="0.25">
      <c r="A18" s="452"/>
      <c r="B18" s="452" t="s">
        <v>1</v>
      </c>
      <c r="C18" s="452"/>
      <c r="D18" s="456" t="s">
        <v>66</v>
      </c>
      <c r="E18" s="454"/>
      <c r="F18" s="455"/>
      <c r="G18" s="455"/>
    </row>
    <row r="19" spans="1:9" s="25" customFormat="1" ht="15.75" x14ac:dyDescent="0.25">
      <c r="A19" s="457"/>
      <c r="B19" s="457"/>
      <c r="C19" s="457"/>
      <c r="D19" s="457"/>
      <c r="E19" s="457"/>
      <c r="F19" s="457"/>
      <c r="G19" s="457"/>
    </row>
    <row r="20" spans="1:9" s="36" customFormat="1" ht="47.25" x14ac:dyDescent="0.25">
      <c r="A20" s="452" t="s">
        <v>60</v>
      </c>
      <c r="B20" s="458" t="s">
        <v>0</v>
      </c>
      <c r="C20" s="458"/>
      <c r="D20" s="459" t="s">
        <v>588</v>
      </c>
      <c r="E20" s="179" t="s">
        <v>43</v>
      </c>
      <c r="F20" s="455" t="s">
        <v>99</v>
      </c>
      <c r="G20" s="455"/>
    </row>
    <row r="21" spans="1:9" s="36" customFormat="1" ht="47.25" x14ac:dyDescent="0.25">
      <c r="A21" s="452"/>
      <c r="B21" s="458" t="s">
        <v>1</v>
      </c>
      <c r="C21" s="458"/>
      <c r="D21" s="460" t="s">
        <v>589</v>
      </c>
      <c r="E21" s="179" t="s">
        <v>590</v>
      </c>
      <c r="F21" s="455"/>
      <c r="G21" s="455"/>
    </row>
    <row r="22" spans="1:9" s="37" customFormat="1" ht="78.75" x14ac:dyDescent="0.25">
      <c r="A22" s="452" t="s">
        <v>61</v>
      </c>
      <c r="B22" s="458" t="s">
        <v>0</v>
      </c>
      <c r="C22" s="458"/>
      <c r="D22" s="459" t="s">
        <v>591</v>
      </c>
      <c r="E22" s="179" t="s">
        <v>43</v>
      </c>
      <c r="F22" s="455"/>
      <c r="G22" s="455"/>
      <c r="I22" s="36"/>
    </row>
    <row r="23" spans="1:9" s="37" customFormat="1" ht="47.25" x14ac:dyDescent="0.25">
      <c r="A23" s="452"/>
      <c r="B23" s="458" t="s">
        <v>1</v>
      </c>
      <c r="C23" s="458"/>
      <c r="D23" s="459" t="s">
        <v>592</v>
      </c>
      <c r="E23" s="179" t="s">
        <v>43</v>
      </c>
      <c r="F23" s="455"/>
      <c r="G23" s="455"/>
      <c r="I23" s="36"/>
    </row>
    <row r="24" spans="1:9" s="37" customFormat="1" ht="47.25" x14ac:dyDescent="0.25">
      <c r="A24" s="452" t="s">
        <v>62</v>
      </c>
      <c r="B24" s="458" t="s">
        <v>0</v>
      </c>
      <c r="C24" s="458"/>
      <c r="D24" s="459" t="s">
        <v>593</v>
      </c>
      <c r="E24" s="179" t="s">
        <v>43</v>
      </c>
      <c r="F24" s="455"/>
      <c r="G24" s="455"/>
    </row>
    <row r="25" spans="1:9" s="37" customFormat="1" ht="63" x14ac:dyDescent="0.25">
      <c r="A25" s="452"/>
      <c r="B25" s="458" t="s">
        <v>1</v>
      </c>
      <c r="C25" s="458"/>
      <c r="D25" s="460" t="s">
        <v>594</v>
      </c>
      <c r="E25" s="461" t="s">
        <v>43</v>
      </c>
      <c r="F25" s="455"/>
      <c r="G25" s="455"/>
    </row>
    <row r="26" spans="1:9" s="34" customFormat="1" ht="47.25" x14ac:dyDescent="0.2">
      <c r="A26" s="452" t="s">
        <v>63</v>
      </c>
      <c r="B26" s="458" t="s">
        <v>0</v>
      </c>
      <c r="C26" s="458"/>
      <c r="D26" s="462" t="s">
        <v>595</v>
      </c>
      <c r="E26" s="461" t="s">
        <v>43</v>
      </c>
      <c r="F26" s="455"/>
      <c r="G26" s="455"/>
    </row>
    <row r="27" spans="1:9" s="34" customFormat="1" ht="71.25" customHeight="1" x14ac:dyDescent="0.2">
      <c r="A27" s="452"/>
      <c r="B27" s="458" t="s">
        <v>1</v>
      </c>
      <c r="C27" s="458"/>
      <c r="D27" s="462" t="s">
        <v>596</v>
      </c>
      <c r="E27" s="461" t="s">
        <v>597</v>
      </c>
      <c r="F27" s="455"/>
      <c r="G27" s="455"/>
    </row>
    <row r="28" spans="1:9" s="34" customFormat="1" ht="63" x14ac:dyDescent="0.2">
      <c r="A28" s="452" t="s">
        <v>64</v>
      </c>
      <c r="B28" s="458" t="s">
        <v>0</v>
      </c>
      <c r="C28" s="458"/>
      <c r="D28" s="462" t="s">
        <v>598</v>
      </c>
      <c r="E28" s="461" t="s">
        <v>43</v>
      </c>
      <c r="F28" s="455"/>
      <c r="G28" s="455"/>
    </row>
    <row r="29" spans="1:9" s="34" customFormat="1" ht="31.5" x14ac:dyDescent="0.2">
      <c r="A29" s="452"/>
      <c r="B29" s="458" t="s">
        <v>1</v>
      </c>
      <c r="C29" s="458"/>
      <c r="D29" s="462" t="s">
        <v>599</v>
      </c>
      <c r="E29" s="461" t="s">
        <v>43</v>
      </c>
      <c r="F29" s="455"/>
      <c r="G29" s="455"/>
    </row>
    <row r="30" spans="1:9" s="34" customFormat="1" ht="31.5" x14ac:dyDescent="0.2">
      <c r="A30" s="452" t="s">
        <v>65</v>
      </c>
      <c r="B30" s="452" t="s">
        <v>0</v>
      </c>
      <c r="C30" s="452"/>
      <c r="D30" s="463" t="s">
        <v>600</v>
      </c>
      <c r="E30" s="454" t="s">
        <v>43</v>
      </c>
      <c r="F30" s="455"/>
      <c r="G30" s="455"/>
    </row>
    <row r="31" spans="1:9" s="34" customFormat="1" ht="15.75" x14ac:dyDescent="0.2">
      <c r="A31" s="452"/>
      <c r="B31" s="452" t="s">
        <v>1</v>
      </c>
      <c r="C31" s="452"/>
      <c r="D31" s="464" t="s">
        <v>66</v>
      </c>
      <c r="E31" s="454"/>
      <c r="F31" s="455"/>
      <c r="G31" s="455"/>
    </row>
    <row r="32" spans="1:9" s="25" customFormat="1" ht="15.75" x14ac:dyDescent="0.25">
      <c r="A32" s="457"/>
      <c r="B32" s="457"/>
      <c r="C32" s="457"/>
      <c r="D32" s="457"/>
      <c r="E32" s="457"/>
      <c r="F32" s="457"/>
      <c r="G32" s="457"/>
    </row>
    <row r="33" spans="1:7" s="34" customFormat="1" ht="31.5" x14ac:dyDescent="0.2">
      <c r="A33" s="452" t="s">
        <v>60</v>
      </c>
      <c r="B33" s="452" t="s">
        <v>0</v>
      </c>
      <c r="C33" s="452"/>
      <c r="D33" s="232" t="s">
        <v>601</v>
      </c>
      <c r="E33" s="454" t="s">
        <v>43</v>
      </c>
      <c r="F33" s="455" t="s">
        <v>100</v>
      </c>
      <c r="G33" s="455"/>
    </row>
    <row r="34" spans="1:7" s="34" customFormat="1" ht="31.5" x14ac:dyDescent="0.2">
      <c r="A34" s="452"/>
      <c r="B34" s="452" t="s">
        <v>1</v>
      </c>
      <c r="C34" s="452"/>
      <c r="D34" s="232" t="s">
        <v>602</v>
      </c>
      <c r="E34" s="454" t="s">
        <v>43</v>
      </c>
      <c r="F34" s="455"/>
      <c r="G34" s="455"/>
    </row>
    <row r="35" spans="1:7" s="34" customFormat="1" ht="15.75" x14ac:dyDescent="0.2">
      <c r="A35" s="452" t="s">
        <v>61</v>
      </c>
      <c r="B35" s="452" t="s">
        <v>0</v>
      </c>
      <c r="C35" s="452"/>
      <c r="D35" s="232" t="s">
        <v>603</v>
      </c>
      <c r="E35" s="454" t="s">
        <v>43</v>
      </c>
      <c r="F35" s="455"/>
      <c r="G35" s="455"/>
    </row>
    <row r="36" spans="1:7" s="34" customFormat="1" ht="31.5" x14ac:dyDescent="0.2">
      <c r="A36" s="452"/>
      <c r="B36" s="452" t="s">
        <v>1</v>
      </c>
      <c r="C36" s="452"/>
      <c r="D36" s="232" t="s">
        <v>308</v>
      </c>
      <c r="E36" s="454" t="s">
        <v>43</v>
      </c>
      <c r="F36" s="455"/>
      <c r="G36" s="455"/>
    </row>
    <row r="37" spans="1:7" s="34" customFormat="1" ht="15.75" x14ac:dyDescent="0.2">
      <c r="A37" s="452" t="s">
        <v>62</v>
      </c>
      <c r="B37" s="452" t="s">
        <v>0</v>
      </c>
      <c r="C37" s="452"/>
      <c r="D37" s="232" t="s">
        <v>604</v>
      </c>
      <c r="E37" s="454" t="s">
        <v>43</v>
      </c>
      <c r="F37" s="455"/>
      <c r="G37" s="455"/>
    </row>
    <row r="38" spans="1:7" s="34" customFormat="1" ht="31.5" x14ac:dyDescent="0.2">
      <c r="A38" s="452"/>
      <c r="B38" s="452" t="s">
        <v>1</v>
      </c>
      <c r="C38" s="452"/>
      <c r="D38" s="232" t="s">
        <v>605</v>
      </c>
      <c r="E38" s="454" t="s">
        <v>43</v>
      </c>
      <c r="F38" s="455"/>
      <c r="G38" s="455"/>
    </row>
    <row r="39" spans="1:7" s="34" customFormat="1" ht="34.5" customHeight="1" x14ac:dyDescent="0.2">
      <c r="A39" s="452" t="s">
        <v>63</v>
      </c>
      <c r="B39" s="452" t="s">
        <v>0</v>
      </c>
      <c r="C39" s="452"/>
      <c r="D39" s="232" t="s">
        <v>309</v>
      </c>
      <c r="E39" s="454" t="s">
        <v>43</v>
      </c>
      <c r="F39" s="455"/>
      <c r="G39" s="455"/>
    </row>
    <row r="40" spans="1:7" s="34" customFormat="1" ht="31.5" x14ac:dyDescent="0.2">
      <c r="A40" s="452"/>
      <c r="B40" s="452" t="s">
        <v>1</v>
      </c>
      <c r="C40" s="452"/>
      <c r="D40" s="463" t="s">
        <v>310</v>
      </c>
      <c r="E40" s="454" t="s">
        <v>43</v>
      </c>
      <c r="F40" s="455"/>
      <c r="G40" s="455"/>
    </row>
    <row r="41" spans="1:7" s="34" customFormat="1" ht="31.5" x14ac:dyDescent="0.2">
      <c r="A41" s="452" t="s">
        <v>64</v>
      </c>
      <c r="B41" s="452" t="s">
        <v>0</v>
      </c>
      <c r="C41" s="452"/>
      <c r="D41" s="232" t="s">
        <v>311</v>
      </c>
      <c r="E41" s="454" t="s">
        <v>43</v>
      </c>
      <c r="F41" s="455"/>
      <c r="G41" s="455"/>
    </row>
    <row r="42" spans="1:7" s="34" customFormat="1" ht="31.5" x14ac:dyDescent="0.2">
      <c r="A42" s="452"/>
      <c r="B42" s="452" t="s">
        <v>1</v>
      </c>
      <c r="C42" s="452"/>
      <c r="D42" s="232" t="s">
        <v>312</v>
      </c>
      <c r="E42" s="454" t="s">
        <v>43</v>
      </c>
      <c r="F42" s="455"/>
      <c r="G42" s="455"/>
    </row>
    <row r="43" spans="1:7" s="34" customFormat="1" ht="31.5" x14ac:dyDescent="0.2">
      <c r="A43" s="452" t="s">
        <v>65</v>
      </c>
      <c r="B43" s="452" t="s">
        <v>0</v>
      </c>
      <c r="C43" s="452"/>
      <c r="D43" s="232" t="s">
        <v>313</v>
      </c>
      <c r="E43" s="454" t="s">
        <v>43</v>
      </c>
      <c r="F43" s="455"/>
      <c r="G43" s="455"/>
    </row>
    <row r="44" spans="1:7" s="34" customFormat="1" ht="15.75" x14ac:dyDescent="0.2">
      <c r="A44" s="452"/>
      <c r="B44" s="452" t="s">
        <v>1</v>
      </c>
      <c r="C44" s="452"/>
      <c r="D44" s="464" t="s">
        <v>66</v>
      </c>
      <c r="E44" s="454"/>
      <c r="F44" s="455"/>
      <c r="G44" s="455"/>
    </row>
    <row r="45" spans="1:7" s="34" customFormat="1" ht="15.75" x14ac:dyDescent="0.2">
      <c r="A45" s="457"/>
      <c r="B45" s="457"/>
      <c r="C45" s="457"/>
      <c r="D45" s="457"/>
      <c r="E45" s="457"/>
      <c r="F45" s="457"/>
      <c r="G45" s="457"/>
    </row>
    <row r="46" spans="1:7" s="34" customFormat="1" ht="34.5" customHeight="1" x14ac:dyDescent="0.2">
      <c r="A46" s="452" t="s">
        <v>60</v>
      </c>
      <c r="B46" s="452" t="s">
        <v>0</v>
      </c>
      <c r="C46" s="452"/>
      <c r="D46" s="232" t="s">
        <v>606</v>
      </c>
      <c r="E46" s="454" t="str">
        <f>+E47</f>
        <v>Ban QLDA - Văn phòng</v>
      </c>
      <c r="F46" s="455" t="s">
        <v>101</v>
      </c>
      <c r="G46" s="455"/>
    </row>
    <row r="47" spans="1:7" s="34" customFormat="1" ht="31.5" x14ac:dyDescent="0.2">
      <c r="A47" s="452"/>
      <c r="B47" s="452" t="s">
        <v>1</v>
      </c>
      <c r="C47" s="452"/>
      <c r="D47" s="232" t="s">
        <v>607</v>
      </c>
      <c r="E47" s="454" t="s">
        <v>314</v>
      </c>
      <c r="F47" s="455"/>
      <c r="G47" s="455"/>
    </row>
    <row r="48" spans="1:7" s="34" customFormat="1" ht="42" customHeight="1" x14ac:dyDescent="0.2">
      <c r="A48" s="452" t="s">
        <v>61</v>
      </c>
      <c r="B48" s="452" t="s">
        <v>0</v>
      </c>
      <c r="C48" s="452"/>
      <c r="D48" s="232" t="s">
        <v>608</v>
      </c>
      <c r="E48" s="454" t="s">
        <v>43</v>
      </c>
      <c r="F48" s="455"/>
      <c r="G48" s="455"/>
    </row>
    <row r="49" spans="1:9" s="34" customFormat="1" ht="31.5" x14ac:dyDescent="0.2">
      <c r="A49" s="452"/>
      <c r="B49" s="452" t="s">
        <v>1</v>
      </c>
      <c r="C49" s="452"/>
      <c r="D49" s="232" t="s">
        <v>609</v>
      </c>
      <c r="E49" s="454" t="str">
        <f>+E48</f>
        <v>Ban QLDA</v>
      </c>
      <c r="F49" s="455"/>
      <c r="G49" s="455"/>
    </row>
    <row r="50" spans="1:9" s="34" customFormat="1" ht="15.75" x14ac:dyDescent="0.2">
      <c r="A50" s="452" t="s">
        <v>62</v>
      </c>
      <c r="B50" s="452" t="s">
        <v>0</v>
      </c>
      <c r="C50" s="452"/>
      <c r="D50" s="232" t="str">
        <f>+D51</f>
        <v>Làm pháp lý các dự án và công tác nội nghiệp</v>
      </c>
      <c r="E50" s="454" t="s">
        <v>315</v>
      </c>
      <c r="F50" s="455"/>
      <c r="G50" s="455"/>
    </row>
    <row r="51" spans="1:9" s="34" customFormat="1" ht="15.75" x14ac:dyDescent="0.2">
      <c r="A51" s="452"/>
      <c r="B51" s="452" t="s">
        <v>1</v>
      </c>
      <c r="C51" s="452"/>
      <c r="D51" s="232" t="s">
        <v>316</v>
      </c>
      <c r="E51" s="454" t="str">
        <f>+E49</f>
        <v>Ban QLDA</v>
      </c>
      <c r="F51" s="455"/>
      <c r="G51" s="455"/>
    </row>
    <row r="52" spans="1:9" s="34" customFormat="1" ht="15.75" x14ac:dyDescent="0.2">
      <c r="A52" s="452" t="s">
        <v>63</v>
      </c>
      <c r="B52" s="452" t="s">
        <v>0</v>
      </c>
      <c r="C52" s="452"/>
      <c r="D52" s="232" t="s">
        <v>316</v>
      </c>
      <c r="E52" s="454" t="s">
        <v>43</v>
      </c>
      <c r="F52" s="455"/>
      <c r="G52" s="455"/>
    </row>
    <row r="53" spans="1:9" s="34" customFormat="1" ht="15.75" x14ac:dyDescent="0.2">
      <c r="A53" s="452"/>
      <c r="B53" s="452" t="s">
        <v>1</v>
      </c>
      <c r="C53" s="452"/>
      <c r="D53" s="232" t="s">
        <v>316</v>
      </c>
      <c r="E53" s="454" t="s">
        <v>43</v>
      </c>
      <c r="F53" s="455"/>
      <c r="G53" s="455"/>
    </row>
    <row r="54" spans="1:9" s="34" customFormat="1" ht="15.75" x14ac:dyDescent="0.2">
      <c r="A54" s="452" t="s">
        <v>64</v>
      </c>
      <c r="B54" s="452" t="s">
        <v>0</v>
      </c>
      <c r="C54" s="452"/>
      <c r="D54" s="232" t="s">
        <v>317</v>
      </c>
      <c r="E54" s="454" t="s">
        <v>318</v>
      </c>
      <c r="F54" s="455"/>
      <c r="G54" s="455"/>
    </row>
    <row r="55" spans="1:9" s="34" customFormat="1" ht="15.75" x14ac:dyDescent="0.2">
      <c r="A55" s="452"/>
      <c r="B55" s="452" t="s">
        <v>1</v>
      </c>
      <c r="C55" s="452"/>
      <c r="D55" s="232" t="str">
        <f>+D53</f>
        <v>Làm pháp lý các dự án và công tác nội nghiệp</v>
      </c>
      <c r="E55" s="454" t="s">
        <v>43</v>
      </c>
      <c r="F55" s="455"/>
      <c r="G55" s="455"/>
    </row>
    <row r="56" spans="1:9" s="34" customFormat="1" ht="15.75" x14ac:dyDescent="0.2">
      <c r="A56" s="452" t="s">
        <v>65</v>
      </c>
      <c r="B56" s="452" t="s">
        <v>0</v>
      </c>
      <c r="C56" s="452"/>
      <c r="D56" s="232" t="s">
        <v>319</v>
      </c>
      <c r="E56" s="454" t="s">
        <v>43</v>
      </c>
      <c r="F56" s="455"/>
      <c r="G56" s="455"/>
    </row>
    <row r="57" spans="1:9" s="34" customFormat="1" ht="15.75" x14ac:dyDescent="0.2">
      <c r="A57" s="452"/>
      <c r="B57" s="452" t="s">
        <v>1</v>
      </c>
      <c r="C57" s="452"/>
      <c r="D57" s="464" t="s">
        <v>66</v>
      </c>
      <c r="E57" s="454"/>
      <c r="F57" s="455"/>
      <c r="G57" s="455"/>
    </row>
    <row r="58" spans="1:9" s="34" customFormat="1" ht="15.75" x14ac:dyDescent="0.2">
      <c r="A58" s="457"/>
      <c r="B58" s="457"/>
      <c r="C58" s="457"/>
      <c r="D58" s="457"/>
      <c r="E58" s="457"/>
      <c r="F58" s="457"/>
      <c r="G58" s="457"/>
    </row>
    <row r="59" spans="1:9" s="34" customFormat="1" ht="15.75" x14ac:dyDescent="0.2">
      <c r="A59" s="452" t="s">
        <v>60</v>
      </c>
      <c r="B59" s="452" t="s">
        <v>0</v>
      </c>
      <c r="C59" s="452"/>
      <c r="D59" s="232" t="s">
        <v>610</v>
      </c>
      <c r="E59" s="454" t="s">
        <v>43</v>
      </c>
      <c r="F59" s="455" t="s">
        <v>102</v>
      </c>
      <c r="G59" s="455"/>
    </row>
    <row r="60" spans="1:9" s="34" customFormat="1" ht="15.75" x14ac:dyDescent="0.2">
      <c r="A60" s="452"/>
      <c r="B60" s="452" t="s">
        <v>1</v>
      </c>
      <c r="C60" s="452"/>
      <c r="D60" s="232" t="s">
        <v>611</v>
      </c>
      <c r="E60" s="454" t="s">
        <v>43</v>
      </c>
      <c r="F60" s="455"/>
      <c r="G60" s="455"/>
    </row>
    <row r="61" spans="1:9" s="34" customFormat="1" ht="15.75" x14ac:dyDescent="0.2">
      <c r="A61" s="452" t="s">
        <v>61</v>
      </c>
      <c r="B61" s="452" t="s">
        <v>0</v>
      </c>
      <c r="C61" s="452"/>
      <c r="D61" s="232" t="s">
        <v>612</v>
      </c>
      <c r="E61" s="454" t="s">
        <v>43</v>
      </c>
      <c r="F61" s="455"/>
      <c r="G61" s="455"/>
      <c r="I61" s="34">
        <v>448</v>
      </c>
    </row>
    <row r="62" spans="1:9" s="34" customFormat="1" ht="31.5" x14ac:dyDescent="0.2">
      <c r="A62" s="452"/>
      <c r="B62" s="452" t="s">
        <v>1</v>
      </c>
      <c r="C62" s="452"/>
      <c r="D62" s="232" t="s">
        <v>613</v>
      </c>
      <c r="E62" s="454" t="s">
        <v>43</v>
      </c>
      <c r="F62" s="455"/>
      <c r="G62" s="455"/>
      <c r="I62" s="34">
        <f>I61*0.6</f>
        <v>268.8</v>
      </c>
    </row>
    <row r="63" spans="1:9" s="34" customFormat="1" ht="15.75" x14ac:dyDescent="0.2">
      <c r="A63" s="452" t="s">
        <v>62</v>
      </c>
      <c r="B63" s="452" t="s">
        <v>0</v>
      </c>
      <c r="C63" s="452"/>
      <c r="D63" s="232" t="s">
        <v>320</v>
      </c>
      <c r="E63" s="454" t="s">
        <v>43</v>
      </c>
      <c r="F63" s="455"/>
      <c r="G63" s="455"/>
    </row>
    <row r="64" spans="1:9" s="34" customFormat="1" ht="15.75" x14ac:dyDescent="0.2">
      <c r="A64" s="452"/>
      <c r="B64" s="452" t="s">
        <v>1</v>
      </c>
      <c r="C64" s="452"/>
      <c r="D64" s="232" t="s">
        <v>614</v>
      </c>
      <c r="E64" s="454" t="s">
        <v>43</v>
      </c>
      <c r="F64" s="455"/>
      <c r="G64" s="455"/>
    </row>
    <row r="65" spans="1:7" s="34" customFormat="1" ht="31.5" x14ac:dyDescent="0.2">
      <c r="A65" s="452" t="s">
        <v>63</v>
      </c>
      <c r="B65" s="452" t="s">
        <v>0</v>
      </c>
      <c r="C65" s="452"/>
      <c r="D65" s="232" t="s">
        <v>615</v>
      </c>
      <c r="E65" s="454" t="s">
        <v>43</v>
      </c>
      <c r="F65" s="455"/>
      <c r="G65" s="455"/>
    </row>
    <row r="66" spans="1:7" s="34" customFormat="1" ht="15.75" x14ac:dyDescent="0.2">
      <c r="A66" s="452"/>
      <c r="B66" s="452" t="s">
        <v>1</v>
      </c>
      <c r="C66" s="452"/>
      <c r="D66" s="232" t="s">
        <v>321</v>
      </c>
      <c r="E66" s="454" t="s">
        <v>43</v>
      </c>
      <c r="F66" s="455"/>
      <c r="G66" s="455"/>
    </row>
    <row r="67" spans="1:7" s="34" customFormat="1" ht="15.75" x14ac:dyDescent="0.2">
      <c r="A67" s="452" t="s">
        <v>64</v>
      </c>
      <c r="B67" s="452" t="s">
        <v>0</v>
      </c>
      <c r="C67" s="452"/>
      <c r="D67" s="232" t="s">
        <v>321</v>
      </c>
      <c r="E67" s="454" t="s">
        <v>43</v>
      </c>
      <c r="F67" s="455"/>
      <c r="G67" s="455"/>
    </row>
    <row r="68" spans="1:7" s="34" customFormat="1" ht="15.75" x14ac:dyDescent="0.2">
      <c r="A68" s="452"/>
      <c r="B68" s="452" t="s">
        <v>1</v>
      </c>
      <c r="C68" s="452"/>
      <c r="D68" s="232" t="s">
        <v>321</v>
      </c>
      <c r="E68" s="454" t="s">
        <v>43</v>
      </c>
      <c r="F68" s="455"/>
      <c r="G68" s="455"/>
    </row>
    <row r="69" spans="1:7" s="34" customFormat="1" ht="15.75" x14ac:dyDescent="0.2">
      <c r="A69" s="452" t="s">
        <v>65</v>
      </c>
      <c r="B69" s="452" t="s">
        <v>0</v>
      </c>
      <c r="C69" s="452"/>
      <c r="D69" s="232" t="s">
        <v>321</v>
      </c>
      <c r="E69" s="454" t="s">
        <v>43</v>
      </c>
      <c r="F69" s="455"/>
      <c r="G69" s="455"/>
    </row>
    <row r="70" spans="1:7" s="34" customFormat="1" ht="15.75" x14ac:dyDescent="0.2">
      <c r="A70" s="452"/>
      <c r="B70" s="452" t="s">
        <v>1</v>
      </c>
      <c r="C70" s="452"/>
      <c r="D70" s="232" t="s">
        <v>321</v>
      </c>
      <c r="E70" s="454"/>
      <c r="F70" s="455"/>
      <c r="G70" s="455"/>
    </row>
    <row r="71" spans="1:7" s="34" customFormat="1" ht="15.75" x14ac:dyDescent="0.2">
      <c r="A71" s="465"/>
      <c r="B71" s="465"/>
      <c r="C71" s="465"/>
      <c r="D71" s="465"/>
      <c r="E71" s="465"/>
      <c r="F71" s="465"/>
      <c r="G71" s="465"/>
    </row>
    <row r="72" spans="1:7" s="34" customFormat="1" ht="15.75" x14ac:dyDescent="0.2">
      <c r="A72" s="452" t="s">
        <v>60</v>
      </c>
      <c r="B72" s="452" t="s">
        <v>0</v>
      </c>
      <c r="C72" s="452"/>
      <c r="D72" s="232" t="s">
        <v>98</v>
      </c>
      <c r="E72" s="454" t="s">
        <v>96</v>
      </c>
      <c r="F72" s="455" t="s">
        <v>166</v>
      </c>
      <c r="G72" s="454"/>
    </row>
    <row r="73" spans="1:7" s="34" customFormat="1" ht="15.75" x14ac:dyDescent="0.2">
      <c r="A73" s="452"/>
      <c r="B73" s="452" t="s">
        <v>1</v>
      </c>
      <c r="C73" s="452"/>
      <c r="D73" s="232" t="s">
        <v>98</v>
      </c>
      <c r="E73" s="153" t="s">
        <v>616</v>
      </c>
      <c r="F73" s="455"/>
      <c r="G73" s="454"/>
    </row>
    <row r="74" spans="1:7" s="34" customFormat="1" ht="15.75" x14ac:dyDescent="0.2">
      <c r="A74" s="452" t="s">
        <v>61</v>
      </c>
      <c r="B74" s="452" t="s">
        <v>0</v>
      </c>
      <c r="C74" s="452"/>
      <c r="D74" s="232" t="s">
        <v>98</v>
      </c>
      <c r="E74" s="454" t="s">
        <v>96</v>
      </c>
      <c r="F74" s="455"/>
      <c r="G74" s="454"/>
    </row>
    <row r="75" spans="1:7" s="34" customFormat="1" ht="31.5" x14ac:dyDescent="0.2">
      <c r="A75" s="452"/>
      <c r="B75" s="452" t="s">
        <v>1</v>
      </c>
      <c r="C75" s="452"/>
      <c r="D75" s="232" t="s">
        <v>617</v>
      </c>
      <c r="E75" s="454" t="s">
        <v>96</v>
      </c>
      <c r="F75" s="455"/>
      <c r="G75" s="454"/>
    </row>
    <row r="76" spans="1:7" s="34" customFormat="1" ht="15.75" x14ac:dyDescent="0.2">
      <c r="A76" s="452" t="s">
        <v>62</v>
      </c>
      <c r="B76" s="452" t="s">
        <v>0</v>
      </c>
      <c r="C76" s="452"/>
      <c r="D76" s="232" t="s">
        <v>98</v>
      </c>
      <c r="E76" s="454" t="s">
        <v>96</v>
      </c>
      <c r="F76" s="455"/>
      <c r="G76" s="454"/>
    </row>
    <row r="77" spans="1:7" s="34" customFormat="1" ht="47.25" x14ac:dyDescent="0.2">
      <c r="A77" s="452"/>
      <c r="B77" s="452" t="s">
        <v>1</v>
      </c>
      <c r="C77" s="452"/>
      <c r="D77" s="152" t="s">
        <v>618</v>
      </c>
      <c r="E77" s="153" t="s">
        <v>25</v>
      </c>
      <c r="F77" s="455"/>
      <c r="G77" s="454"/>
    </row>
    <row r="78" spans="1:7" s="34" customFormat="1" ht="15.75" x14ac:dyDescent="0.2">
      <c r="A78" s="452" t="s">
        <v>63</v>
      </c>
      <c r="B78" s="452" t="s">
        <v>0</v>
      </c>
      <c r="C78" s="452"/>
      <c r="D78" s="232" t="s">
        <v>98</v>
      </c>
      <c r="E78" s="454" t="s">
        <v>96</v>
      </c>
      <c r="F78" s="455"/>
      <c r="G78" s="454"/>
    </row>
    <row r="79" spans="1:7" s="34" customFormat="1" ht="15.75" x14ac:dyDescent="0.2">
      <c r="A79" s="452"/>
      <c r="B79" s="452" t="s">
        <v>1</v>
      </c>
      <c r="C79" s="452"/>
      <c r="D79" s="232" t="s">
        <v>98</v>
      </c>
      <c r="E79" s="454" t="s">
        <v>96</v>
      </c>
      <c r="F79" s="455"/>
      <c r="G79" s="454"/>
    </row>
    <row r="80" spans="1:7" s="34" customFormat="1" ht="15.75" x14ac:dyDescent="0.2">
      <c r="A80" s="452" t="s">
        <v>64</v>
      </c>
      <c r="B80" s="452" t="s">
        <v>0</v>
      </c>
      <c r="C80" s="452"/>
      <c r="D80" s="232" t="s">
        <v>98</v>
      </c>
      <c r="E80" s="454" t="s">
        <v>96</v>
      </c>
      <c r="F80" s="455"/>
      <c r="G80" s="454"/>
    </row>
    <row r="81" spans="1:7" s="34" customFormat="1" ht="47.25" x14ac:dyDescent="0.2">
      <c r="A81" s="452"/>
      <c r="B81" s="452" t="s">
        <v>1</v>
      </c>
      <c r="C81" s="452"/>
      <c r="D81" s="232" t="s">
        <v>619</v>
      </c>
      <c r="E81" s="454" t="s">
        <v>25</v>
      </c>
      <c r="F81" s="455"/>
      <c r="G81" s="454"/>
    </row>
    <row r="82" spans="1:7" s="34" customFormat="1" ht="15.75" x14ac:dyDescent="0.2">
      <c r="A82" s="452" t="s">
        <v>65</v>
      </c>
      <c r="B82" s="452" t="s">
        <v>0</v>
      </c>
      <c r="C82" s="452"/>
      <c r="D82" s="232" t="s">
        <v>98</v>
      </c>
      <c r="E82" s="454" t="s">
        <v>96</v>
      </c>
      <c r="F82" s="455"/>
      <c r="G82" s="454"/>
    </row>
    <row r="83" spans="1:7" s="34" customFormat="1" ht="15.75" x14ac:dyDescent="0.2">
      <c r="A83" s="452"/>
      <c r="B83" s="452" t="s">
        <v>1</v>
      </c>
      <c r="C83" s="452"/>
      <c r="D83" s="464"/>
      <c r="E83" s="466"/>
      <c r="F83" s="455"/>
      <c r="G83" s="454"/>
    </row>
    <row r="84" spans="1:7" s="34" customFormat="1" ht="15.75" x14ac:dyDescent="0.2">
      <c r="A84" s="465"/>
      <c r="B84" s="465"/>
      <c r="C84" s="465"/>
      <c r="D84" s="465"/>
      <c r="E84" s="465"/>
      <c r="F84" s="465"/>
      <c r="G84" s="465"/>
    </row>
    <row r="85" spans="1:7" s="34" customFormat="1" ht="15.75" x14ac:dyDescent="0.2">
      <c r="A85" s="452" t="s">
        <v>60</v>
      </c>
      <c r="B85" s="452" t="s">
        <v>0</v>
      </c>
      <c r="C85" s="452"/>
      <c r="D85" s="232" t="s">
        <v>620</v>
      </c>
      <c r="E85" s="454" t="s">
        <v>621</v>
      </c>
      <c r="F85" s="455" t="s">
        <v>232</v>
      </c>
      <c r="G85" s="454"/>
    </row>
    <row r="86" spans="1:7" s="34" customFormat="1" ht="31.5" x14ac:dyDescent="0.2">
      <c r="A86" s="452"/>
      <c r="B86" s="452" t="s">
        <v>1</v>
      </c>
      <c r="C86" s="452"/>
      <c r="D86" s="232" t="s">
        <v>622</v>
      </c>
      <c r="E86" s="454" t="s">
        <v>96</v>
      </c>
      <c r="F86" s="455"/>
      <c r="G86" s="454"/>
    </row>
    <row r="87" spans="1:7" s="34" customFormat="1" ht="31.5" x14ac:dyDescent="0.2">
      <c r="A87" s="452" t="s">
        <v>61</v>
      </c>
      <c r="B87" s="452" t="s">
        <v>0</v>
      </c>
      <c r="C87" s="452"/>
      <c r="D87" s="232" t="s">
        <v>623</v>
      </c>
      <c r="E87" s="454" t="s">
        <v>96</v>
      </c>
      <c r="F87" s="455"/>
      <c r="G87" s="454"/>
    </row>
    <row r="88" spans="1:7" s="34" customFormat="1" ht="31.5" x14ac:dyDescent="0.2">
      <c r="A88" s="452"/>
      <c r="B88" s="452" t="s">
        <v>1</v>
      </c>
      <c r="C88" s="452"/>
      <c r="D88" s="232" t="s">
        <v>624</v>
      </c>
      <c r="E88" s="454" t="s">
        <v>96</v>
      </c>
      <c r="F88" s="455"/>
      <c r="G88" s="454"/>
    </row>
    <row r="89" spans="1:7" s="34" customFormat="1" ht="15.75" x14ac:dyDescent="0.2">
      <c r="A89" s="452" t="s">
        <v>62</v>
      </c>
      <c r="B89" s="452" t="s">
        <v>0</v>
      </c>
      <c r="C89" s="452"/>
      <c r="D89" s="232" t="s">
        <v>322</v>
      </c>
      <c r="E89" s="454" t="s">
        <v>96</v>
      </c>
      <c r="F89" s="455"/>
      <c r="G89" s="454"/>
    </row>
    <row r="90" spans="1:7" s="34" customFormat="1" ht="15.75" x14ac:dyDescent="0.2">
      <c r="A90" s="452"/>
      <c r="B90" s="452" t="s">
        <v>1</v>
      </c>
      <c r="C90" s="452"/>
      <c r="D90" s="232" t="s">
        <v>625</v>
      </c>
      <c r="E90" s="454" t="s">
        <v>626</v>
      </c>
      <c r="F90" s="455"/>
      <c r="G90" s="454"/>
    </row>
    <row r="91" spans="1:7" s="34" customFormat="1" ht="15.75" x14ac:dyDescent="0.2">
      <c r="A91" s="452" t="s">
        <v>63</v>
      </c>
      <c r="B91" s="452" t="s">
        <v>0</v>
      </c>
      <c r="C91" s="452"/>
      <c r="D91" s="232" t="s">
        <v>98</v>
      </c>
      <c r="E91" s="454" t="s">
        <v>96</v>
      </c>
      <c r="F91" s="455"/>
      <c r="G91" s="454"/>
    </row>
    <row r="92" spans="1:7" s="34" customFormat="1" ht="15.75" x14ac:dyDescent="0.2">
      <c r="A92" s="452"/>
      <c r="B92" s="452" t="s">
        <v>1</v>
      </c>
      <c r="C92" s="452"/>
      <c r="D92" s="463" t="s">
        <v>231</v>
      </c>
      <c r="E92" s="454" t="s">
        <v>96</v>
      </c>
      <c r="F92" s="455"/>
      <c r="G92" s="454"/>
    </row>
    <row r="93" spans="1:7" s="34" customFormat="1" ht="15.75" x14ac:dyDescent="0.2">
      <c r="A93" s="452" t="s">
        <v>64</v>
      </c>
      <c r="B93" s="452" t="s">
        <v>0</v>
      </c>
      <c r="C93" s="452"/>
      <c r="D93" s="232" t="s">
        <v>627</v>
      </c>
      <c r="E93" s="454" t="s">
        <v>96</v>
      </c>
      <c r="F93" s="455"/>
      <c r="G93" s="454"/>
    </row>
    <row r="94" spans="1:7" s="34" customFormat="1" ht="15.75" x14ac:dyDescent="0.2">
      <c r="A94" s="452"/>
      <c r="B94" s="452" t="s">
        <v>1</v>
      </c>
      <c r="C94" s="452"/>
      <c r="D94" s="232" t="s">
        <v>98</v>
      </c>
      <c r="E94" s="454" t="s">
        <v>96</v>
      </c>
      <c r="F94" s="455"/>
      <c r="G94" s="454"/>
    </row>
    <row r="95" spans="1:7" s="34" customFormat="1" ht="15.75" x14ac:dyDescent="0.2">
      <c r="A95" s="452" t="s">
        <v>65</v>
      </c>
      <c r="B95" s="452" t="s">
        <v>0</v>
      </c>
      <c r="C95" s="452"/>
      <c r="D95" s="232" t="s">
        <v>323</v>
      </c>
      <c r="E95" s="454" t="s">
        <v>96</v>
      </c>
      <c r="F95" s="455"/>
      <c r="G95" s="454"/>
    </row>
    <row r="96" spans="1:7" s="34" customFormat="1" ht="15.75" x14ac:dyDescent="0.2">
      <c r="A96" s="452"/>
      <c r="B96" s="452" t="s">
        <v>1</v>
      </c>
      <c r="C96" s="452"/>
      <c r="D96" s="464" t="s">
        <v>66</v>
      </c>
      <c r="E96" s="466"/>
      <c r="F96" s="455"/>
      <c r="G96" s="454"/>
    </row>
    <row r="97" spans="5:5" s="34" customFormat="1" ht="14.25" x14ac:dyDescent="0.2">
      <c r="E97" s="59"/>
    </row>
    <row r="98" spans="5:5" s="34" customFormat="1" ht="14.25" x14ac:dyDescent="0.2">
      <c r="E98" s="59"/>
    </row>
    <row r="99" spans="5:5" s="34" customFormat="1" ht="14.25" x14ac:dyDescent="0.2">
      <c r="E99" s="59"/>
    </row>
    <row r="100" spans="5:5" s="34" customFormat="1" ht="14.25" x14ac:dyDescent="0.2">
      <c r="E100" s="59"/>
    </row>
    <row r="101" spans="5:5" s="34" customFormat="1" ht="14.25" x14ac:dyDescent="0.2">
      <c r="E101" s="59"/>
    </row>
    <row r="102" spans="5:5" s="34" customFormat="1" ht="14.25" x14ac:dyDescent="0.2">
      <c r="E102" s="59"/>
    </row>
    <row r="103" spans="5:5" s="34" customFormat="1" ht="14.25" x14ac:dyDescent="0.2">
      <c r="E103" s="59"/>
    </row>
    <row r="104" spans="5:5" s="34" customFormat="1" ht="14.25" x14ac:dyDescent="0.2">
      <c r="E104" s="59"/>
    </row>
    <row r="105" spans="5:5" s="34" customFormat="1" ht="14.25" x14ac:dyDescent="0.2">
      <c r="E105" s="59"/>
    </row>
    <row r="106" spans="5:5" s="34" customFormat="1" ht="14.25" x14ac:dyDescent="0.2">
      <c r="E106" s="59"/>
    </row>
    <row r="107" spans="5:5" s="34" customFormat="1" ht="14.25" x14ac:dyDescent="0.2">
      <c r="E107" s="59"/>
    </row>
    <row r="108" spans="5:5" s="34" customFormat="1" ht="14.25" x14ac:dyDescent="0.2">
      <c r="E108" s="59"/>
    </row>
    <row r="109" spans="5:5" s="34" customFormat="1" ht="14.25" x14ac:dyDescent="0.2">
      <c r="E109" s="59"/>
    </row>
    <row r="110" spans="5:5" s="34" customFormat="1" ht="14.25" x14ac:dyDescent="0.2">
      <c r="E110" s="59"/>
    </row>
    <row r="111" spans="5:5" s="34" customFormat="1" ht="14.25" x14ac:dyDescent="0.2">
      <c r="E111" s="59"/>
    </row>
    <row r="112" spans="5:5" s="34" customFormat="1" ht="14.25" x14ac:dyDescent="0.2">
      <c r="E112" s="59"/>
    </row>
  </sheetData>
  <mergeCells count="148">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20:C20"/>
    <mergeCell ref="A5:G5"/>
    <mergeCell ref="A7:A8"/>
    <mergeCell ref="F7:F18"/>
    <mergeCell ref="G7:G18"/>
    <mergeCell ref="A9:A10"/>
    <mergeCell ref="A11:A12"/>
    <mergeCell ref="A13:A14"/>
    <mergeCell ref="A15:A16"/>
    <mergeCell ref="A17:A18"/>
    <mergeCell ref="B18:C18"/>
    <mergeCell ref="B17:C17"/>
    <mergeCell ref="B16:C16"/>
    <mergeCell ref="A28:A29"/>
    <mergeCell ref="A30:A31"/>
    <mergeCell ref="B31:C31"/>
    <mergeCell ref="A32:G32"/>
    <mergeCell ref="B27:C27"/>
    <mergeCell ref="B28:C28"/>
    <mergeCell ref="B21:C21"/>
    <mergeCell ref="B22:C22"/>
    <mergeCell ref="B29:C29"/>
    <mergeCell ref="B23:C23"/>
    <mergeCell ref="B24:C24"/>
    <mergeCell ref="B26:C26"/>
    <mergeCell ref="B30:C30"/>
    <mergeCell ref="B25:C25"/>
    <mergeCell ref="F20:F31"/>
    <mergeCell ref="G20:G31"/>
    <mergeCell ref="A22:A23"/>
    <mergeCell ref="A24:A25"/>
    <mergeCell ref="A26:A27"/>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30" zoomScale="82" zoomScaleNormal="82" workbookViewId="0">
      <selection activeCell="D35" sqref="D35"/>
    </sheetView>
  </sheetViews>
  <sheetFormatPr defaultRowHeight="16.5" x14ac:dyDescent="0.25"/>
  <cols>
    <col min="1" max="1" width="11.42578125" style="57" customWidth="1"/>
    <col min="2" max="2" width="9.28515625" style="58" customWidth="1"/>
    <col min="3" max="3" width="15.28515625" style="57" bestFit="1" customWidth="1"/>
    <col min="4" max="4" width="74" style="57" bestFit="1" customWidth="1"/>
    <col min="5" max="5" width="10.85546875" style="57" hidden="1" customWidth="1"/>
    <col min="6" max="6" width="5.5703125" style="57" hidden="1" customWidth="1"/>
    <col min="7" max="7" width="2.7109375" style="57" hidden="1" customWidth="1"/>
    <col min="8" max="8" width="27" style="57" hidden="1" customWidth="1"/>
    <col min="9" max="9" width="17.5703125" style="57" customWidth="1"/>
    <col min="10" max="10" width="14.7109375" style="57" customWidth="1"/>
    <col min="11" max="12" width="9" style="57"/>
    <col min="13" max="13" width="44.42578125" style="57" customWidth="1"/>
    <col min="14" max="254" width="9" style="57"/>
    <col min="255" max="255" width="5.42578125" style="57" customWidth="1"/>
    <col min="256" max="256" width="7.42578125" style="57" customWidth="1"/>
    <col min="257" max="257" width="5.7109375" style="57" customWidth="1"/>
    <col min="258" max="258" width="37.28515625" style="57" customWidth="1"/>
    <col min="259" max="259" width="6.140625" style="57" customWidth="1"/>
    <col min="260" max="261" width="11.5703125" style="57" customWidth="1"/>
    <col min="262" max="262" width="5.42578125" style="57" customWidth="1"/>
    <col min="263" max="263" width="6.85546875" style="57" customWidth="1"/>
    <col min="264" max="264" width="17.28515625" style="57" customWidth="1"/>
    <col min="265" max="265" width="15.28515625" style="57" customWidth="1"/>
    <col min="266" max="266" width="10.42578125" style="57" customWidth="1"/>
    <col min="267" max="510" width="9" style="57"/>
    <col min="511" max="511" width="5.42578125" style="57" customWidth="1"/>
    <col min="512" max="512" width="7.42578125" style="57" customWidth="1"/>
    <col min="513" max="513" width="5.7109375" style="57" customWidth="1"/>
    <col min="514" max="514" width="37.28515625" style="57" customWidth="1"/>
    <col min="515" max="515" width="6.140625" style="57" customWidth="1"/>
    <col min="516" max="517" width="11.5703125" style="57" customWidth="1"/>
    <col min="518" max="518" width="5.42578125" style="57" customWidth="1"/>
    <col min="519" max="519" width="6.85546875" style="57" customWidth="1"/>
    <col min="520" max="520" width="17.28515625" style="57" customWidth="1"/>
    <col min="521" max="521" width="15.28515625" style="57" customWidth="1"/>
    <col min="522" max="522" width="10.42578125" style="57" customWidth="1"/>
    <col min="523" max="766" width="9" style="57"/>
    <col min="767" max="767" width="5.42578125" style="57" customWidth="1"/>
    <col min="768" max="768" width="7.42578125" style="57" customWidth="1"/>
    <col min="769" max="769" width="5.7109375" style="57" customWidth="1"/>
    <col min="770" max="770" width="37.28515625" style="57" customWidth="1"/>
    <col min="771" max="771" width="6.140625" style="57" customWidth="1"/>
    <col min="772" max="773" width="11.5703125" style="57" customWidth="1"/>
    <col min="774" max="774" width="5.42578125" style="57" customWidth="1"/>
    <col min="775" max="775" width="6.85546875" style="57" customWidth="1"/>
    <col min="776" max="776" width="17.28515625" style="57" customWidth="1"/>
    <col min="777" max="777" width="15.28515625" style="57" customWidth="1"/>
    <col min="778" max="778" width="10.42578125" style="57" customWidth="1"/>
    <col min="779" max="1022" width="9" style="57"/>
    <col min="1023" max="1023" width="5.42578125" style="57" customWidth="1"/>
    <col min="1024" max="1024" width="7.42578125" style="57" customWidth="1"/>
    <col min="1025" max="1025" width="5.7109375" style="57" customWidth="1"/>
    <col min="1026" max="1026" width="37.28515625" style="57" customWidth="1"/>
    <col min="1027" max="1027" width="6.140625" style="57" customWidth="1"/>
    <col min="1028" max="1029" width="11.5703125" style="57" customWidth="1"/>
    <col min="1030" max="1030" width="5.42578125" style="57" customWidth="1"/>
    <col min="1031" max="1031" width="6.85546875" style="57" customWidth="1"/>
    <col min="1032" max="1032" width="17.28515625" style="57" customWidth="1"/>
    <col min="1033" max="1033" width="15.28515625" style="57" customWidth="1"/>
    <col min="1034" max="1034" width="10.42578125" style="57" customWidth="1"/>
    <col min="1035" max="1278" width="9" style="57"/>
    <col min="1279" max="1279" width="5.42578125" style="57" customWidth="1"/>
    <col min="1280" max="1280" width="7.42578125" style="57" customWidth="1"/>
    <col min="1281" max="1281" width="5.7109375" style="57" customWidth="1"/>
    <col min="1282" max="1282" width="37.28515625" style="57" customWidth="1"/>
    <col min="1283" max="1283" width="6.140625" style="57" customWidth="1"/>
    <col min="1284" max="1285" width="11.5703125" style="57" customWidth="1"/>
    <col min="1286" max="1286" width="5.42578125" style="57" customWidth="1"/>
    <col min="1287" max="1287" width="6.85546875" style="57" customWidth="1"/>
    <col min="1288" max="1288" width="17.28515625" style="57" customWidth="1"/>
    <col min="1289" max="1289" width="15.28515625" style="57" customWidth="1"/>
    <col min="1290" max="1290" width="10.42578125" style="57" customWidth="1"/>
    <col min="1291" max="1534" width="9" style="57"/>
    <col min="1535" max="1535" width="5.42578125" style="57" customWidth="1"/>
    <col min="1536" max="1536" width="7.42578125" style="57" customWidth="1"/>
    <col min="1537" max="1537" width="5.7109375" style="57" customWidth="1"/>
    <col min="1538" max="1538" width="37.28515625" style="57" customWidth="1"/>
    <col min="1539" max="1539" width="6.140625" style="57" customWidth="1"/>
    <col min="1540" max="1541" width="11.5703125" style="57" customWidth="1"/>
    <col min="1542" max="1542" width="5.42578125" style="57" customWidth="1"/>
    <col min="1543" max="1543" width="6.85546875" style="57" customWidth="1"/>
    <col min="1544" max="1544" width="17.28515625" style="57" customWidth="1"/>
    <col min="1545" max="1545" width="15.28515625" style="57" customWidth="1"/>
    <col min="1546" max="1546" width="10.42578125" style="57" customWidth="1"/>
    <col min="1547" max="1790" width="9" style="57"/>
    <col min="1791" max="1791" width="5.42578125" style="57" customWidth="1"/>
    <col min="1792" max="1792" width="7.42578125" style="57" customWidth="1"/>
    <col min="1793" max="1793" width="5.7109375" style="57" customWidth="1"/>
    <col min="1794" max="1794" width="37.28515625" style="57" customWidth="1"/>
    <col min="1795" max="1795" width="6.140625" style="57" customWidth="1"/>
    <col min="1796" max="1797" width="11.5703125" style="57" customWidth="1"/>
    <col min="1798" max="1798" width="5.42578125" style="57" customWidth="1"/>
    <col min="1799" max="1799" width="6.85546875" style="57" customWidth="1"/>
    <col min="1800" max="1800" width="17.28515625" style="57" customWidth="1"/>
    <col min="1801" max="1801" width="15.28515625" style="57" customWidth="1"/>
    <col min="1802" max="1802" width="10.42578125" style="57" customWidth="1"/>
    <col min="1803" max="2046" width="9" style="57"/>
    <col min="2047" max="2047" width="5.42578125" style="57" customWidth="1"/>
    <col min="2048" max="2048" width="7.42578125" style="57" customWidth="1"/>
    <col min="2049" max="2049" width="5.7109375" style="57" customWidth="1"/>
    <col min="2050" max="2050" width="37.28515625" style="57" customWidth="1"/>
    <col min="2051" max="2051" width="6.140625" style="57" customWidth="1"/>
    <col min="2052" max="2053" width="11.5703125" style="57" customWidth="1"/>
    <col min="2054" max="2054" width="5.42578125" style="57" customWidth="1"/>
    <col min="2055" max="2055" width="6.85546875" style="57" customWidth="1"/>
    <col min="2056" max="2056" width="17.28515625" style="57" customWidth="1"/>
    <col min="2057" max="2057" width="15.28515625" style="57" customWidth="1"/>
    <col min="2058" max="2058" width="10.42578125" style="57" customWidth="1"/>
    <col min="2059" max="2302" width="9" style="57"/>
    <col min="2303" max="2303" width="5.42578125" style="57" customWidth="1"/>
    <col min="2304" max="2304" width="7.42578125" style="57" customWidth="1"/>
    <col min="2305" max="2305" width="5.7109375" style="57" customWidth="1"/>
    <col min="2306" max="2306" width="37.28515625" style="57" customWidth="1"/>
    <col min="2307" max="2307" width="6.140625" style="57" customWidth="1"/>
    <col min="2308" max="2309" width="11.5703125" style="57" customWidth="1"/>
    <col min="2310" max="2310" width="5.42578125" style="57" customWidth="1"/>
    <col min="2311" max="2311" width="6.85546875" style="57" customWidth="1"/>
    <col min="2312" max="2312" width="17.28515625" style="57" customWidth="1"/>
    <col min="2313" max="2313" width="15.28515625" style="57" customWidth="1"/>
    <col min="2314" max="2314" width="10.42578125" style="57" customWidth="1"/>
    <col min="2315" max="2558" width="9" style="57"/>
    <col min="2559" max="2559" width="5.42578125" style="57" customWidth="1"/>
    <col min="2560" max="2560" width="7.42578125" style="57" customWidth="1"/>
    <col min="2561" max="2561" width="5.7109375" style="57" customWidth="1"/>
    <col min="2562" max="2562" width="37.28515625" style="57" customWidth="1"/>
    <col min="2563" max="2563" width="6.140625" style="57" customWidth="1"/>
    <col min="2564" max="2565" width="11.5703125" style="57" customWidth="1"/>
    <col min="2566" max="2566" width="5.42578125" style="57" customWidth="1"/>
    <col min="2567" max="2567" width="6.85546875" style="57" customWidth="1"/>
    <col min="2568" max="2568" width="17.28515625" style="57" customWidth="1"/>
    <col min="2569" max="2569" width="15.28515625" style="57" customWidth="1"/>
    <col min="2570" max="2570" width="10.42578125" style="57" customWidth="1"/>
    <col min="2571" max="2814" width="9" style="57"/>
    <col min="2815" max="2815" width="5.42578125" style="57" customWidth="1"/>
    <col min="2816" max="2816" width="7.42578125" style="57" customWidth="1"/>
    <col min="2817" max="2817" width="5.7109375" style="57" customWidth="1"/>
    <col min="2818" max="2818" width="37.28515625" style="57" customWidth="1"/>
    <col min="2819" max="2819" width="6.140625" style="57" customWidth="1"/>
    <col min="2820" max="2821" width="11.5703125" style="57" customWidth="1"/>
    <col min="2822" max="2822" width="5.42578125" style="57" customWidth="1"/>
    <col min="2823" max="2823" width="6.85546875" style="57" customWidth="1"/>
    <col min="2824" max="2824" width="17.28515625" style="57" customWidth="1"/>
    <col min="2825" max="2825" width="15.28515625" style="57" customWidth="1"/>
    <col min="2826" max="2826" width="10.42578125" style="57" customWidth="1"/>
    <col min="2827" max="3070" width="9" style="57"/>
    <col min="3071" max="3071" width="5.42578125" style="57" customWidth="1"/>
    <col min="3072" max="3072" width="7.42578125" style="57" customWidth="1"/>
    <col min="3073" max="3073" width="5.7109375" style="57" customWidth="1"/>
    <col min="3074" max="3074" width="37.28515625" style="57" customWidth="1"/>
    <col min="3075" max="3075" width="6.140625" style="57" customWidth="1"/>
    <col min="3076" max="3077" width="11.5703125" style="57" customWidth="1"/>
    <col min="3078" max="3078" width="5.42578125" style="57" customWidth="1"/>
    <col min="3079" max="3079" width="6.85546875" style="57" customWidth="1"/>
    <col min="3080" max="3080" width="17.28515625" style="57" customWidth="1"/>
    <col min="3081" max="3081" width="15.28515625" style="57" customWidth="1"/>
    <col min="3082" max="3082" width="10.42578125" style="57" customWidth="1"/>
    <col min="3083" max="3326" width="9" style="57"/>
    <col min="3327" max="3327" width="5.42578125" style="57" customWidth="1"/>
    <col min="3328" max="3328" width="7.42578125" style="57" customWidth="1"/>
    <col min="3329" max="3329" width="5.7109375" style="57" customWidth="1"/>
    <col min="3330" max="3330" width="37.28515625" style="57" customWidth="1"/>
    <col min="3331" max="3331" width="6.140625" style="57" customWidth="1"/>
    <col min="3332" max="3333" width="11.5703125" style="57" customWidth="1"/>
    <col min="3334" max="3334" width="5.42578125" style="57" customWidth="1"/>
    <col min="3335" max="3335" width="6.85546875" style="57" customWidth="1"/>
    <col min="3336" max="3336" width="17.28515625" style="57" customWidth="1"/>
    <col min="3337" max="3337" width="15.28515625" style="57" customWidth="1"/>
    <col min="3338" max="3338" width="10.42578125" style="57" customWidth="1"/>
    <col min="3339" max="3582" width="9" style="57"/>
    <col min="3583" max="3583" width="5.42578125" style="57" customWidth="1"/>
    <col min="3584" max="3584" width="7.42578125" style="57" customWidth="1"/>
    <col min="3585" max="3585" width="5.7109375" style="57" customWidth="1"/>
    <col min="3586" max="3586" width="37.28515625" style="57" customWidth="1"/>
    <col min="3587" max="3587" width="6.140625" style="57" customWidth="1"/>
    <col min="3588" max="3589" width="11.5703125" style="57" customWidth="1"/>
    <col min="3590" max="3590" width="5.42578125" style="57" customWidth="1"/>
    <col min="3591" max="3591" width="6.85546875" style="57" customWidth="1"/>
    <col min="3592" max="3592" width="17.28515625" style="57" customWidth="1"/>
    <col min="3593" max="3593" width="15.28515625" style="57" customWidth="1"/>
    <col min="3594" max="3594" width="10.42578125" style="57" customWidth="1"/>
    <col min="3595" max="3838" width="9" style="57"/>
    <col min="3839" max="3839" width="5.42578125" style="57" customWidth="1"/>
    <col min="3840" max="3840" width="7.42578125" style="57" customWidth="1"/>
    <col min="3841" max="3841" width="5.7109375" style="57" customWidth="1"/>
    <col min="3842" max="3842" width="37.28515625" style="57" customWidth="1"/>
    <col min="3843" max="3843" width="6.140625" style="57" customWidth="1"/>
    <col min="3844" max="3845" width="11.5703125" style="57" customWidth="1"/>
    <col min="3846" max="3846" width="5.42578125" style="57" customWidth="1"/>
    <col min="3847" max="3847" width="6.85546875" style="57" customWidth="1"/>
    <col min="3848" max="3848" width="17.28515625" style="57" customWidth="1"/>
    <col min="3849" max="3849" width="15.28515625" style="57" customWidth="1"/>
    <col min="3850" max="3850" width="10.42578125" style="57" customWidth="1"/>
    <col min="3851" max="4094" width="9" style="57"/>
    <col min="4095" max="4095" width="5.42578125" style="57" customWidth="1"/>
    <col min="4096" max="4096" width="7.42578125" style="57" customWidth="1"/>
    <col min="4097" max="4097" width="5.7109375" style="57" customWidth="1"/>
    <col min="4098" max="4098" width="37.28515625" style="57" customWidth="1"/>
    <col min="4099" max="4099" width="6.140625" style="57" customWidth="1"/>
    <col min="4100" max="4101" width="11.5703125" style="57" customWidth="1"/>
    <col min="4102" max="4102" width="5.42578125" style="57" customWidth="1"/>
    <col min="4103" max="4103" width="6.85546875" style="57" customWidth="1"/>
    <col min="4104" max="4104" width="17.28515625" style="57" customWidth="1"/>
    <col min="4105" max="4105" width="15.28515625" style="57" customWidth="1"/>
    <col min="4106" max="4106" width="10.42578125" style="57" customWidth="1"/>
    <col min="4107" max="4350" width="9" style="57"/>
    <col min="4351" max="4351" width="5.42578125" style="57" customWidth="1"/>
    <col min="4352" max="4352" width="7.42578125" style="57" customWidth="1"/>
    <col min="4353" max="4353" width="5.7109375" style="57" customWidth="1"/>
    <col min="4354" max="4354" width="37.28515625" style="57" customWidth="1"/>
    <col min="4355" max="4355" width="6.140625" style="57" customWidth="1"/>
    <col min="4356" max="4357" width="11.5703125" style="57" customWidth="1"/>
    <col min="4358" max="4358" width="5.42578125" style="57" customWidth="1"/>
    <col min="4359" max="4359" width="6.85546875" style="57" customWidth="1"/>
    <col min="4360" max="4360" width="17.28515625" style="57" customWidth="1"/>
    <col min="4361" max="4361" width="15.28515625" style="57" customWidth="1"/>
    <col min="4362" max="4362" width="10.42578125" style="57" customWidth="1"/>
    <col min="4363" max="4606" width="9" style="57"/>
    <col min="4607" max="4607" width="5.42578125" style="57" customWidth="1"/>
    <col min="4608" max="4608" width="7.42578125" style="57" customWidth="1"/>
    <col min="4609" max="4609" width="5.7109375" style="57" customWidth="1"/>
    <col min="4610" max="4610" width="37.28515625" style="57" customWidth="1"/>
    <col min="4611" max="4611" width="6.140625" style="57" customWidth="1"/>
    <col min="4612" max="4613" width="11.5703125" style="57" customWidth="1"/>
    <col min="4614" max="4614" width="5.42578125" style="57" customWidth="1"/>
    <col min="4615" max="4615" width="6.85546875" style="57" customWidth="1"/>
    <col min="4616" max="4616" width="17.28515625" style="57" customWidth="1"/>
    <col min="4617" max="4617" width="15.28515625" style="57" customWidth="1"/>
    <col min="4618" max="4618" width="10.42578125" style="57" customWidth="1"/>
    <col min="4619" max="4862" width="9" style="57"/>
    <col min="4863" max="4863" width="5.42578125" style="57" customWidth="1"/>
    <col min="4864" max="4864" width="7.42578125" style="57" customWidth="1"/>
    <col min="4865" max="4865" width="5.7109375" style="57" customWidth="1"/>
    <col min="4866" max="4866" width="37.28515625" style="57" customWidth="1"/>
    <col min="4867" max="4867" width="6.140625" style="57" customWidth="1"/>
    <col min="4868" max="4869" width="11.5703125" style="57" customWidth="1"/>
    <col min="4870" max="4870" width="5.42578125" style="57" customWidth="1"/>
    <col min="4871" max="4871" width="6.85546875" style="57" customWidth="1"/>
    <col min="4872" max="4872" width="17.28515625" style="57" customWidth="1"/>
    <col min="4873" max="4873" width="15.28515625" style="57" customWidth="1"/>
    <col min="4874" max="4874" width="10.42578125" style="57" customWidth="1"/>
    <col min="4875" max="5118" width="9" style="57"/>
    <col min="5119" max="5119" width="5.42578125" style="57" customWidth="1"/>
    <col min="5120" max="5120" width="7.42578125" style="57" customWidth="1"/>
    <col min="5121" max="5121" width="5.7109375" style="57" customWidth="1"/>
    <col min="5122" max="5122" width="37.28515625" style="57" customWidth="1"/>
    <col min="5123" max="5123" width="6.140625" style="57" customWidth="1"/>
    <col min="5124" max="5125" width="11.5703125" style="57" customWidth="1"/>
    <col min="5126" max="5126" width="5.42578125" style="57" customWidth="1"/>
    <col min="5127" max="5127" width="6.85546875" style="57" customWidth="1"/>
    <col min="5128" max="5128" width="17.28515625" style="57" customWidth="1"/>
    <col min="5129" max="5129" width="15.28515625" style="57" customWidth="1"/>
    <col min="5130" max="5130" width="10.42578125" style="57" customWidth="1"/>
    <col min="5131" max="5374" width="9" style="57"/>
    <col min="5375" max="5375" width="5.42578125" style="57" customWidth="1"/>
    <col min="5376" max="5376" width="7.42578125" style="57" customWidth="1"/>
    <col min="5377" max="5377" width="5.7109375" style="57" customWidth="1"/>
    <col min="5378" max="5378" width="37.28515625" style="57" customWidth="1"/>
    <col min="5379" max="5379" width="6.140625" style="57" customWidth="1"/>
    <col min="5380" max="5381" width="11.5703125" style="57" customWidth="1"/>
    <col min="5382" max="5382" width="5.42578125" style="57" customWidth="1"/>
    <col min="5383" max="5383" width="6.85546875" style="57" customWidth="1"/>
    <col min="5384" max="5384" width="17.28515625" style="57" customWidth="1"/>
    <col min="5385" max="5385" width="15.28515625" style="57" customWidth="1"/>
    <col min="5386" max="5386" width="10.42578125" style="57" customWidth="1"/>
    <col min="5387" max="5630" width="9" style="57"/>
    <col min="5631" max="5631" width="5.42578125" style="57" customWidth="1"/>
    <col min="5632" max="5632" width="7.42578125" style="57" customWidth="1"/>
    <col min="5633" max="5633" width="5.7109375" style="57" customWidth="1"/>
    <col min="5634" max="5634" width="37.28515625" style="57" customWidth="1"/>
    <col min="5635" max="5635" width="6.140625" style="57" customWidth="1"/>
    <col min="5636" max="5637" width="11.5703125" style="57" customWidth="1"/>
    <col min="5638" max="5638" width="5.42578125" style="57" customWidth="1"/>
    <col min="5639" max="5639" width="6.85546875" style="57" customWidth="1"/>
    <col min="5640" max="5640" width="17.28515625" style="57" customWidth="1"/>
    <col min="5641" max="5641" width="15.28515625" style="57" customWidth="1"/>
    <col min="5642" max="5642" width="10.42578125" style="57" customWidth="1"/>
    <col min="5643" max="5886" width="9" style="57"/>
    <col min="5887" max="5887" width="5.42578125" style="57" customWidth="1"/>
    <col min="5888" max="5888" width="7.42578125" style="57" customWidth="1"/>
    <col min="5889" max="5889" width="5.7109375" style="57" customWidth="1"/>
    <col min="5890" max="5890" width="37.28515625" style="57" customWidth="1"/>
    <col min="5891" max="5891" width="6.140625" style="57" customWidth="1"/>
    <col min="5892" max="5893" width="11.5703125" style="57" customWidth="1"/>
    <col min="5894" max="5894" width="5.42578125" style="57" customWidth="1"/>
    <col min="5895" max="5895" width="6.85546875" style="57" customWidth="1"/>
    <col min="5896" max="5896" width="17.28515625" style="57" customWidth="1"/>
    <col min="5897" max="5897" width="15.28515625" style="57" customWidth="1"/>
    <col min="5898" max="5898" width="10.42578125" style="57" customWidth="1"/>
    <col min="5899" max="6142" width="9" style="57"/>
    <col min="6143" max="6143" width="5.42578125" style="57" customWidth="1"/>
    <col min="6144" max="6144" width="7.42578125" style="57" customWidth="1"/>
    <col min="6145" max="6145" width="5.7109375" style="57" customWidth="1"/>
    <col min="6146" max="6146" width="37.28515625" style="57" customWidth="1"/>
    <col min="6147" max="6147" width="6.140625" style="57" customWidth="1"/>
    <col min="6148" max="6149" width="11.5703125" style="57" customWidth="1"/>
    <col min="6150" max="6150" width="5.42578125" style="57" customWidth="1"/>
    <col min="6151" max="6151" width="6.85546875" style="57" customWidth="1"/>
    <col min="6152" max="6152" width="17.28515625" style="57" customWidth="1"/>
    <col min="6153" max="6153" width="15.28515625" style="57" customWidth="1"/>
    <col min="6154" max="6154" width="10.42578125" style="57" customWidth="1"/>
    <col min="6155" max="6398" width="9" style="57"/>
    <col min="6399" max="6399" width="5.42578125" style="57" customWidth="1"/>
    <col min="6400" max="6400" width="7.42578125" style="57" customWidth="1"/>
    <col min="6401" max="6401" width="5.7109375" style="57" customWidth="1"/>
    <col min="6402" max="6402" width="37.28515625" style="57" customWidth="1"/>
    <col min="6403" max="6403" width="6.140625" style="57" customWidth="1"/>
    <col min="6404" max="6405" width="11.5703125" style="57" customWidth="1"/>
    <col min="6406" max="6406" width="5.42578125" style="57" customWidth="1"/>
    <col min="6407" max="6407" width="6.85546875" style="57" customWidth="1"/>
    <col min="6408" max="6408" width="17.28515625" style="57" customWidth="1"/>
    <col min="6409" max="6409" width="15.28515625" style="57" customWidth="1"/>
    <col min="6410" max="6410" width="10.42578125" style="57" customWidth="1"/>
    <col min="6411" max="6654" width="9" style="57"/>
    <col min="6655" max="6655" width="5.42578125" style="57" customWidth="1"/>
    <col min="6656" max="6656" width="7.42578125" style="57" customWidth="1"/>
    <col min="6657" max="6657" width="5.7109375" style="57" customWidth="1"/>
    <col min="6658" max="6658" width="37.28515625" style="57" customWidth="1"/>
    <col min="6659" max="6659" width="6.140625" style="57" customWidth="1"/>
    <col min="6660" max="6661" width="11.5703125" style="57" customWidth="1"/>
    <col min="6662" max="6662" width="5.42578125" style="57" customWidth="1"/>
    <col min="6663" max="6663" width="6.85546875" style="57" customWidth="1"/>
    <col min="6664" max="6664" width="17.28515625" style="57" customWidth="1"/>
    <col min="6665" max="6665" width="15.28515625" style="57" customWidth="1"/>
    <col min="6666" max="6666" width="10.42578125" style="57" customWidth="1"/>
    <col min="6667" max="6910" width="9" style="57"/>
    <col min="6911" max="6911" width="5.42578125" style="57" customWidth="1"/>
    <col min="6912" max="6912" width="7.42578125" style="57" customWidth="1"/>
    <col min="6913" max="6913" width="5.7109375" style="57" customWidth="1"/>
    <col min="6914" max="6914" width="37.28515625" style="57" customWidth="1"/>
    <col min="6915" max="6915" width="6.140625" style="57" customWidth="1"/>
    <col min="6916" max="6917" width="11.5703125" style="57" customWidth="1"/>
    <col min="6918" max="6918" width="5.42578125" style="57" customWidth="1"/>
    <col min="6919" max="6919" width="6.85546875" style="57" customWidth="1"/>
    <col min="6920" max="6920" width="17.28515625" style="57" customWidth="1"/>
    <col min="6921" max="6921" width="15.28515625" style="57" customWidth="1"/>
    <col min="6922" max="6922" width="10.42578125" style="57" customWidth="1"/>
    <col min="6923" max="7166" width="9" style="57"/>
    <col min="7167" max="7167" width="5.42578125" style="57" customWidth="1"/>
    <col min="7168" max="7168" width="7.42578125" style="57" customWidth="1"/>
    <col min="7169" max="7169" width="5.7109375" style="57" customWidth="1"/>
    <col min="7170" max="7170" width="37.28515625" style="57" customWidth="1"/>
    <col min="7171" max="7171" width="6.140625" style="57" customWidth="1"/>
    <col min="7172" max="7173" width="11.5703125" style="57" customWidth="1"/>
    <col min="7174" max="7174" width="5.42578125" style="57" customWidth="1"/>
    <col min="7175" max="7175" width="6.85546875" style="57" customWidth="1"/>
    <col min="7176" max="7176" width="17.28515625" style="57" customWidth="1"/>
    <col min="7177" max="7177" width="15.28515625" style="57" customWidth="1"/>
    <col min="7178" max="7178" width="10.42578125" style="57" customWidth="1"/>
    <col min="7179" max="7422" width="9" style="57"/>
    <col min="7423" max="7423" width="5.42578125" style="57" customWidth="1"/>
    <col min="7424" max="7424" width="7.42578125" style="57" customWidth="1"/>
    <col min="7425" max="7425" width="5.7109375" style="57" customWidth="1"/>
    <col min="7426" max="7426" width="37.28515625" style="57" customWidth="1"/>
    <col min="7427" max="7427" width="6.140625" style="57" customWidth="1"/>
    <col min="7428" max="7429" width="11.5703125" style="57" customWidth="1"/>
    <col min="7430" max="7430" width="5.42578125" style="57" customWidth="1"/>
    <col min="7431" max="7431" width="6.85546875" style="57" customWidth="1"/>
    <col min="7432" max="7432" width="17.28515625" style="57" customWidth="1"/>
    <col min="7433" max="7433" width="15.28515625" style="57" customWidth="1"/>
    <col min="7434" max="7434" width="10.42578125" style="57" customWidth="1"/>
    <col min="7435" max="7678" width="9" style="57"/>
    <col min="7679" max="7679" width="5.42578125" style="57" customWidth="1"/>
    <col min="7680" max="7680" width="7.42578125" style="57" customWidth="1"/>
    <col min="7681" max="7681" width="5.7109375" style="57" customWidth="1"/>
    <col min="7682" max="7682" width="37.28515625" style="57" customWidth="1"/>
    <col min="7683" max="7683" width="6.140625" style="57" customWidth="1"/>
    <col min="7684" max="7685" width="11.5703125" style="57" customWidth="1"/>
    <col min="7686" max="7686" width="5.42578125" style="57" customWidth="1"/>
    <col min="7687" max="7687" width="6.85546875" style="57" customWidth="1"/>
    <col min="7688" max="7688" width="17.28515625" style="57" customWidth="1"/>
    <col min="7689" max="7689" width="15.28515625" style="57" customWidth="1"/>
    <col min="7690" max="7690" width="10.42578125" style="57" customWidth="1"/>
    <col min="7691" max="7934" width="9" style="57"/>
    <col min="7935" max="7935" width="5.42578125" style="57" customWidth="1"/>
    <col min="7936" max="7936" width="7.42578125" style="57" customWidth="1"/>
    <col min="7937" max="7937" width="5.7109375" style="57" customWidth="1"/>
    <col min="7938" max="7938" width="37.28515625" style="57" customWidth="1"/>
    <col min="7939" max="7939" width="6.140625" style="57" customWidth="1"/>
    <col min="7940" max="7941" width="11.5703125" style="57" customWidth="1"/>
    <col min="7942" max="7942" width="5.42578125" style="57" customWidth="1"/>
    <col min="7943" max="7943" width="6.85546875" style="57" customWidth="1"/>
    <col min="7944" max="7944" width="17.28515625" style="57" customWidth="1"/>
    <col min="7945" max="7945" width="15.28515625" style="57" customWidth="1"/>
    <col min="7946" max="7946" width="10.42578125" style="57" customWidth="1"/>
    <col min="7947" max="8190" width="9" style="57"/>
    <col min="8191" max="8191" width="5.42578125" style="57" customWidth="1"/>
    <col min="8192" max="8192" width="7.42578125" style="57" customWidth="1"/>
    <col min="8193" max="8193" width="5.7109375" style="57" customWidth="1"/>
    <col min="8194" max="8194" width="37.28515625" style="57" customWidth="1"/>
    <col min="8195" max="8195" width="6.140625" style="57" customWidth="1"/>
    <col min="8196" max="8197" width="11.5703125" style="57" customWidth="1"/>
    <col min="8198" max="8198" width="5.42578125" style="57" customWidth="1"/>
    <col min="8199" max="8199" width="6.85546875" style="57" customWidth="1"/>
    <col min="8200" max="8200" width="17.28515625" style="57" customWidth="1"/>
    <col min="8201" max="8201" width="15.28515625" style="57" customWidth="1"/>
    <col min="8202" max="8202" width="10.42578125" style="57" customWidth="1"/>
    <col min="8203" max="8446" width="9" style="57"/>
    <col min="8447" max="8447" width="5.42578125" style="57" customWidth="1"/>
    <col min="8448" max="8448" width="7.42578125" style="57" customWidth="1"/>
    <col min="8449" max="8449" width="5.7109375" style="57" customWidth="1"/>
    <col min="8450" max="8450" width="37.28515625" style="57" customWidth="1"/>
    <col min="8451" max="8451" width="6.140625" style="57" customWidth="1"/>
    <col min="8452" max="8453" width="11.5703125" style="57" customWidth="1"/>
    <col min="8454" max="8454" width="5.42578125" style="57" customWidth="1"/>
    <col min="8455" max="8455" width="6.85546875" style="57" customWidth="1"/>
    <col min="8456" max="8456" width="17.28515625" style="57" customWidth="1"/>
    <col min="8457" max="8457" width="15.28515625" style="57" customWidth="1"/>
    <col min="8458" max="8458" width="10.42578125" style="57" customWidth="1"/>
    <col min="8459" max="8702" width="9" style="57"/>
    <col min="8703" max="8703" width="5.42578125" style="57" customWidth="1"/>
    <col min="8704" max="8704" width="7.42578125" style="57" customWidth="1"/>
    <col min="8705" max="8705" width="5.7109375" style="57" customWidth="1"/>
    <col min="8706" max="8706" width="37.28515625" style="57" customWidth="1"/>
    <col min="8707" max="8707" width="6.140625" style="57" customWidth="1"/>
    <col min="8708" max="8709" width="11.5703125" style="57" customWidth="1"/>
    <col min="8710" max="8710" width="5.42578125" style="57" customWidth="1"/>
    <col min="8711" max="8711" width="6.85546875" style="57" customWidth="1"/>
    <col min="8712" max="8712" width="17.28515625" style="57" customWidth="1"/>
    <col min="8713" max="8713" width="15.28515625" style="57" customWidth="1"/>
    <col min="8714" max="8714" width="10.42578125" style="57" customWidth="1"/>
    <col min="8715" max="8958" width="9" style="57"/>
    <col min="8959" max="8959" width="5.42578125" style="57" customWidth="1"/>
    <col min="8960" max="8960" width="7.42578125" style="57" customWidth="1"/>
    <col min="8961" max="8961" width="5.7109375" style="57" customWidth="1"/>
    <col min="8962" max="8962" width="37.28515625" style="57" customWidth="1"/>
    <col min="8963" max="8963" width="6.140625" style="57" customWidth="1"/>
    <col min="8964" max="8965" width="11.5703125" style="57" customWidth="1"/>
    <col min="8966" max="8966" width="5.42578125" style="57" customWidth="1"/>
    <col min="8967" max="8967" width="6.85546875" style="57" customWidth="1"/>
    <col min="8968" max="8968" width="17.28515625" style="57" customWidth="1"/>
    <col min="8969" max="8969" width="15.28515625" style="57" customWidth="1"/>
    <col min="8970" max="8970" width="10.42578125" style="57" customWidth="1"/>
    <col min="8971" max="9214" width="9" style="57"/>
    <col min="9215" max="9215" width="5.42578125" style="57" customWidth="1"/>
    <col min="9216" max="9216" width="7.42578125" style="57" customWidth="1"/>
    <col min="9217" max="9217" width="5.7109375" style="57" customWidth="1"/>
    <col min="9218" max="9218" width="37.28515625" style="57" customWidth="1"/>
    <col min="9219" max="9219" width="6.140625" style="57" customWidth="1"/>
    <col min="9220" max="9221" width="11.5703125" style="57" customWidth="1"/>
    <col min="9222" max="9222" width="5.42578125" style="57" customWidth="1"/>
    <col min="9223" max="9223" width="6.85546875" style="57" customWidth="1"/>
    <col min="9224" max="9224" width="17.28515625" style="57" customWidth="1"/>
    <col min="9225" max="9225" width="15.28515625" style="57" customWidth="1"/>
    <col min="9226" max="9226" width="10.42578125" style="57" customWidth="1"/>
    <col min="9227" max="9470" width="9" style="57"/>
    <col min="9471" max="9471" width="5.42578125" style="57" customWidth="1"/>
    <col min="9472" max="9472" width="7.42578125" style="57" customWidth="1"/>
    <col min="9473" max="9473" width="5.7109375" style="57" customWidth="1"/>
    <col min="9474" max="9474" width="37.28515625" style="57" customWidth="1"/>
    <col min="9475" max="9475" width="6.140625" style="57" customWidth="1"/>
    <col min="9476" max="9477" width="11.5703125" style="57" customWidth="1"/>
    <col min="9478" max="9478" width="5.42578125" style="57" customWidth="1"/>
    <col min="9479" max="9479" width="6.85546875" style="57" customWidth="1"/>
    <col min="9480" max="9480" width="17.28515625" style="57" customWidth="1"/>
    <col min="9481" max="9481" width="15.28515625" style="57" customWidth="1"/>
    <col min="9482" max="9482" width="10.42578125" style="57" customWidth="1"/>
    <col min="9483" max="9726" width="9" style="57"/>
    <col min="9727" max="9727" width="5.42578125" style="57" customWidth="1"/>
    <col min="9728" max="9728" width="7.42578125" style="57" customWidth="1"/>
    <col min="9729" max="9729" width="5.7109375" style="57" customWidth="1"/>
    <col min="9730" max="9730" width="37.28515625" style="57" customWidth="1"/>
    <col min="9731" max="9731" width="6.140625" style="57" customWidth="1"/>
    <col min="9732" max="9733" width="11.5703125" style="57" customWidth="1"/>
    <col min="9734" max="9734" width="5.42578125" style="57" customWidth="1"/>
    <col min="9735" max="9735" width="6.85546875" style="57" customWidth="1"/>
    <col min="9736" max="9736" width="17.28515625" style="57" customWidth="1"/>
    <col min="9737" max="9737" width="15.28515625" style="57" customWidth="1"/>
    <col min="9738" max="9738" width="10.42578125" style="57" customWidth="1"/>
    <col min="9739" max="9982" width="9" style="57"/>
    <col min="9983" max="9983" width="5.42578125" style="57" customWidth="1"/>
    <col min="9984" max="9984" width="7.42578125" style="57" customWidth="1"/>
    <col min="9985" max="9985" width="5.7109375" style="57" customWidth="1"/>
    <col min="9986" max="9986" width="37.28515625" style="57" customWidth="1"/>
    <col min="9987" max="9987" width="6.140625" style="57" customWidth="1"/>
    <col min="9988" max="9989" width="11.5703125" style="57" customWidth="1"/>
    <col min="9990" max="9990" width="5.42578125" style="57" customWidth="1"/>
    <col min="9991" max="9991" width="6.85546875" style="57" customWidth="1"/>
    <col min="9992" max="9992" width="17.28515625" style="57" customWidth="1"/>
    <col min="9993" max="9993" width="15.28515625" style="57" customWidth="1"/>
    <col min="9994" max="9994" width="10.42578125" style="57" customWidth="1"/>
    <col min="9995" max="10238" width="9" style="57"/>
    <col min="10239" max="10239" width="5.42578125" style="57" customWidth="1"/>
    <col min="10240" max="10240" width="7.42578125" style="57" customWidth="1"/>
    <col min="10241" max="10241" width="5.7109375" style="57" customWidth="1"/>
    <col min="10242" max="10242" width="37.28515625" style="57" customWidth="1"/>
    <col min="10243" max="10243" width="6.140625" style="57" customWidth="1"/>
    <col min="10244" max="10245" width="11.5703125" style="57" customWidth="1"/>
    <col min="10246" max="10246" width="5.42578125" style="57" customWidth="1"/>
    <col min="10247" max="10247" width="6.85546875" style="57" customWidth="1"/>
    <col min="10248" max="10248" width="17.28515625" style="57" customWidth="1"/>
    <col min="10249" max="10249" width="15.28515625" style="57" customWidth="1"/>
    <col min="10250" max="10250" width="10.42578125" style="57" customWidth="1"/>
    <col min="10251" max="10494" width="9" style="57"/>
    <col min="10495" max="10495" width="5.42578125" style="57" customWidth="1"/>
    <col min="10496" max="10496" width="7.42578125" style="57" customWidth="1"/>
    <col min="10497" max="10497" width="5.7109375" style="57" customWidth="1"/>
    <col min="10498" max="10498" width="37.28515625" style="57" customWidth="1"/>
    <col min="10499" max="10499" width="6.140625" style="57" customWidth="1"/>
    <col min="10500" max="10501" width="11.5703125" style="57" customWidth="1"/>
    <col min="10502" max="10502" width="5.42578125" style="57" customWidth="1"/>
    <col min="10503" max="10503" width="6.85546875" style="57" customWidth="1"/>
    <col min="10504" max="10504" width="17.28515625" style="57" customWidth="1"/>
    <col min="10505" max="10505" width="15.28515625" style="57" customWidth="1"/>
    <col min="10506" max="10506" width="10.42578125" style="57" customWidth="1"/>
    <col min="10507" max="10750" width="9" style="57"/>
    <col min="10751" max="10751" width="5.42578125" style="57" customWidth="1"/>
    <col min="10752" max="10752" width="7.42578125" style="57" customWidth="1"/>
    <col min="10753" max="10753" width="5.7109375" style="57" customWidth="1"/>
    <col min="10754" max="10754" width="37.28515625" style="57" customWidth="1"/>
    <col min="10755" max="10755" width="6.140625" style="57" customWidth="1"/>
    <col min="10756" max="10757" width="11.5703125" style="57" customWidth="1"/>
    <col min="10758" max="10758" width="5.42578125" style="57" customWidth="1"/>
    <col min="10759" max="10759" width="6.85546875" style="57" customWidth="1"/>
    <col min="10760" max="10760" width="17.28515625" style="57" customWidth="1"/>
    <col min="10761" max="10761" width="15.28515625" style="57" customWidth="1"/>
    <col min="10762" max="10762" width="10.42578125" style="57" customWidth="1"/>
    <col min="10763" max="11006" width="9" style="57"/>
    <col min="11007" max="11007" width="5.42578125" style="57" customWidth="1"/>
    <col min="11008" max="11008" width="7.42578125" style="57" customWidth="1"/>
    <col min="11009" max="11009" width="5.7109375" style="57" customWidth="1"/>
    <col min="11010" max="11010" width="37.28515625" style="57" customWidth="1"/>
    <col min="11011" max="11011" width="6.140625" style="57" customWidth="1"/>
    <col min="11012" max="11013" width="11.5703125" style="57" customWidth="1"/>
    <col min="11014" max="11014" width="5.42578125" style="57" customWidth="1"/>
    <col min="11015" max="11015" width="6.85546875" style="57" customWidth="1"/>
    <col min="11016" max="11016" width="17.28515625" style="57" customWidth="1"/>
    <col min="11017" max="11017" width="15.28515625" style="57" customWidth="1"/>
    <col min="11018" max="11018" width="10.42578125" style="57" customWidth="1"/>
    <col min="11019" max="11262" width="9" style="57"/>
    <col min="11263" max="11263" width="5.42578125" style="57" customWidth="1"/>
    <col min="11264" max="11264" width="7.42578125" style="57" customWidth="1"/>
    <col min="11265" max="11265" width="5.7109375" style="57" customWidth="1"/>
    <col min="11266" max="11266" width="37.28515625" style="57" customWidth="1"/>
    <col min="11267" max="11267" width="6.140625" style="57" customWidth="1"/>
    <col min="11268" max="11269" width="11.5703125" style="57" customWidth="1"/>
    <col min="11270" max="11270" width="5.42578125" style="57" customWidth="1"/>
    <col min="11271" max="11271" width="6.85546875" style="57" customWidth="1"/>
    <col min="11272" max="11272" width="17.28515625" style="57" customWidth="1"/>
    <col min="11273" max="11273" width="15.28515625" style="57" customWidth="1"/>
    <col min="11274" max="11274" width="10.42578125" style="57" customWidth="1"/>
    <col min="11275" max="11518" width="9" style="57"/>
    <col min="11519" max="11519" width="5.42578125" style="57" customWidth="1"/>
    <col min="11520" max="11520" width="7.42578125" style="57" customWidth="1"/>
    <col min="11521" max="11521" width="5.7109375" style="57" customWidth="1"/>
    <col min="11522" max="11522" width="37.28515625" style="57" customWidth="1"/>
    <col min="11523" max="11523" width="6.140625" style="57" customWidth="1"/>
    <col min="11524" max="11525" width="11.5703125" style="57" customWidth="1"/>
    <col min="11526" max="11526" width="5.42578125" style="57" customWidth="1"/>
    <col min="11527" max="11527" width="6.85546875" style="57" customWidth="1"/>
    <col min="11528" max="11528" width="17.28515625" style="57" customWidth="1"/>
    <col min="11529" max="11529" width="15.28515625" style="57" customWidth="1"/>
    <col min="11530" max="11530" width="10.42578125" style="57" customWidth="1"/>
    <col min="11531" max="11774" width="9" style="57"/>
    <col min="11775" max="11775" width="5.42578125" style="57" customWidth="1"/>
    <col min="11776" max="11776" width="7.42578125" style="57" customWidth="1"/>
    <col min="11777" max="11777" width="5.7109375" style="57" customWidth="1"/>
    <col min="11778" max="11778" width="37.28515625" style="57" customWidth="1"/>
    <col min="11779" max="11779" width="6.140625" style="57" customWidth="1"/>
    <col min="11780" max="11781" width="11.5703125" style="57" customWidth="1"/>
    <col min="11782" max="11782" width="5.42578125" style="57" customWidth="1"/>
    <col min="11783" max="11783" width="6.85546875" style="57" customWidth="1"/>
    <col min="11784" max="11784" width="17.28515625" style="57" customWidth="1"/>
    <col min="11785" max="11785" width="15.28515625" style="57" customWidth="1"/>
    <col min="11786" max="11786" width="10.42578125" style="57" customWidth="1"/>
    <col min="11787" max="12030" width="9" style="57"/>
    <col min="12031" max="12031" width="5.42578125" style="57" customWidth="1"/>
    <col min="12032" max="12032" width="7.42578125" style="57" customWidth="1"/>
    <col min="12033" max="12033" width="5.7109375" style="57" customWidth="1"/>
    <col min="12034" max="12034" width="37.28515625" style="57" customWidth="1"/>
    <col min="12035" max="12035" width="6.140625" style="57" customWidth="1"/>
    <col min="12036" max="12037" width="11.5703125" style="57" customWidth="1"/>
    <col min="12038" max="12038" width="5.42578125" style="57" customWidth="1"/>
    <col min="12039" max="12039" width="6.85546875" style="57" customWidth="1"/>
    <col min="12040" max="12040" width="17.28515625" style="57" customWidth="1"/>
    <col min="12041" max="12041" width="15.28515625" style="57" customWidth="1"/>
    <col min="12042" max="12042" width="10.42578125" style="57" customWidth="1"/>
    <col min="12043" max="12286" width="9" style="57"/>
    <col min="12287" max="12287" width="5.42578125" style="57" customWidth="1"/>
    <col min="12288" max="12288" width="7.42578125" style="57" customWidth="1"/>
    <col min="12289" max="12289" width="5.7109375" style="57" customWidth="1"/>
    <col min="12290" max="12290" width="37.28515625" style="57" customWidth="1"/>
    <col min="12291" max="12291" width="6.140625" style="57" customWidth="1"/>
    <col min="12292" max="12293" width="11.5703125" style="57" customWidth="1"/>
    <col min="12294" max="12294" width="5.42578125" style="57" customWidth="1"/>
    <col min="12295" max="12295" width="6.85546875" style="57" customWidth="1"/>
    <col min="12296" max="12296" width="17.28515625" style="57" customWidth="1"/>
    <col min="12297" max="12297" width="15.28515625" style="57" customWidth="1"/>
    <col min="12298" max="12298" width="10.42578125" style="57" customWidth="1"/>
    <col min="12299" max="12542" width="9" style="57"/>
    <col min="12543" max="12543" width="5.42578125" style="57" customWidth="1"/>
    <col min="12544" max="12544" width="7.42578125" style="57" customWidth="1"/>
    <col min="12545" max="12545" width="5.7109375" style="57" customWidth="1"/>
    <col min="12546" max="12546" width="37.28515625" style="57" customWidth="1"/>
    <col min="12547" max="12547" width="6.140625" style="57" customWidth="1"/>
    <col min="12548" max="12549" width="11.5703125" style="57" customWidth="1"/>
    <col min="12550" max="12550" width="5.42578125" style="57" customWidth="1"/>
    <col min="12551" max="12551" width="6.85546875" style="57" customWidth="1"/>
    <col min="12552" max="12552" width="17.28515625" style="57" customWidth="1"/>
    <col min="12553" max="12553" width="15.28515625" style="57" customWidth="1"/>
    <col min="12554" max="12554" width="10.42578125" style="57" customWidth="1"/>
    <col min="12555" max="12798" width="9" style="57"/>
    <col min="12799" max="12799" width="5.42578125" style="57" customWidth="1"/>
    <col min="12800" max="12800" width="7.42578125" style="57" customWidth="1"/>
    <col min="12801" max="12801" width="5.7109375" style="57" customWidth="1"/>
    <col min="12802" max="12802" width="37.28515625" style="57" customWidth="1"/>
    <col min="12803" max="12803" width="6.140625" style="57" customWidth="1"/>
    <col min="12804" max="12805" width="11.5703125" style="57" customWidth="1"/>
    <col min="12806" max="12806" width="5.42578125" style="57" customWidth="1"/>
    <col min="12807" max="12807" width="6.85546875" style="57" customWidth="1"/>
    <col min="12808" max="12808" width="17.28515625" style="57" customWidth="1"/>
    <col min="12809" max="12809" width="15.28515625" style="57" customWidth="1"/>
    <col min="12810" max="12810" width="10.42578125" style="57" customWidth="1"/>
    <col min="12811" max="13054" width="9" style="57"/>
    <col min="13055" max="13055" width="5.42578125" style="57" customWidth="1"/>
    <col min="13056" max="13056" width="7.42578125" style="57" customWidth="1"/>
    <col min="13057" max="13057" width="5.7109375" style="57" customWidth="1"/>
    <col min="13058" max="13058" width="37.28515625" style="57" customWidth="1"/>
    <col min="13059" max="13059" width="6.140625" style="57" customWidth="1"/>
    <col min="13060" max="13061" width="11.5703125" style="57" customWidth="1"/>
    <col min="13062" max="13062" width="5.42578125" style="57" customWidth="1"/>
    <col min="13063" max="13063" width="6.85546875" style="57" customWidth="1"/>
    <col min="13064" max="13064" width="17.28515625" style="57" customWidth="1"/>
    <col min="13065" max="13065" width="15.28515625" style="57" customWidth="1"/>
    <col min="13066" max="13066" width="10.42578125" style="57" customWidth="1"/>
    <col min="13067" max="13310" width="9" style="57"/>
    <col min="13311" max="13311" width="5.42578125" style="57" customWidth="1"/>
    <col min="13312" max="13312" width="7.42578125" style="57" customWidth="1"/>
    <col min="13313" max="13313" width="5.7109375" style="57" customWidth="1"/>
    <col min="13314" max="13314" width="37.28515625" style="57" customWidth="1"/>
    <col min="13315" max="13315" width="6.140625" style="57" customWidth="1"/>
    <col min="13316" max="13317" width="11.5703125" style="57" customWidth="1"/>
    <col min="13318" max="13318" width="5.42578125" style="57" customWidth="1"/>
    <col min="13319" max="13319" width="6.85546875" style="57" customWidth="1"/>
    <col min="13320" max="13320" width="17.28515625" style="57" customWidth="1"/>
    <col min="13321" max="13321" width="15.28515625" style="57" customWidth="1"/>
    <col min="13322" max="13322" width="10.42578125" style="57" customWidth="1"/>
    <col min="13323" max="13566" width="9" style="57"/>
    <col min="13567" max="13567" width="5.42578125" style="57" customWidth="1"/>
    <col min="13568" max="13568" width="7.42578125" style="57" customWidth="1"/>
    <col min="13569" max="13569" width="5.7109375" style="57" customWidth="1"/>
    <col min="13570" max="13570" width="37.28515625" style="57" customWidth="1"/>
    <col min="13571" max="13571" width="6.140625" style="57" customWidth="1"/>
    <col min="13572" max="13573" width="11.5703125" style="57" customWidth="1"/>
    <col min="13574" max="13574" width="5.42578125" style="57" customWidth="1"/>
    <col min="13575" max="13575" width="6.85546875" style="57" customWidth="1"/>
    <col min="13576" max="13576" width="17.28515625" style="57" customWidth="1"/>
    <col min="13577" max="13577" width="15.28515625" style="57" customWidth="1"/>
    <col min="13578" max="13578" width="10.42578125" style="57" customWidth="1"/>
    <col min="13579" max="13822" width="9" style="57"/>
    <col min="13823" max="13823" width="5.42578125" style="57" customWidth="1"/>
    <col min="13824" max="13824" width="7.42578125" style="57" customWidth="1"/>
    <col min="13825" max="13825" width="5.7109375" style="57" customWidth="1"/>
    <col min="13826" max="13826" width="37.28515625" style="57" customWidth="1"/>
    <col min="13827" max="13827" width="6.140625" style="57" customWidth="1"/>
    <col min="13828" max="13829" width="11.5703125" style="57" customWidth="1"/>
    <col min="13830" max="13830" width="5.42578125" style="57" customWidth="1"/>
    <col min="13831" max="13831" width="6.85546875" style="57" customWidth="1"/>
    <col min="13832" max="13832" width="17.28515625" style="57" customWidth="1"/>
    <col min="13833" max="13833" width="15.28515625" style="57" customWidth="1"/>
    <col min="13834" max="13834" width="10.42578125" style="57" customWidth="1"/>
    <col min="13835" max="14078" width="9" style="57"/>
    <col min="14079" max="14079" width="5.42578125" style="57" customWidth="1"/>
    <col min="14080" max="14080" width="7.42578125" style="57" customWidth="1"/>
    <col min="14081" max="14081" width="5.7109375" style="57" customWidth="1"/>
    <col min="14082" max="14082" width="37.28515625" style="57" customWidth="1"/>
    <col min="14083" max="14083" width="6.140625" style="57" customWidth="1"/>
    <col min="14084" max="14085" width="11.5703125" style="57" customWidth="1"/>
    <col min="14086" max="14086" width="5.42578125" style="57" customWidth="1"/>
    <col min="14087" max="14087" width="6.85546875" style="57" customWidth="1"/>
    <col min="14088" max="14088" width="17.28515625" style="57" customWidth="1"/>
    <col min="14089" max="14089" width="15.28515625" style="57" customWidth="1"/>
    <col min="14090" max="14090" width="10.42578125" style="57" customWidth="1"/>
    <col min="14091" max="14334" width="9" style="57"/>
    <col min="14335" max="14335" width="5.42578125" style="57" customWidth="1"/>
    <col min="14336" max="14336" width="7.42578125" style="57" customWidth="1"/>
    <col min="14337" max="14337" width="5.7109375" style="57" customWidth="1"/>
    <col min="14338" max="14338" width="37.28515625" style="57" customWidth="1"/>
    <col min="14339" max="14339" width="6.140625" style="57" customWidth="1"/>
    <col min="14340" max="14341" width="11.5703125" style="57" customWidth="1"/>
    <col min="14342" max="14342" width="5.42578125" style="57" customWidth="1"/>
    <col min="14343" max="14343" width="6.85546875" style="57" customWidth="1"/>
    <col min="14344" max="14344" width="17.28515625" style="57" customWidth="1"/>
    <col min="14345" max="14345" width="15.28515625" style="57" customWidth="1"/>
    <col min="14346" max="14346" width="10.42578125" style="57" customWidth="1"/>
    <col min="14347" max="14590" width="9" style="57"/>
    <col min="14591" max="14591" width="5.42578125" style="57" customWidth="1"/>
    <col min="14592" max="14592" width="7.42578125" style="57" customWidth="1"/>
    <col min="14593" max="14593" width="5.7109375" style="57" customWidth="1"/>
    <col min="14594" max="14594" width="37.28515625" style="57" customWidth="1"/>
    <col min="14595" max="14595" width="6.140625" style="57" customWidth="1"/>
    <col min="14596" max="14597" width="11.5703125" style="57" customWidth="1"/>
    <col min="14598" max="14598" width="5.42578125" style="57" customWidth="1"/>
    <col min="14599" max="14599" width="6.85546875" style="57" customWidth="1"/>
    <col min="14600" max="14600" width="17.28515625" style="57" customWidth="1"/>
    <col min="14601" max="14601" width="15.28515625" style="57" customWidth="1"/>
    <col min="14602" max="14602" width="10.42578125" style="57" customWidth="1"/>
    <col min="14603" max="14846" width="9" style="57"/>
    <col min="14847" max="14847" width="5.42578125" style="57" customWidth="1"/>
    <col min="14848" max="14848" width="7.42578125" style="57" customWidth="1"/>
    <col min="14849" max="14849" width="5.7109375" style="57" customWidth="1"/>
    <col min="14850" max="14850" width="37.28515625" style="57" customWidth="1"/>
    <col min="14851" max="14851" width="6.140625" style="57" customWidth="1"/>
    <col min="14852" max="14853" width="11.5703125" style="57" customWidth="1"/>
    <col min="14854" max="14854" width="5.42578125" style="57" customWidth="1"/>
    <col min="14855" max="14855" width="6.85546875" style="57" customWidth="1"/>
    <col min="14856" max="14856" width="17.28515625" style="57" customWidth="1"/>
    <col min="14857" max="14857" width="15.28515625" style="57" customWidth="1"/>
    <col min="14858" max="14858" width="10.42578125" style="57" customWidth="1"/>
    <col min="14859" max="15102" width="9" style="57"/>
    <col min="15103" max="15103" width="5.42578125" style="57" customWidth="1"/>
    <col min="15104" max="15104" width="7.42578125" style="57" customWidth="1"/>
    <col min="15105" max="15105" width="5.7109375" style="57" customWidth="1"/>
    <col min="15106" max="15106" width="37.28515625" style="57" customWidth="1"/>
    <col min="15107" max="15107" width="6.140625" style="57" customWidth="1"/>
    <col min="15108" max="15109" width="11.5703125" style="57" customWidth="1"/>
    <col min="15110" max="15110" width="5.42578125" style="57" customWidth="1"/>
    <col min="15111" max="15111" width="6.85546875" style="57" customWidth="1"/>
    <col min="15112" max="15112" width="17.28515625" style="57" customWidth="1"/>
    <col min="15113" max="15113" width="15.28515625" style="57" customWidth="1"/>
    <col min="15114" max="15114" width="10.42578125" style="57" customWidth="1"/>
    <col min="15115" max="15358" width="9" style="57"/>
    <col min="15359" max="15359" width="5.42578125" style="57" customWidth="1"/>
    <col min="15360" max="15360" width="7.42578125" style="57" customWidth="1"/>
    <col min="15361" max="15361" width="5.7109375" style="57" customWidth="1"/>
    <col min="15362" max="15362" width="37.28515625" style="57" customWidth="1"/>
    <col min="15363" max="15363" width="6.140625" style="57" customWidth="1"/>
    <col min="15364" max="15365" width="11.5703125" style="57" customWidth="1"/>
    <col min="15366" max="15366" width="5.42578125" style="57" customWidth="1"/>
    <col min="15367" max="15367" width="6.85546875" style="57" customWidth="1"/>
    <col min="15368" max="15368" width="17.28515625" style="57" customWidth="1"/>
    <col min="15369" max="15369" width="15.28515625" style="57" customWidth="1"/>
    <col min="15370" max="15370" width="10.42578125" style="57" customWidth="1"/>
    <col min="15371" max="15614" width="9" style="57"/>
    <col min="15615" max="15615" width="5.42578125" style="57" customWidth="1"/>
    <col min="15616" max="15616" width="7.42578125" style="57" customWidth="1"/>
    <col min="15617" max="15617" width="5.7109375" style="57" customWidth="1"/>
    <col min="15618" max="15618" width="37.28515625" style="57" customWidth="1"/>
    <col min="15619" max="15619" width="6.140625" style="57" customWidth="1"/>
    <col min="15620" max="15621" width="11.5703125" style="57" customWidth="1"/>
    <col min="15622" max="15622" width="5.42578125" style="57" customWidth="1"/>
    <col min="15623" max="15623" width="6.85546875" style="57" customWidth="1"/>
    <col min="15624" max="15624" width="17.28515625" style="57" customWidth="1"/>
    <col min="15625" max="15625" width="15.28515625" style="57" customWidth="1"/>
    <col min="15626" max="15626" width="10.42578125" style="57" customWidth="1"/>
    <col min="15627" max="15870" width="9" style="57"/>
    <col min="15871" max="15871" width="5.42578125" style="57" customWidth="1"/>
    <col min="15872" max="15872" width="7.42578125" style="57" customWidth="1"/>
    <col min="15873" max="15873" width="5.7109375" style="57" customWidth="1"/>
    <col min="15874" max="15874" width="37.28515625" style="57" customWidth="1"/>
    <col min="15875" max="15875" width="6.140625" style="57" customWidth="1"/>
    <col min="15876" max="15877" width="11.5703125" style="57" customWidth="1"/>
    <col min="15878" max="15878" width="5.42578125" style="57" customWidth="1"/>
    <col min="15879" max="15879" width="6.85546875" style="57" customWidth="1"/>
    <col min="15880" max="15880" width="17.28515625" style="57" customWidth="1"/>
    <col min="15881" max="15881" width="15.28515625" style="57" customWidth="1"/>
    <col min="15882" max="15882" width="10.42578125" style="57" customWidth="1"/>
    <col min="15883" max="16126" width="9" style="57"/>
    <col min="16127" max="16127" width="5.42578125" style="57" customWidth="1"/>
    <col min="16128" max="16128" width="7.42578125" style="57" customWidth="1"/>
    <col min="16129" max="16129" width="5.7109375" style="57" customWidth="1"/>
    <col min="16130" max="16130" width="37.28515625" style="57" customWidth="1"/>
    <col min="16131" max="16131" width="6.140625" style="57" customWidth="1"/>
    <col min="16132" max="16133" width="11.5703125" style="57" customWidth="1"/>
    <col min="16134" max="16134" width="5.42578125" style="57" customWidth="1"/>
    <col min="16135" max="16135" width="6.85546875" style="57" customWidth="1"/>
    <col min="16136" max="16136" width="17.28515625" style="57" customWidth="1"/>
    <col min="16137" max="16137" width="15.28515625" style="57" customWidth="1"/>
    <col min="16138" max="16138" width="10.42578125" style="57" customWidth="1"/>
    <col min="16139" max="16382" width="9" style="57"/>
    <col min="16383" max="16384" width="9" style="57" customWidth="1"/>
  </cols>
  <sheetData>
    <row r="1" spans="1:14" s="51" customFormat="1" ht="15.75" customHeight="1" x14ac:dyDescent="0.25">
      <c r="A1" s="407"/>
      <c r="B1" s="407"/>
      <c r="C1" s="407"/>
      <c r="G1" s="406" t="s">
        <v>70</v>
      </c>
      <c r="H1" s="406"/>
      <c r="I1" s="406"/>
      <c r="J1" s="406"/>
    </row>
    <row r="2" spans="1:14" s="51" customFormat="1" ht="15.75" customHeight="1" x14ac:dyDescent="0.25">
      <c r="A2" s="407"/>
      <c r="B2" s="407"/>
      <c r="C2" s="407"/>
      <c r="G2" s="408" t="s">
        <v>72</v>
      </c>
      <c r="H2" s="408"/>
      <c r="I2" s="408"/>
      <c r="J2" s="408"/>
    </row>
    <row r="3" spans="1:14" s="51" customFormat="1" ht="6.75" customHeight="1" x14ac:dyDescent="0.25">
      <c r="A3" s="55"/>
      <c r="B3" s="52"/>
      <c r="C3" s="55"/>
      <c r="G3" s="56"/>
      <c r="H3" s="56"/>
      <c r="I3" s="56"/>
      <c r="J3" s="56"/>
    </row>
    <row r="4" spans="1:14" s="51" customFormat="1" ht="6.75" customHeight="1" x14ac:dyDescent="0.25">
      <c r="A4" s="55"/>
      <c r="B4" s="52"/>
      <c r="C4" s="55"/>
      <c r="G4" s="56"/>
      <c r="H4" s="56"/>
      <c r="I4" s="56"/>
      <c r="J4" s="56"/>
    </row>
    <row r="5" spans="1:14" s="93" customFormat="1" ht="6.75" customHeight="1" x14ac:dyDescent="0.3">
      <c r="A5" s="159"/>
      <c r="B5" s="104"/>
      <c r="C5" s="159"/>
      <c r="H5" s="160"/>
      <c r="I5" s="160"/>
      <c r="J5" s="160"/>
      <c r="K5" s="160"/>
    </row>
    <row r="6" spans="1:14" s="87" customFormat="1" ht="19.5" customHeight="1" x14ac:dyDescent="0.25">
      <c r="A6" s="399" t="s">
        <v>87</v>
      </c>
      <c r="B6" s="399"/>
      <c r="C6" s="399"/>
      <c r="D6" s="399"/>
      <c r="E6" s="86"/>
      <c r="F6" s="86"/>
      <c r="G6" s="86"/>
      <c r="H6" s="86"/>
      <c r="I6" s="86"/>
      <c r="J6" s="85">
        <v>12</v>
      </c>
      <c r="K6" s="86"/>
      <c r="L6" s="86"/>
    </row>
    <row r="7" spans="1:14" s="87" customFormat="1" ht="26.25" customHeight="1" x14ac:dyDescent="0.25">
      <c r="A7" s="400" t="s">
        <v>476</v>
      </c>
      <c r="B7" s="400"/>
      <c r="C7" s="400"/>
      <c r="D7" s="400"/>
      <c r="E7" s="400"/>
      <c r="F7" s="400"/>
      <c r="G7" s="400"/>
      <c r="H7" s="400"/>
      <c r="I7" s="400"/>
      <c r="J7" s="400"/>
      <c r="K7" s="400"/>
      <c r="L7" s="400"/>
    </row>
    <row r="8" spans="1:14" s="87" customFormat="1" ht="4.5" customHeight="1" x14ac:dyDescent="0.25">
      <c r="A8" s="88"/>
      <c r="B8" s="88"/>
      <c r="C8" s="208"/>
      <c r="D8" s="88"/>
      <c r="E8" s="88"/>
      <c r="F8" s="88"/>
      <c r="G8" s="88"/>
      <c r="H8" s="88"/>
      <c r="I8" s="88"/>
      <c r="J8" s="88"/>
      <c r="K8" s="88"/>
      <c r="L8" s="88"/>
    </row>
    <row r="9" spans="1:14" s="87" customFormat="1" ht="47.25" customHeight="1" x14ac:dyDescent="0.25">
      <c r="A9" s="205" t="s">
        <v>55</v>
      </c>
      <c r="B9" s="401" t="s">
        <v>56</v>
      </c>
      <c r="C9" s="401"/>
      <c r="D9" s="205" t="s">
        <v>57</v>
      </c>
      <c r="E9" s="402" t="s">
        <v>8</v>
      </c>
      <c r="F9" s="402"/>
      <c r="G9" s="402"/>
      <c r="H9" s="402"/>
      <c r="I9" s="402"/>
      <c r="J9" s="205" t="s">
        <v>68</v>
      </c>
      <c r="K9" s="205" t="s">
        <v>49</v>
      </c>
      <c r="L9" s="205" t="s">
        <v>50</v>
      </c>
    </row>
    <row r="10" spans="1:14" s="87" customFormat="1" ht="73.5" customHeight="1" x14ac:dyDescent="0.25">
      <c r="A10" s="403" t="s">
        <v>194</v>
      </c>
      <c r="B10" s="206" t="s">
        <v>0</v>
      </c>
      <c r="C10" s="89" t="s">
        <v>24</v>
      </c>
      <c r="D10" s="90" t="s">
        <v>276</v>
      </c>
      <c r="E10" s="89"/>
      <c r="F10" s="89"/>
      <c r="G10" s="89"/>
      <c r="H10" s="89"/>
      <c r="I10" s="89" t="s">
        <v>22</v>
      </c>
      <c r="J10" s="91" t="s">
        <v>297</v>
      </c>
      <c r="K10" s="89" t="s">
        <v>277</v>
      </c>
      <c r="L10" s="89" t="s">
        <v>83</v>
      </c>
    </row>
    <row r="11" spans="1:14" s="87" customFormat="1" ht="73.5" customHeight="1" x14ac:dyDescent="0.25">
      <c r="A11" s="403"/>
      <c r="B11" s="404" t="s">
        <v>1</v>
      </c>
      <c r="C11" s="117" t="s">
        <v>195</v>
      </c>
      <c r="D11" s="161" t="s">
        <v>477</v>
      </c>
      <c r="E11" s="117"/>
      <c r="F11" s="117"/>
      <c r="G11" s="117"/>
      <c r="H11" s="117"/>
      <c r="I11" s="117" t="s">
        <v>22</v>
      </c>
      <c r="J11" s="162" t="s">
        <v>146</v>
      </c>
      <c r="K11" s="117" t="s">
        <v>478</v>
      </c>
      <c r="L11" s="89" t="s">
        <v>83</v>
      </c>
    </row>
    <row r="12" spans="1:14" s="87" customFormat="1" ht="62.25" customHeight="1" x14ac:dyDescent="0.25">
      <c r="A12" s="403"/>
      <c r="B12" s="403"/>
      <c r="C12" s="117" t="s">
        <v>195</v>
      </c>
      <c r="D12" s="161" t="s">
        <v>479</v>
      </c>
      <c r="E12" s="117"/>
      <c r="F12" s="117"/>
      <c r="G12" s="117"/>
      <c r="H12" s="117"/>
      <c r="I12" s="117"/>
      <c r="J12" s="162"/>
      <c r="K12" s="117" t="s">
        <v>480</v>
      </c>
      <c r="L12" s="117" t="s">
        <v>391</v>
      </c>
      <c r="N12" s="183"/>
    </row>
    <row r="13" spans="1:14" s="87" customFormat="1" ht="58.5" customHeight="1" x14ac:dyDescent="0.25">
      <c r="A13" s="403"/>
      <c r="B13" s="403"/>
      <c r="C13" s="117" t="s">
        <v>195</v>
      </c>
      <c r="D13" s="161" t="s">
        <v>481</v>
      </c>
      <c r="E13" s="117"/>
      <c r="F13" s="117"/>
      <c r="G13" s="117"/>
      <c r="H13" s="117"/>
      <c r="I13" s="117"/>
      <c r="J13" s="162"/>
      <c r="K13" s="117" t="s">
        <v>482</v>
      </c>
      <c r="L13" s="89" t="s">
        <v>83</v>
      </c>
      <c r="N13" s="183"/>
    </row>
    <row r="14" spans="1:14" s="87" customFormat="1" ht="73.5" customHeight="1" x14ac:dyDescent="0.25">
      <c r="A14" s="403"/>
      <c r="B14" s="403"/>
      <c r="C14" s="117" t="s">
        <v>195</v>
      </c>
      <c r="D14" s="161" t="s">
        <v>483</v>
      </c>
      <c r="E14" s="117"/>
      <c r="F14" s="117"/>
      <c r="G14" s="117"/>
      <c r="H14" s="117"/>
      <c r="I14" s="117"/>
      <c r="J14" s="162"/>
      <c r="K14" s="89" t="s">
        <v>77</v>
      </c>
      <c r="L14" s="117" t="s">
        <v>484</v>
      </c>
      <c r="N14" s="183"/>
    </row>
    <row r="15" spans="1:14" s="104" customFormat="1" ht="45.75" customHeight="1" x14ac:dyDescent="0.25">
      <c r="A15" s="403"/>
      <c r="B15" s="405"/>
      <c r="C15" s="163" t="s">
        <v>394</v>
      </c>
      <c r="D15" s="164" t="s">
        <v>485</v>
      </c>
      <c r="E15" s="163"/>
      <c r="F15" s="163"/>
      <c r="G15" s="163"/>
      <c r="H15" s="163"/>
      <c r="I15" s="117" t="s">
        <v>22</v>
      </c>
      <c r="J15" s="162" t="s">
        <v>146</v>
      </c>
      <c r="K15" s="163"/>
      <c r="L15" s="163" t="s">
        <v>260</v>
      </c>
    </row>
    <row r="16" spans="1:14" s="87" customFormat="1" ht="65.25" customHeight="1" x14ac:dyDescent="0.25">
      <c r="A16" s="401" t="s">
        <v>259</v>
      </c>
      <c r="B16" s="404" t="s">
        <v>388</v>
      </c>
      <c r="C16" s="89" t="s">
        <v>337</v>
      </c>
      <c r="D16" s="161" t="s">
        <v>386</v>
      </c>
      <c r="E16" s="117"/>
      <c r="F16" s="117"/>
      <c r="G16" s="117"/>
      <c r="H16" s="117"/>
      <c r="I16" s="117" t="s">
        <v>22</v>
      </c>
      <c r="J16" s="162" t="s">
        <v>146</v>
      </c>
      <c r="K16" s="89" t="s">
        <v>389</v>
      </c>
      <c r="L16" s="117" t="s">
        <v>486</v>
      </c>
      <c r="M16" s="143"/>
      <c r="N16" s="143"/>
    </row>
    <row r="17" spans="1:14" s="87" customFormat="1" ht="63" customHeight="1" x14ac:dyDescent="0.25">
      <c r="A17" s="401"/>
      <c r="B17" s="403"/>
      <c r="C17" s="89" t="s">
        <v>337</v>
      </c>
      <c r="D17" s="184" t="s">
        <v>390</v>
      </c>
      <c r="E17" s="89"/>
      <c r="F17" s="89"/>
      <c r="G17" s="89"/>
      <c r="H17" s="89"/>
      <c r="I17" s="92"/>
      <c r="J17" s="96"/>
      <c r="K17" s="89" t="s">
        <v>336</v>
      </c>
      <c r="L17" s="117" t="s">
        <v>391</v>
      </c>
      <c r="M17" s="143"/>
      <c r="N17" s="143"/>
    </row>
    <row r="18" spans="1:14" s="87" customFormat="1" ht="68.25" customHeight="1" x14ac:dyDescent="0.25">
      <c r="A18" s="401"/>
      <c r="B18" s="405"/>
      <c r="C18" s="89" t="s">
        <v>337</v>
      </c>
      <c r="D18" s="185" t="s">
        <v>487</v>
      </c>
      <c r="E18" s="89"/>
      <c r="F18" s="89"/>
      <c r="G18" s="89"/>
      <c r="H18" s="89"/>
      <c r="I18" s="92"/>
      <c r="J18" s="96"/>
      <c r="K18" s="89" t="s">
        <v>338</v>
      </c>
      <c r="L18" s="89" t="s">
        <v>83</v>
      </c>
      <c r="M18" s="143"/>
    </row>
    <row r="19" spans="1:14" s="87" customFormat="1" ht="54.75" hidden="1" customHeight="1" x14ac:dyDescent="0.25">
      <c r="A19" s="401"/>
      <c r="B19" s="403" t="s">
        <v>1</v>
      </c>
      <c r="C19" s="117" t="s">
        <v>195</v>
      </c>
      <c r="D19" s="161" t="s">
        <v>386</v>
      </c>
      <c r="E19" s="117"/>
      <c r="F19" s="117"/>
      <c r="G19" s="117"/>
      <c r="H19" s="117"/>
      <c r="I19" s="117" t="s">
        <v>22</v>
      </c>
      <c r="J19" s="162" t="s">
        <v>146</v>
      </c>
      <c r="K19" s="89" t="s">
        <v>389</v>
      </c>
      <c r="L19" s="117" t="s">
        <v>25</v>
      </c>
      <c r="M19" s="143"/>
      <c r="N19" s="143"/>
    </row>
    <row r="20" spans="1:14" s="87" customFormat="1" ht="51.75" hidden="1" customHeight="1" x14ac:dyDescent="0.25">
      <c r="A20" s="401"/>
      <c r="B20" s="403"/>
      <c r="C20" s="89" t="s">
        <v>195</v>
      </c>
      <c r="D20" s="184"/>
      <c r="E20" s="89"/>
      <c r="F20" s="89"/>
      <c r="G20" s="89"/>
      <c r="H20" s="89"/>
      <c r="I20" s="89"/>
      <c r="J20" s="91"/>
      <c r="K20" s="89" t="s">
        <v>338</v>
      </c>
      <c r="L20" s="89" t="s">
        <v>83</v>
      </c>
      <c r="M20" s="143"/>
      <c r="N20" s="143"/>
    </row>
    <row r="21" spans="1:14" s="145" customFormat="1" ht="98.25" customHeight="1" x14ac:dyDescent="0.25">
      <c r="A21" s="401" t="s">
        <v>196</v>
      </c>
      <c r="B21" s="401" t="s">
        <v>0</v>
      </c>
      <c r="C21" s="89" t="s">
        <v>337</v>
      </c>
      <c r="D21" s="184" t="s">
        <v>488</v>
      </c>
      <c r="E21" s="89"/>
      <c r="F21" s="89"/>
      <c r="G21" s="89"/>
      <c r="H21" s="89"/>
      <c r="I21" s="92" t="s">
        <v>22</v>
      </c>
      <c r="J21" s="96" t="s">
        <v>146</v>
      </c>
      <c r="K21" s="89" t="s">
        <v>147</v>
      </c>
      <c r="L21" s="89" t="s">
        <v>489</v>
      </c>
      <c r="M21" s="144"/>
      <c r="N21" s="144"/>
    </row>
    <row r="22" spans="1:14" s="145" customFormat="1" ht="54" customHeight="1" x14ac:dyDescent="0.25">
      <c r="A22" s="401"/>
      <c r="B22" s="401"/>
      <c r="C22" s="89" t="s">
        <v>337</v>
      </c>
      <c r="D22" s="90" t="s">
        <v>490</v>
      </c>
      <c r="E22" s="89"/>
      <c r="F22" s="89"/>
      <c r="G22" s="89"/>
      <c r="H22" s="89"/>
      <c r="I22" s="89"/>
      <c r="J22" s="91"/>
      <c r="K22" s="89" t="s">
        <v>339</v>
      </c>
      <c r="L22" s="89" t="s">
        <v>83</v>
      </c>
      <c r="M22" s="144"/>
      <c r="N22" s="144"/>
    </row>
    <row r="23" spans="1:14" s="145" customFormat="1" ht="63.75" customHeight="1" x14ac:dyDescent="0.25">
      <c r="A23" s="401"/>
      <c r="B23" s="404" t="s">
        <v>1</v>
      </c>
      <c r="C23" s="89" t="s">
        <v>195</v>
      </c>
      <c r="D23" s="90" t="s">
        <v>392</v>
      </c>
      <c r="E23" s="89"/>
      <c r="F23" s="89"/>
      <c r="G23" s="89"/>
      <c r="H23" s="89"/>
      <c r="I23" s="89"/>
      <c r="J23" s="91"/>
      <c r="K23" s="89" t="s">
        <v>338</v>
      </c>
      <c r="L23" s="89" t="s">
        <v>83</v>
      </c>
      <c r="M23" s="144"/>
      <c r="N23" s="144"/>
    </row>
    <row r="24" spans="1:14" s="145" customFormat="1" ht="67.5" customHeight="1" x14ac:dyDescent="0.25">
      <c r="A24" s="401"/>
      <c r="B24" s="403"/>
      <c r="C24" s="89" t="s">
        <v>337</v>
      </c>
      <c r="D24" s="184" t="s">
        <v>390</v>
      </c>
      <c r="E24" s="89"/>
      <c r="F24" s="89"/>
      <c r="G24" s="89"/>
      <c r="H24" s="89"/>
      <c r="I24" s="92"/>
      <c r="J24" s="96"/>
      <c r="K24" s="89" t="s">
        <v>336</v>
      </c>
      <c r="L24" s="117" t="s">
        <v>391</v>
      </c>
      <c r="M24" s="144"/>
      <c r="N24" s="144"/>
    </row>
    <row r="25" spans="1:14" s="93" customFormat="1" ht="81.75" customHeight="1" x14ac:dyDescent="0.3">
      <c r="A25" s="394" t="s">
        <v>197</v>
      </c>
      <c r="B25" s="396" t="s">
        <v>0</v>
      </c>
      <c r="C25" s="92" t="s">
        <v>337</v>
      </c>
      <c r="D25" s="184" t="s">
        <v>491</v>
      </c>
      <c r="E25" s="89"/>
      <c r="F25" s="89"/>
      <c r="G25" s="89"/>
      <c r="H25" s="89"/>
      <c r="I25" s="92"/>
      <c r="J25" s="96"/>
      <c r="K25" s="89" t="s">
        <v>147</v>
      </c>
      <c r="L25" s="117" t="s">
        <v>25</v>
      </c>
    </row>
    <row r="26" spans="1:14" s="93" customFormat="1" ht="66.75" customHeight="1" x14ac:dyDescent="0.3">
      <c r="A26" s="395"/>
      <c r="B26" s="396"/>
      <c r="C26" s="89" t="s">
        <v>337</v>
      </c>
      <c r="D26" s="184" t="s">
        <v>492</v>
      </c>
      <c r="E26" s="89"/>
      <c r="F26" s="89"/>
      <c r="G26" s="89"/>
      <c r="H26" s="89"/>
      <c r="I26" s="92"/>
      <c r="J26" s="96"/>
      <c r="K26" s="89" t="s">
        <v>336</v>
      </c>
      <c r="L26" s="117" t="s">
        <v>391</v>
      </c>
    </row>
    <row r="27" spans="1:14" s="93" customFormat="1" ht="60" customHeight="1" x14ac:dyDescent="0.3">
      <c r="A27" s="395"/>
      <c r="B27" s="394" t="s">
        <v>1</v>
      </c>
      <c r="C27" s="89" t="s">
        <v>195</v>
      </c>
      <c r="D27" s="90" t="s">
        <v>392</v>
      </c>
      <c r="E27" s="89"/>
      <c r="F27" s="89"/>
      <c r="G27" s="89"/>
      <c r="H27" s="89"/>
      <c r="I27" s="89"/>
      <c r="J27" s="91"/>
      <c r="K27" s="89" t="s">
        <v>338</v>
      </c>
      <c r="L27" s="89" t="s">
        <v>83</v>
      </c>
    </row>
    <row r="28" spans="1:14" s="93" customFormat="1" ht="66" customHeight="1" x14ac:dyDescent="0.3">
      <c r="A28" s="395"/>
      <c r="B28" s="397"/>
      <c r="C28" s="89" t="s">
        <v>337</v>
      </c>
      <c r="D28" s="161" t="s">
        <v>493</v>
      </c>
      <c r="E28" s="117"/>
      <c r="F28" s="117"/>
      <c r="G28" s="117"/>
      <c r="H28" s="117"/>
      <c r="I28" s="117" t="s">
        <v>22</v>
      </c>
      <c r="J28" s="162" t="s">
        <v>146</v>
      </c>
      <c r="K28" s="117"/>
      <c r="L28" s="89" t="s">
        <v>494</v>
      </c>
    </row>
    <row r="29" spans="1:14" s="94" customFormat="1" ht="102.75" customHeight="1" x14ac:dyDescent="0.3">
      <c r="A29" s="398" t="s">
        <v>279</v>
      </c>
      <c r="B29" s="395" t="s">
        <v>0</v>
      </c>
      <c r="C29" s="91" t="s">
        <v>495</v>
      </c>
      <c r="D29" s="184" t="s">
        <v>496</v>
      </c>
      <c r="E29" s="89"/>
      <c r="F29" s="89"/>
      <c r="G29" s="89"/>
      <c r="H29" s="89"/>
      <c r="I29" s="95" t="s">
        <v>22</v>
      </c>
      <c r="J29" s="96" t="s">
        <v>116</v>
      </c>
      <c r="K29" s="89" t="s">
        <v>389</v>
      </c>
      <c r="L29" s="89" t="s">
        <v>83</v>
      </c>
    </row>
    <row r="30" spans="1:14" s="94" customFormat="1" ht="42" customHeight="1" x14ac:dyDescent="0.3">
      <c r="A30" s="398"/>
      <c r="B30" s="397"/>
      <c r="C30" s="65" t="s">
        <v>3</v>
      </c>
      <c r="D30" s="184" t="s">
        <v>497</v>
      </c>
      <c r="E30" s="89"/>
      <c r="F30" s="89"/>
      <c r="G30" s="89"/>
      <c r="H30" s="89"/>
      <c r="I30" s="89"/>
      <c r="J30" s="91"/>
      <c r="K30" s="89" t="s">
        <v>339</v>
      </c>
      <c r="L30" s="89" t="s">
        <v>83</v>
      </c>
    </row>
    <row r="31" spans="1:14" s="94" customFormat="1" ht="87.75" customHeight="1" x14ac:dyDescent="0.3">
      <c r="A31" s="398"/>
      <c r="B31" s="396" t="s">
        <v>1</v>
      </c>
      <c r="C31" s="65" t="s">
        <v>3</v>
      </c>
      <c r="D31" s="184" t="s">
        <v>498</v>
      </c>
      <c r="E31" s="89"/>
      <c r="F31" s="89"/>
      <c r="G31" s="89"/>
      <c r="H31" s="89"/>
      <c r="I31" s="95" t="s">
        <v>22</v>
      </c>
      <c r="J31" s="96" t="s">
        <v>116</v>
      </c>
      <c r="K31" s="89" t="s">
        <v>147</v>
      </c>
      <c r="L31" s="89" t="s">
        <v>84</v>
      </c>
    </row>
    <row r="32" spans="1:14" s="94" customFormat="1" ht="57" customHeight="1" x14ac:dyDescent="0.3">
      <c r="A32" s="398"/>
      <c r="B32" s="396"/>
      <c r="C32" s="65" t="s">
        <v>3</v>
      </c>
      <c r="D32" s="184" t="s">
        <v>393</v>
      </c>
      <c r="E32" s="89"/>
      <c r="F32" s="89"/>
      <c r="G32" s="89"/>
      <c r="H32" s="89"/>
      <c r="I32" s="95"/>
      <c r="J32" s="96"/>
      <c r="K32" s="89" t="s">
        <v>338</v>
      </c>
      <c r="L32" s="89" t="s">
        <v>83</v>
      </c>
    </row>
    <row r="33" spans="1:12" s="94" customFormat="1" ht="42" customHeight="1" x14ac:dyDescent="0.3">
      <c r="A33" s="398"/>
      <c r="B33" s="396"/>
      <c r="C33" s="65" t="s">
        <v>394</v>
      </c>
      <c r="D33" s="164" t="s">
        <v>387</v>
      </c>
      <c r="E33" s="163"/>
      <c r="F33" s="163"/>
      <c r="G33" s="163"/>
      <c r="H33" s="163"/>
      <c r="I33" s="117" t="s">
        <v>22</v>
      </c>
      <c r="J33" s="162" t="s">
        <v>146</v>
      </c>
      <c r="K33" s="163"/>
      <c r="L33" s="163" t="s">
        <v>260</v>
      </c>
    </row>
    <row r="34" spans="1:12" s="94" customFormat="1" ht="62.25" customHeight="1" x14ac:dyDescent="0.3">
      <c r="A34" s="398"/>
      <c r="B34" s="396"/>
      <c r="C34" s="65" t="s">
        <v>3</v>
      </c>
      <c r="D34" s="90" t="s">
        <v>499</v>
      </c>
      <c r="E34" s="89"/>
      <c r="F34" s="89"/>
      <c r="G34" s="89"/>
      <c r="H34" s="89"/>
      <c r="I34" s="95"/>
      <c r="J34" s="96"/>
      <c r="K34" s="89" t="s">
        <v>336</v>
      </c>
      <c r="L34" s="89" t="s">
        <v>84</v>
      </c>
    </row>
    <row r="35" spans="1:12" s="93" customFormat="1" ht="44.25" customHeight="1" x14ac:dyDescent="0.3">
      <c r="A35" s="205" t="s">
        <v>198</v>
      </c>
      <c r="B35" s="205"/>
      <c r="C35" s="65" t="s">
        <v>395</v>
      </c>
      <c r="D35" s="90" t="s">
        <v>396</v>
      </c>
      <c r="E35" s="89"/>
      <c r="F35" s="89"/>
      <c r="G35" s="89"/>
      <c r="H35" s="89"/>
      <c r="I35" s="95" t="s">
        <v>22</v>
      </c>
      <c r="J35" s="96" t="s">
        <v>116</v>
      </c>
      <c r="K35" s="89" t="s">
        <v>258</v>
      </c>
      <c r="L35" s="90" t="s">
        <v>25</v>
      </c>
    </row>
    <row r="36" spans="1:12" s="51" customFormat="1" ht="69" customHeight="1" x14ac:dyDescent="0.25">
      <c r="A36" s="389" t="s">
        <v>156</v>
      </c>
      <c r="B36" s="204"/>
      <c r="C36" s="390" t="s">
        <v>29</v>
      </c>
      <c r="D36" s="67" t="s">
        <v>500</v>
      </c>
      <c r="E36" s="66"/>
      <c r="F36" s="66"/>
      <c r="G36" s="66"/>
      <c r="H36" s="66"/>
      <c r="I36" s="66"/>
      <c r="J36" s="65"/>
      <c r="K36" s="66" t="s">
        <v>501</v>
      </c>
      <c r="L36" s="66" t="s">
        <v>502</v>
      </c>
    </row>
    <row r="37" spans="1:12" s="51" customFormat="1" ht="60" customHeight="1" x14ac:dyDescent="0.25">
      <c r="A37" s="389"/>
      <c r="B37" s="204"/>
      <c r="C37" s="391"/>
      <c r="D37" s="64" t="s">
        <v>82</v>
      </c>
      <c r="E37" s="66"/>
      <c r="F37" s="66"/>
      <c r="G37" s="66"/>
      <c r="H37" s="66"/>
      <c r="I37" s="66"/>
      <c r="J37" s="65"/>
      <c r="K37" s="66" t="s">
        <v>298</v>
      </c>
      <c r="L37" s="90" t="s">
        <v>25</v>
      </c>
    </row>
    <row r="38" spans="1:12" s="146" customFormat="1" ht="27" customHeight="1" x14ac:dyDescent="0.25">
      <c r="A38" s="122"/>
      <c r="B38" s="123" t="s">
        <v>261</v>
      </c>
      <c r="C38" s="392" t="s">
        <v>280</v>
      </c>
      <c r="D38" s="392"/>
      <c r="E38" s="392"/>
      <c r="F38" s="392"/>
      <c r="G38" s="392"/>
      <c r="H38" s="392"/>
      <c r="I38" s="392"/>
      <c r="J38" s="392"/>
      <c r="K38" s="392"/>
      <c r="L38" s="392"/>
    </row>
    <row r="39" spans="1:12" s="51" customFormat="1" ht="25.5" customHeight="1" x14ac:dyDescent="0.25">
      <c r="A39" s="124"/>
      <c r="B39" s="124"/>
      <c r="C39" s="125"/>
      <c r="D39" s="125"/>
      <c r="E39" s="125"/>
      <c r="F39" s="125"/>
      <c r="G39" s="125"/>
      <c r="H39" s="125"/>
      <c r="I39" s="125"/>
      <c r="J39" s="125"/>
      <c r="K39" s="125"/>
      <c r="L39" s="125"/>
    </row>
    <row r="40" spans="1:12" s="101" customFormat="1" ht="22.5" customHeight="1" x14ac:dyDescent="0.25">
      <c r="A40" s="97" t="s">
        <v>2</v>
      </c>
      <c r="B40" s="98"/>
      <c r="C40" s="99"/>
      <c r="D40" s="100"/>
      <c r="E40" s="99"/>
      <c r="F40" s="99"/>
      <c r="H40" s="99"/>
      <c r="I40" s="99"/>
      <c r="J40" s="393" t="s">
        <v>157</v>
      </c>
      <c r="K40" s="393"/>
      <c r="L40" s="102"/>
    </row>
    <row r="41" spans="1:12" s="101" customFormat="1" ht="17.25" customHeight="1" x14ac:dyDescent="0.25">
      <c r="A41" s="103" t="s">
        <v>158</v>
      </c>
      <c r="B41" s="98"/>
      <c r="C41" s="99"/>
      <c r="D41" s="102"/>
      <c r="E41" s="99"/>
      <c r="F41" s="99"/>
      <c r="H41" s="99"/>
      <c r="I41" s="99"/>
      <c r="J41" s="104"/>
      <c r="K41" s="105"/>
      <c r="L41" s="99"/>
    </row>
    <row r="42" spans="1:12" s="101" customFormat="1" ht="17.25" customHeight="1" x14ac:dyDescent="0.25">
      <c r="A42" s="103" t="s">
        <v>159</v>
      </c>
      <c r="B42" s="98"/>
      <c r="C42" s="99"/>
      <c r="D42" s="102"/>
      <c r="E42" s="99"/>
      <c r="F42" s="99"/>
      <c r="H42" s="99"/>
      <c r="I42" s="99"/>
      <c r="J42" s="104"/>
      <c r="K42" s="105"/>
      <c r="L42" s="99"/>
    </row>
    <row r="43" spans="1:12" s="101" customFormat="1" ht="17.25" customHeight="1" x14ac:dyDescent="0.25">
      <c r="A43" s="103" t="s">
        <v>160</v>
      </c>
      <c r="B43" s="98"/>
      <c r="C43" s="99"/>
      <c r="D43" s="102"/>
      <c r="E43" s="99"/>
      <c r="F43" s="99"/>
      <c r="H43" s="99"/>
      <c r="I43" s="99"/>
      <c r="J43" s="104"/>
      <c r="K43" s="105"/>
      <c r="L43" s="99"/>
    </row>
    <row r="44" spans="1:12" s="101" customFormat="1" ht="17.25" customHeight="1" x14ac:dyDescent="0.25">
      <c r="A44" s="106" t="s">
        <v>161</v>
      </c>
      <c r="B44" s="107"/>
      <c r="C44" s="99"/>
      <c r="D44" s="102"/>
      <c r="E44" s="99"/>
      <c r="F44" s="99"/>
      <c r="H44" s="99"/>
      <c r="I44" s="99"/>
      <c r="J44" s="104"/>
      <c r="K44" s="105"/>
      <c r="L44" s="99"/>
    </row>
    <row r="45" spans="1:12" s="87" customFormat="1" ht="18.75" x14ac:dyDescent="0.25">
      <c r="C45" s="107"/>
      <c r="D45" s="126"/>
      <c r="E45" s="101"/>
      <c r="F45" s="101"/>
      <c r="H45" s="126"/>
      <c r="I45" s="126"/>
      <c r="J45" s="393" t="s">
        <v>262</v>
      </c>
      <c r="K45" s="393"/>
      <c r="L45" s="101"/>
    </row>
    <row r="46" spans="1:12" s="87" customFormat="1" ht="18.75" x14ac:dyDescent="0.25">
      <c r="C46" s="107"/>
      <c r="D46" s="126"/>
      <c r="E46" s="101"/>
      <c r="F46" s="101"/>
      <c r="G46" s="101"/>
      <c r="H46" s="126"/>
      <c r="I46" s="126"/>
      <c r="J46" s="207"/>
      <c r="K46" s="104"/>
      <c r="L46" s="101"/>
    </row>
    <row r="47" spans="1:12" s="87" customFormat="1" ht="18.75" x14ac:dyDescent="0.25">
      <c r="C47" s="107"/>
      <c r="D47" s="126"/>
      <c r="E47" s="101"/>
      <c r="F47" s="101"/>
      <c r="G47" s="101"/>
      <c r="H47" s="126"/>
      <c r="I47" s="126"/>
      <c r="K47" s="98" t="s">
        <v>26</v>
      </c>
      <c r="L47" s="101"/>
    </row>
    <row r="48" spans="1:12" s="87" customFormat="1" ht="18.75" x14ac:dyDescent="0.25">
      <c r="C48" s="107"/>
      <c r="D48" s="126"/>
      <c r="E48" s="101"/>
      <c r="F48" s="101"/>
      <c r="G48" s="101"/>
      <c r="H48" s="126"/>
      <c r="I48" s="126"/>
      <c r="K48" s="98" t="s">
        <v>26</v>
      </c>
      <c r="L48" s="101"/>
    </row>
  </sheetData>
  <mergeCells count="27">
    <mergeCell ref="G1:J1"/>
    <mergeCell ref="A2:C2"/>
    <mergeCell ref="G2:J2"/>
    <mergeCell ref="A1:C1"/>
    <mergeCell ref="A16:A20"/>
    <mergeCell ref="B16:B18"/>
    <mergeCell ref="B19:B20"/>
    <mergeCell ref="A21:A24"/>
    <mergeCell ref="B21:B22"/>
    <mergeCell ref="B23:B24"/>
    <mergeCell ref="A6:D6"/>
    <mergeCell ref="A7:L7"/>
    <mergeCell ref="B9:C9"/>
    <mergeCell ref="E9:I9"/>
    <mergeCell ref="A10:A15"/>
    <mergeCell ref="B11:B15"/>
    <mergeCell ref="A25:A28"/>
    <mergeCell ref="B25:B26"/>
    <mergeCell ref="B27:B28"/>
    <mergeCell ref="A29:A34"/>
    <mergeCell ref="B29:B30"/>
    <mergeCell ref="B31:B34"/>
    <mergeCell ref="A36:A37"/>
    <mergeCell ref="C36:C37"/>
    <mergeCell ref="C38:L38"/>
    <mergeCell ref="J40:K40"/>
    <mergeCell ref="J45:K4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A4" sqref="A4:XFD113"/>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1"/>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2" t="s">
        <v>71</v>
      </c>
      <c r="G1" s="40" t="s">
        <v>70</v>
      </c>
    </row>
    <row r="2" spans="1:8" ht="15.75" x14ac:dyDescent="0.25">
      <c r="C2" s="45" t="s">
        <v>73</v>
      </c>
      <c r="G2" s="42" t="s">
        <v>72</v>
      </c>
    </row>
    <row r="3" spans="1:8" ht="9" customHeight="1" x14ac:dyDescent="0.25">
      <c r="C3" s="42"/>
      <c r="F3" s="42"/>
    </row>
    <row r="4" spans="1:8" s="1" customFormat="1" ht="18.75" x14ac:dyDescent="0.3">
      <c r="A4" s="354" t="s">
        <v>440</v>
      </c>
      <c r="B4" s="354"/>
      <c r="C4" s="354"/>
      <c r="D4" s="354"/>
      <c r="E4" s="354"/>
      <c r="F4" s="354"/>
      <c r="G4" s="354"/>
      <c r="H4" s="354"/>
    </row>
    <row r="5" spans="1:8" s="1" customFormat="1" ht="18.75" x14ac:dyDescent="0.3">
      <c r="A5" s="354" t="s">
        <v>121</v>
      </c>
      <c r="B5" s="354"/>
      <c r="C5" s="354"/>
      <c r="D5" s="354"/>
      <c r="E5" s="354"/>
      <c r="F5" s="354"/>
      <c r="G5" s="354"/>
      <c r="H5" s="354"/>
    </row>
    <row r="6" spans="1:8" s="1" customFormat="1" ht="19.5" x14ac:dyDescent="0.35">
      <c r="A6" s="411" t="s">
        <v>441</v>
      </c>
      <c r="B6" s="411"/>
      <c r="C6" s="411"/>
      <c r="D6" s="411"/>
      <c r="E6" s="411"/>
      <c r="F6" s="411"/>
      <c r="G6" s="411"/>
      <c r="H6" s="411"/>
    </row>
    <row r="7" spans="1:8" s="1" customFormat="1" ht="19.5" x14ac:dyDescent="0.35">
      <c r="A7" s="412"/>
      <c r="B7" s="412"/>
      <c r="C7" s="412"/>
      <c r="D7" s="412"/>
      <c r="E7" s="412"/>
      <c r="F7" s="412"/>
      <c r="G7" s="412"/>
      <c r="H7" s="412"/>
    </row>
    <row r="8" spans="1:8" s="1" customFormat="1" ht="19.5" x14ac:dyDescent="0.35">
      <c r="A8" s="203"/>
      <c r="B8" s="203"/>
      <c r="C8" s="203"/>
      <c r="D8" s="5"/>
      <c r="E8" s="203"/>
      <c r="F8" s="203"/>
      <c r="G8" s="32"/>
      <c r="H8" s="5"/>
    </row>
    <row r="9" spans="1:8" s="1" customFormat="1" ht="37.5" x14ac:dyDescent="0.3">
      <c r="A9" s="224" t="s">
        <v>55</v>
      </c>
      <c r="B9" s="409" t="s">
        <v>56</v>
      </c>
      <c r="C9" s="410"/>
      <c r="D9" s="225" t="s">
        <v>48</v>
      </c>
      <c r="E9" s="226" t="s">
        <v>122</v>
      </c>
      <c r="F9" s="226" t="s">
        <v>68</v>
      </c>
      <c r="G9" s="225" t="s">
        <v>49</v>
      </c>
      <c r="H9" s="225" t="s">
        <v>50</v>
      </c>
    </row>
    <row r="10" spans="1:8" s="1" customFormat="1" ht="37.5" x14ac:dyDescent="0.3">
      <c r="A10" s="380" t="s">
        <v>442</v>
      </c>
      <c r="B10" s="378"/>
      <c r="C10" s="227" t="s">
        <v>23</v>
      </c>
      <c r="D10" s="228" t="s">
        <v>218</v>
      </c>
      <c r="E10" s="229"/>
      <c r="F10" s="229"/>
      <c r="G10" s="228" t="s">
        <v>119</v>
      </c>
      <c r="H10" s="230" t="s">
        <v>137</v>
      </c>
    </row>
    <row r="11" spans="1:8" s="1" customFormat="1" ht="37.5" x14ac:dyDescent="0.3">
      <c r="A11" s="380"/>
      <c r="B11" s="378"/>
      <c r="C11" s="227" t="s">
        <v>23</v>
      </c>
      <c r="D11" s="228" t="s">
        <v>200</v>
      </c>
      <c r="E11" s="229"/>
      <c r="F11" s="229"/>
      <c r="G11" s="228" t="s">
        <v>123</v>
      </c>
      <c r="H11" s="230" t="s">
        <v>80</v>
      </c>
    </row>
    <row r="12" spans="1:8" s="1" customFormat="1" ht="18.75" x14ac:dyDescent="0.3">
      <c r="A12" s="380"/>
      <c r="B12" s="378"/>
      <c r="C12" s="227" t="s">
        <v>23</v>
      </c>
      <c r="D12" s="231" t="s">
        <v>201</v>
      </c>
      <c r="E12" s="229"/>
      <c r="F12" s="229"/>
      <c r="G12" s="228" t="s">
        <v>124</v>
      </c>
      <c r="H12" s="230" t="s">
        <v>80</v>
      </c>
    </row>
    <row r="13" spans="1:8" s="1" customFormat="1" ht="56.25" x14ac:dyDescent="0.3">
      <c r="A13" s="380"/>
      <c r="B13" s="378"/>
      <c r="C13" s="227" t="s">
        <v>23</v>
      </c>
      <c r="D13" s="228" t="s">
        <v>219</v>
      </c>
      <c r="E13" s="229"/>
      <c r="F13" s="229"/>
      <c r="G13" s="228" t="s">
        <v>125</v>
      </c>
      <c r="H13" s="230" t="s">
        <v>139</v>
      </c>
    </row>
    <row r="14" spans="1:8" s="1" customFormat="1" ht="37.5" x14ac:dyDescent="0.3">
      <c r="A14" s="380"/>
      <c r="B14" s="378"/>
      <c r="C14" s="227" t="s">
        <v>23</v>
      </c>
      <c r="D14" s="228" t="s">
        <v>202</v>
      </c>
      <c r="E14" s="229"/>
      <c r="F14" s="229"/>
      <c r="G14" s="228" t="s">
        <v>128</v>
      </c>
      <c r="H14" s="230" t="s">
        <v>80</v>
      </c>
    </row>
    <row r="15" spans="1:8" s="1" customFormat="1" ht="37.5" x14ac:dyDescent="0.3">
      <c r="A15" s="380"/>
      <c r="B15" s="378"/>
      <c r="C15" s="227" t="s">
        <v>23</v>
      </c>
      <c r="D15" s="228" t="s">
        <v>443</v>
      </c>
      <c r="E15" s="229"/>
      <c r="F15" s="229"/>
      <c r="G15" s="228" t="s">
        <v>130</v>
      </c>
      <c r="H15" s="230" t="s">
        <v>80</v>
      </c>
    </row>
    <row r="16" spans="1:8" s="1" customFormat="1" ht="37.5" x14ac:dyDescent="0.3">
      <c r="A16" s="380"/>
      <c r="B16" s="378"/>
      <c r="C16" s="227" t="s">
        <v>23</v>
      </c>
      <c r="D16" s="228" t="s">
        <v>444</v>
      </c>
      <c r="E16" s="229"/>
      <c r="F16" s="229"/>
      <c r="G16" s="228" t="s">
        <v>131</v>
      </c>
      <c r="H16" s="230" t="s">
        <v>80</v>
      </c>
    </row>
    <row r="17" spans="1:8" s="1" customFormat="1" ht="31.5" x14ac:dyDescent="0.3">
      <c r="A17" s="380"/>
      <c r="B17" s="378"/>
      <c r="C17" s="227" t="s">
        <v>23</v>
      </c>
      <c r="D17" s="232" t="s">
        <v>203</v>
      </c>
      <c r="E17" s="229"/>
      <c r="F17" s="229"/>
      <c r="G17" s="228" t="s">
        <v>133</v>
      </c>
      <c r="H17" s="230" t="s">
        <v>80</v>
      </c>
    </row>
    <row r="18" spans="1:8" s="1" customFormat="1" ht="31.5" x14ac:dyDescent="0.3">
      <c r="A18" s="380"/>
      <c r="B18" s="378"/>
      <c r="C18" s="227" t="s">
        <v>23</v>
      </c>
      <c r="D18" s="232" t="s">
        <v>204</v>
      </c>
      <c r="E18" s="229"/>
      <c r="F18" s="229"/>
      <c r="G18" s="228" t="s">
        <v>205</v>
      </c>
      <c r="H18" s="230" t="s">
        <v>80</v>
      </c>
    </row>
    <row r="19" spans="1:8" s="1" customFormat="1" ht="37.5" x14ac:dyDescent="0.3">
      <c r="A19" s="380"/>
      <c r="B19" s="378"/>
      <c r="C19" s="227" t="s">
        <v>3</v>
      </c>
      <c r="D19" s="228" t="s">
        <v>220</v>
      </c>
      <c r="E19" s="229"/>
      <c r="F19" s="229"/>
      <c r="G19" s="228" t="s">
        <v>119</v>
      </c>
      <c r="H19" s="230" t="s">
        <v>80</v>
      </c>
    </row>
    <row r="20" spans="1:8" s="1" customFormat="1" ht="37.5" x14ac:dyDescent="0.3">
      <c r="A20" s="380"/>
      <c r="B20" s="378"/>
      <c r="C20" s="227" t="s">
        <v>3</v>
      </c>
      <c r="D20" s="228" t="s">
        <v>200</v>
      </c>
      <c r="E20" s="229"/>
      <c r="F20" s="229"/>
      <c r="G20" s="228" t="s">
        <v>123</v>
      </c>
      <c r="H20" s="230" t="s">
        <v>80</v>
      </c>
    </row>
    <row r="21" spans="1:8" s="1" customFormat="1" ht="37.5" x14ac:dyDescent="0.3">
      <c r="A21" s="380"/>
      <c r="B21" s="378"/>
      <c r="C21" s="227" t="s">
        <v>3</v>
      </c>
      <c r="D21" s="228" t="s">
        <v>445</v>
      </c>
      <c r="E21" s="229"/>
      <c r="F21" s="229"/>
      <c r="G21" s="228" t="s">
        <v>124</v>
      </c>
      <c r="H21" s="230" t="s">
        <v>135</v>
      </c>
    </row>
    <row r="22" spans="1:8" s="1" customFormat="1" ht="56.25" x14ac:dyDescent="0.3">
      <c r="A22" s="380"/>
      <c r="B22" s="378"/>
      <c r="C22" s="227" t="s">
        <v>3</v>
      </c>
      <c r="D22" s="228" t="s">
        <v>219</v>
      </c>
      <c r="E22" s="229"/>
      <c r="F22" s="229"/>
      <c r="G22" s="228" t="s">
        <v>125</v>
      </c>
      <c r="H22" s="228" t="s">
        <v>80</v>
      </c>
    </row>
    <row r="23" spans="1:8" s="1" customFormat="1" ht="37.5" x14ac:dyDescent="0.3">
      <c r="A23" s="380"/>
      <c r="B23" s="378"/>
      <c r="C23" s="227" t="s">
        <v>3</v>
      </c>
      <c r="D23" s="228" t="s">
        <v>202</v>
      </c>
      <c r="E23" s="229"/>
      <c r="F23" s="229"/>
      <c r="G23" s="228" t="s">
        <v>128</v>
      </c>
      <c r="H23" s="230" t="s">
        <v>80</v>
      </c>
    </row>
    <row r="24" spans="1:8" s="1" customFormat="1" ht="37.5" x14ac:dyDescent="0.3">
      <c r="A24" s="380"/>
      <c r="B24" s="378"/>
      <c r="C24" s="227" t="s">
        <v>3</v>
      </c>
      <c r="D24" s="228" t="s">
        <v>443</v>
      </c>
      <c r="E24" s="229"/>
      <c r="F24" s="229"/>
      <c r="G24" s="228" t="s">
        <v>130</v>
      </c>
      <c r="H24" s="230" t="s">
        <v>80</v>
      </c>
    </row>
    <row r="25" spans="1:8" s="1" customFormat="1" ht="37.5" x14ac:dyDescent="0.3">
      <c r="A25" s="380"/>
      <c r="B25" s="378"/>
      <c r="C25" s="227" t="s">
        <v>3</v>
      </c>
      <c r="D25" s="228" t="s">
        <v>444</v>
      </c>
      <c r="E25" s="229"/>
      <c r="F25" s="229"/>
      <c r="G25" s="228" t="s">
        <v>131</v>
      </c>
      <c r="H25" s="230" t="s">
        <v>80</v>
      </c>
    </row>
    <row r="26" spans="1:8" s="1" customFormat="1" ht="37.5" x14ac:dyDescent="0.3">
      <c r="A26" s="380"/>
      <c r="B26" s="378"/>
      <c r="C26" s="227" t="s">
        <v>3</v>
      </c>
      <c r="D26" s="228" t="s">
        <v>446</v>
      </c>
      <c r="E26" s="229"/>
      <c r="F26" s="229"/>
      <c r="G26" s="228" t="s">
        <v>133</v>
      </c>
      <c r="H26" s="230" t="s">
        <v>208</v>
      </c>
    </row>
    <row r="27" spans="1:8" s="1" customFormat="1" ht="31.5" x14ac:dyDescent="0.3">
      <c r="A27" s="380"/>
      <c r="B27" s="378"/>
      <c r="C27" s="227" t="s">
        <v>3</v>
      </c>
      <c r="D27" s="232" t="s">
        <v>204</v>
      </c>
      <c r="E27" s="229"/>
      <c r="F27" s="229"/>
      <c r="G27" s="228" t="s">
        <v>205</v>
      </c>
      <c r="H27" s="230" t="s">
        <v>80</v>
      </c>
    </row>
    <row r="28" spans="1:8" s="3" customFormat="1" ht="37.5" x14ac:dyDescent="0.3">
      <c r="A28" s="380" t="s">
        <v>447</v>
      </c>
      <c r="B28" s="377" t="s">
        <v>0</v>
      </c>
      <c r="C28" s="227" t="s">
        <v>23</v>
      </c>
      <c r="D28" s="228" t="s">
        <v>163</v>
      </c>
      <c r="E28" s="229"/>
      <c r="F28" s="229"/>
      <c r="G28" s="228" t="s">
        <v>119</v>
      </c>
      <c r="H28" s="230" t="s">
        <v>80</v>
      </c>
    </row>
    <row r="29" spans="1:8" s="1" customFormat="1" ht="37.5" x14ac:dyDescent="0.3">
      <c r="A29" s="380"/>
      <c r="B29" s="378"/>
      <c r="C29" s="227" t="s">
        <v>23</v>
      </c>
      <c r="D29" s="228" t="s">
        <v>200</v>
      </c>
      <c r="E29" s="229"/>
      <c r="F29" s="229"/>
      <c r="G29" s="228" t="s">
        <v>123</v>
      </c>
      <c r="H29" s="230" t="s">
        <v>80</v>
      </c>
    </row>
    <row r="30" spans="1:8" s="1" customFormat="1" ht="18.75" x14ac:dyDescent="0.3">
      <c r="A30" s="380"/>
      <c r="B30" s="378"/>
      <c r="C30" s="227" t="s">
        <v>23</v>
      </c>
      <c r="D30" s="231" t="s">
        <v>201</v>
      </c>
      <c r="E30" s="229"/>
      <c r="F30" s="229"/>
      <c r="G30" s="228" t="s">
        <v>124</v>
      </c>
      <c r="H30" s="230" t="s">
        <v>80</v>
      </c>
    </row>
    <row r="31" spans="1:8" s="1" customFormat="1" ht="37.5" x14ac:dyDescent="0.3">
      <c r="A31" s="380"/>
      <c r="B31" s="378"/>
      <c r="C31" s="227" t="s">
        <v>23</v>
      </c>
      <c r="D31" s="228" t="s">
        <v>209</v>
      </c>
      <c r="E31" s="229"/>
      <c r="F31" s="229"/>
      <c r="G31" s="228" t="s">
        <v>125</v>
      </c>
      <c r="H31" s="230" t="s">
        <v>164</v>
      </c>
    </row>
    <row r="32" spans="1:8" s="1" customFormat="1" ht="37.5" x14ac:dyDescent="0.3">
      <c r="A32" s="380"/>
      <c r="B32" s="378"/>
      <c r="C32" s="227" t="s">
        <v>23</v>
      </c>
      <c r="D32" s="228" t="s">
        <v>127</v>
      </c>
      <c r="E32" s="229"/>
      <c r="F32" s="229"/>
      <c r="G32" s="228" t="s">
        <v>128</v>
      </c>
      <c r="H32" s="230" t="s">
        <v>138</v>
      </c>
    </row>
    <row r="33" spans="1:8" s="1" customFormat="1" ht="37.5" x14ac:dyDescent="0.3">
      <c r="A33" s="380"/>
      <c r="B33" s="378"/>
      <c r="C33" s="227" t="s">
        <v>23</v>
      </c>
      <c r="D33" s="228" t="s">
        <v>210</v>
      </c>
      <c r="E33" s="229"/>
      <c r="F33" s="229"/>
      <c r="G33" s="228" t="s">
        <v>130</v>
      </c>
      <c r="H33" s="230" t="s">
        <v>138</v>
      </c>
    </row>
    <row r="34" spans="1:8" s="1" customFormat="1" ht="37.5" x14ac:dyDescent="0.3">
      <c r="A34" s="380"/>
      <c r="B34" s="378"/>
      <c r="C34" s="227" t="s">
        <v>23</v>
      </c>
      <c r="D34" s="233" t="s">
        <v>211</v>
      </c>
      <c r="E34" s="229"/>
      <c r="F34" s="229"/>
      <c r="G34" s="228" t="s">
        <v>131</v>
      </c>
      <c r="H34" s="230" t="s">
        <v>80</v>
      </c>
    </row>
    <row r="35" spans="1:8" s="1" customFormat="1" ht="40.5" customHeight="1" x14ac:dyDescent="0.3">
      <c r="A35" s="380"/>
      <c r="B35" s="378"/>
      <c r="C35" s="227" t="s">
        <v>23</v>
      </c>
      <c r="D35" s="232" t="s">
        <v>448</v>
      </c>
      <c r="E35" s="229"/>
      <c r="F35" s="229"/>
      <c r="G35" s="228" t="s">
        <v>133</v>
      </c>
      <c r="H35" s="230" t="s">
        <v>212</v>
      </c>
    </row>
    <row r="36" spans="1:8" s="1" customFormat="1" ht="20.25" customHeight="1" x14ac:dyDescent="0.3">
      <c r="A36" s="380"/>
      <c r="B36" s="378"/>
      <c r="C36" s="227" t="s">
        <v>23</v>
      </c>
      <c r="D36" s="232" t="s">
        <v>213</v>
      </c>
      <c r="E36" s="229"/>
      <c r="F36" s="229"/>
      <c r="G36" s="228" t="s">
        <v>205</v>
      </c>
      <c r="H36" s="230" t="s">
        <v>80</v>
      </c>
    </row>
    <row r="37" spans="1:8" s="1" customFormat="1" ht="37.5" x14ac:dyDescent="0.3">
      <c r="A37" s="380"/>
      <c r="B37" s="377" t="s">
        <v>1</v>
      </c>
      <c r="C37" s="227" t="s">
        <v>3</v>
      </c>
      <c r="D37" s="228" t="s">
        <v>214</v>
      </c>
      <c r="E37" s="229"/>
      <c r="F37" s="229"/>
      <c r="G37" s="228" t="s">
        <v>119</v>
      </c>
      <c r="H37" s="230" t="s">
        <v>138</v>
      </c>
    </row>
    <row r="38" spans="1:8" s="1" customFormat="1" ht="37.5" x14ac:dyDescent="0.3">
      <c r="A38" s="380"/>
      <c r="B38" s="378"/>
      <c r="C38" s="227" t="s">
        <v>3</v>
      </c>
      <c r="D38" s="228" t="s">
        <v>215</v>
      </c>
      <c r="E38" s="229"/>
      <c r="F38" s="229"/>
      <c r="G38" s="228" t="s">
        <v>123</v>
      </c>
      <c r="H38" s="228" t="s">
        <v>140</v>
      </c>
    </row>
    <row r="39" spans="1:8" s="1" customFormat="1" ht="18.75" x14ac:dyDescent="0.3">
      <c r="A39" s="380"/>
      <c r="B39" s="378"/>
      <c r="C39" s="227" t="s">
        <v>3</v>
      </c>
      <c r="D39" s="231" t="s">
        <v>201</v>
      </c>
      <c r="E39" s="229"/>
      <c r="F39" s="229"/>
      <c r="G39" s="228" t="s">
        <v>124</v>
      </c>
      <c r="H39" s="230" t="s">
        <v>80</v>
      </c>
    </row>
    <row r="40" spans="1:8" s="1" customFormat="1" ht="25.5" customHeight="1" x14ac:dyDescent="0.3">
      <c r="A40" s="380"/>
      <c r="B40" s="378"/>
      <c r="C40" s="227" t="s">
        <v>3</v>
      </c>
      <c r="D40" s="234" t="s">
        <v>216</v>
      </c>
      <c r="E40" s="229"/>
      <c r="F40" s="229"/>
      <c r="G40" s="228" t="s">
        <v>125</v>
      </c>
      <c r="H40" s="230" t="s">
        <v>142</v>
      </c>
    </row>
    <row r="41" spans="1:8" s="1" customFormat="1" ht="37.5" x14ac:dyDescent="0.3">
      <c r="A41" s="380"/>
      <c r="B41" s="378"/>
      <c r="C41" s="227" t="s">
        <v>3</v>
      </c>
      <c r="D41" s="228" t="s">
        <v>127</v>
      </c>
      <c r="E41" s="229"/>
      <c r="F41" s="229"/>
      <c r="G41" s="228" t="s">
        <v>128</v>
      </c>
      <c r="H41" s="230" t="s">
        <v>80</v>
      </c>
    </row>
    <row r="42" spans="1:8" s="1" customFormat="1" ht="37.5" x14ac:dyDescent="0.3">
      <c r="A42" s="380"/>
      <c r="B42" s="378"/>
      <c r="C42" s="227" t="s">
        <v>3</v>
      </c>
      <c r="D42" s="228" t="s">
        <v>206</v>
      </c>
      <c r="E42" s="229"/>
      <c r="F42" s="229"/>
      <c r="G42" s="228" t="s">
        <v>130</v>
      </c>
      <c r="H42" s="230" t="s">
        <v>80</v>
      </c>
    </row>
    <row r="43" spans="1:8" s="1" customFormat="1" ht="37.5" x14ac:dyDescent="0.3">
      <c r="A43" s="380"/>
      <c r="B43" s="378"/>
      <c r="C43" s="227" t="s">
        <v>3</v>
      </c>
      <c r="D43" s="233" t="s">
        <v>211</v>
      </c>
      <c r="E43" s="229"/>
      <c r="F43" s="229"/>
      <c r="G43" s="228" t="s">
        <v>131</v>
      </c>
      <c r="H43" s="230" t="s">
        <v>80</v>
      </c>
    </row>
    <row r="44" spans="1:8" s="1" customFormat="1" ht="31.5" x14ac:dyDescent="0.3">
      <c r="A44" s="380"/>
      <c r="B44" s="378"/>
      <c r="C44" s="227" t="s">
        <v>3</v>
      </c>
      <c r="D44" s="232" t="s">
        <v>217</v>
      </c>
      <c r="E44" s="229"/>
      <c r="F44" s="229"/>
      <c r="G44" s="228" t="s">
        <v>133</v>
      </c>
      <c r="H44" s="230" t="s">
        <v>80</v>
      </c>
    </row>
    <row r="45" spans="1:8" s="1" customFormat="1" ht="31.5" x14ac:dyDescent="0.3">
      <c r="A45" s="380"/>
      <c r="B45" s="378"/>
      <c r="C45" s="227" t="s">
        <v>3</v>
      </c>
      <c r="D45" s="232" t="s">
        <v>213</v>
      </c>
      <c r="E45" s="229"/>
      <c r="F45" s="229"/>
      <c r="G45" s="228" t="s">
        <v>205</v>
      </c>
      <c r="H45" s="230" t="s">
        <v>80</v>
      </c>
    </row>
    <row r="46" spans="1:8" s="1" customFormat="1" ht="37.5" x14ac:dyDescent="0.3">
      <c r="A46" s="380" t="s">
        <v>449</v>
      </c>
      <c r="B46" s="377" t="s">
        <v>0</v>
      </c>
      <c r="C46" s="227" t="s">
        <v>23</v>
      </c>
      <c r="D46" s="228" t="s">
        <v>218</v>
      </c>
      <c r="E46" s="229"/>
      <c r="F46" s="229"/>
      <c r="G46" s="228" t="s">
        <v>119</v>
      </c>
      <c r="H46" s="230" t="s">
        <v>137</v>
      </c>
    </row>
    <row r="47" spans="1:8" s="1" customFormat="1" ht="37.5" x14ac:dyDescent="0.3">
      <c r="A47" s="380"/>
      <c r="B47" s="378"/>
      <c r="C47" s="227" t="s">
        <v>23</v>
      </c>
      <c r="D47" s="228" t="s">
        <v>200</v>
      </c>
      <c r="E47" s="229"/>
      <c r="F47" s="229"/>
      <c r="G47" s="228" t="s">
        <v>123</v>
      </c>
      <c r="H47" s="230" t="s">
        <v>80</v>
      </c>
    </row>
    <row r="48" spans="1:8" s="1" customFormat="1" ht="18.75" x14ac:dyDescent="0.3">
      <c r="A48" s="380"/>
      <c r="B48" s="378"/>
      <c r="C48" s="227" t="s">
        <v>23</v>
      </c>
      <c r="D48" s="231" t="s">
        <v>201</v>
      </c>
      <c r="E48" s="229"/>
      <c r="F48" s="229"/>
      <c r="G48" s="228" t="s">
        <v>124</v>
      </c>
      <c r="H48" s="230" t="s">
        <v>80</v>
      </c>
    </row>
    <row r="49" spans="1:8" s="1" customFormat="1" ht="56.25" x14ac:dyDescent="0.3">
      <c r="A49" s="380"/>
      <c r="B49" s="378"/>
      <c r="C49" s="227" t="s">
        <v>23</v>
      </c>
      <c r="D49" s="228" t="s">
        <v>219</v>
      </c>
      <c r="E49" s="229"/>
      <c r="F49" s="229"/>
      <c r="G49" s="228" t="s">
        <v>125</v>
      </c>
      <c r="H49" s="230" t="s">
        <v>139</v>
      </c>
    </row>
    <row r="50" spans="1:8" s="1" customFormat="1" ht="37.5" x14ac:dyDescent="0.3">
      <c r="A50" s="380"/>
      <c r="B50" s="378"/>
      <c r="C50" s="227" t="s">
        <v>23</v>
      </c>
      <c r="D50" s="228" t="s">
        <v>202</v>
      </c>
      <c r="E50" s="229"/>
      <c r="F50" s="229"/>
      <c r="G50" s="228" t="s">
        <v>128</v>
      </c>
      <c r="H50" s="230" t="s">
        <v>80</v>
      </c>
    </row>
    <row r="51" spans="1:8" s="1" customFormat="1" ht="37.5" x14ac:dyDescent="0.3">
      <c r="A51" s="380"/>
      <c r="B51" s="378"/>
      <c r="C51" s="227" t="s">
        <v>23</v>
      </c>
      <c r="D51" s="228" t="s">
        <v>129</v>
      </c>
      <c r="E51" s="229"/>
      <c r="F51" s="229"/>
      <c r="G51" s="228" t="s">
        <v>130</v>
      </c>
      <c r="H51" s="230" t="s">
        <v>80</v>
      </c>
    </row>
    <row r="52" spans="1:8" s="1" customFormat="1" ht="37.5" x14ac:dyDescent="0.3">
      <c r="A52" s="380"/>
      <c r="B52" s="378"/>
      <c r="C52" s="227" t="s">
        <v>23</v>
      </c>
      <c r="D52" s="228" t="s">
        <v>207</v>
      </c>
      <c r="E52" s="229"/>
      <c r="F52" s="229"/>
      <c r="G52" s="228" t="s">
        <v>131</v>
      </c>
      <c r="H52" s="230" t="s">
        <v>80</v>
      </c>
    </row>
    <row r="53" spans="1:8" s="1" customFormat="1" ht="31.5" x14ac:dyDescent="0.3">
      <c r="A53" s="380"/>
      <c r="B53" s="378"/>
      <c r="C53" s="227" t="s">
        <v>23</v>
      </c>
      <c r="D53" s="232" t="s">
        <v>203</v>
      </c>
      <c r="E53" s="229"/>
      <c r="F53" s="229"/>
      <c r="G53" s="228" t="s">
        <v>133</v>
      </c>
      <c r="H53" s="230" t="s">
        <v>80</v>
      </c>
    </row>
    <row r="54" spans="1:8" s="1" customFormat="1" ht="31.5" x14ac:dyDescent="0.3">
      <c r="A54" s="380"/>
      <c r="B54" s="378"/>
      <c r="C54" s="227" t="s">
        <v>23</v>
      </c>
      <c r="D54" s="232" t="s">
        <v>204</v>
      </c>
      <c r="E54" s="229"/>
      <c r="F54" s="229"/>
      <c r="G54" s="228" t="s">
        <v>205</v>
      </c>
      <c r="H54" s="230" t="s">
        <v>80</v>
      </c>
    </row>
    <row r="55" spans="1:8" s="3" customFormat="1" ht="37.5" x14ac:dyDescent="0.3">
      <c r="A55" s="380"/>
      <c r="B55" s="377" t="s">
        <v>1</v>
      </c>
      <c r="C55" s="227" t="s">
        <v>3</v>
      </c>
      <c r="D55" s="228" t="s">
        <v>220</v>
      </c>
      <c r="E55" s="229"/>
      <c r="F55" s="229"/>
      <c r="G55" s="228" t="s">
        <v>119</v>
      </c>
      <c r="H55" s="230" t="s">
        <v>80</v>
      </c>
    </row>
    <row r="56" spans="1:8" s="1" customFormat="1" ht="37.5" x14ac:dyDescent="0.3">
      <c r="A56" s="380"/>
      <c r="B56" s="378"/>
      <c r="C56" s="227" t="s">
        <v>3</v>
      </c>
      <c r="D56" s="228" t="s">
        <v>200</v>
      </c>
      <c r="E56" s="229"/>
      <c r="F56" s="229"/>
      <c r="G56" s="228" t="s">
        <v>123</v>
      </c>
      <c r="H56" s="230" t="s">
        <v>80</v>
      </c>
    </row>
    <row r="57" spans="1:8" s="1" customFormat="1" ht="37.5" x14ac:dyDescent="0.3">
      <c r="A57" s="380"/>
      <c r="B57" s="378"/>
      <c r="C57" s="227" t="s">
        <v>3</v>
      </c>
      <c r="D57" s="228" t="s">
        <v>134</v>
      </c>
      <c r="E57" s="229"/>
      <c r="F57" s="229"/>
      <c r="G57" s="228" t="s">
        <v>124</v>
      </c>
      <c r="H57" s="230" t="s">
        <v>135</v>
      </c>
    </row>
    <row r="58" spans="1:8" s="1" customFormat="1" ht="30" customHeight="1" x14ac:dyDescent="0.3">
      <c r="A58" s="380"/>
      <c r="B58" s="378"/>
      <c r="C58" s="227" t="s">
        <v>3</v>
      </c>
      <c r="D58" s="228" t="s">
        <v>219</v>
      </c>
      <c r="E58" s="229"/>
      <c r="F58" s="229"/>
      <c r="G58" s="228" t="s">
        <v>125</v>
      </c>
      <c r="H58" s="228" t="s">
        <v>80</v>
      </c>
    </row>
    <row r="59" spans="1:8" s="1" customFormat="1" ht="37.5" x14ac:dyDescent="0.3">
      <c r="A59" s="380"/>
      <c r="B59" s="378"/>
      <c r="C59" s="227" t="s">
        <v>3</v>
      </c>
      <c r="D59" s="228" t="s">
        <v>202</v>
      </c>
      <c r="E59" s="229"/>
      <c r="F59" s="229"/>
      <c r="G59" s="228" t="s">
        <v>128</v>
      </c>
      <c r="H59" s="230" t="s">
        <v>80</v>
      </c>
    </row>
    <row r="60" spans="1:8" s="1" customFormat="1" ht="37.5" x14ac:dyDescent="0.3">
      <c r="A60" s="380"/>
      <c r="B60" s="378"/>
      <c r="C60" s="227" t="s">
        <v>3</v>
      </c>
      <c r="D60" s="228" t="s">
        <v>129</v>
      </c>
      <c r="E60" s="229"/>
      <c r="F60" s="229"/>
      <c r="G60" s="228" t="s">
        <v>130</v>
      </c>
      <c r="H60" s="230" t="s">
        <v>80</v>
      </c>
    </row>
    <row r="61" spans="1:8" s="1" customFormat="1" ht="37.5" x14ac:dyDescent="0.3">
      <c r="A61" s="380"/>
      <c r="B61" s="378"/>
      <c r="C61" s="227" t="s">
        <v>3</v>
      </c>
      <c r="D61" s="228" t="s">
        <v>207</v>
      </c>
      <c r="E61" s="229"/>
      <c r="F61" s="229"/>
      <c r="G61" s="228" t="s">
        <v>131</v>
      </c>
      <c r="H61" s="230" t="s">
        <v>80</v>
      </c>
    </row>
    <row r="62" spans="1:8" s="1" customFormat="1" ht="37.5" x14ac:dyDescent="0.3">
      <c r="A62" s="380"/>
      <c r="B62" s="378"/>
      <c r="C62" s="227" t="s">
        <v>3</v>
      </c>
      <c r="D62" s="228" t="s">
        <v>132</v>
      </c>
      <c r="E62" s="229"/>
      <c r="F62" s="229"/>
      <c r="G62" s="228" t="s">
        <v>133</v>
      </c>
      <c r="H62" s="230" t="s">
        <v>80</v>
      </c>
    </row>
    <row r="63" spans="1:8" s="1" customFormat="1" ht="31.5" x14ac:dyDescent="0.3">
      <c r="A63" s="380"/>
      <c r="B63" s="378"/>
      <c r="C63" s="227" t="s">
        <v>3</v>
      </c>
      <c r="D63" s="232" t="s">
        <v>204</v>
      </c>
      <c r="E63" s="229"/>
      <c r="F63" s="229"/>
      <c r="G63" s="228" t="s">
        <v>205</v>
      </c>
      <c r="H63" s="230" t="s">
        <v>80</v>
      </c>
    </row>
    <row r="64" spans="1:8" s="3" customFormat="1" ht="37.5" x14ac:dyDescent="0.3">
      <c r="A64" s="380" t="s">
        <v>450</v>
      </c>
      <c r="B64" s="377" t="s">
        <v>0</v>
      </c>
      <c r="C64" s="227" t="s">
        <v>23</v>
      </c>
      <c r="D64" s="228" t="s">
        <v>221</v>
      </c>
      <c r="E64" s="229"/>
      <c r="F64" s="229"/>
      <c r="G64" s="228" t="s">
        <v>119</v>
      </c>
      <c r="H64" s="230" t="s">
        <v>80</v>
      </c>
    </row>
    <row r="65" spans="1:8" s="1" customFormat="1" ht="37.5" x14ac:dyDescent="0.3">
      <c r="A65" s="380"/>
      <c r="B65" s="378"/>
      <c r="C65" s="227" t="s">
        <v>23</v>
      </c>
      <c r="D65" s="228" t="s">
        <v>141</v>
      </c>
      <c r="E65" s="229"/>
      <c r="F65" s="229"/>
      <c r="G65" s="228" t="s">
        <v>123</v>
      </c>
      <c r="H65" s="230" t="s">
        <v>80</v>
      </c>
    </row>
    <row r="66" spans="1:8" s="1" customFormat="1" ht="18.75" x14ac:dyDescent="0.3">
      <c r="A66" s="380"/>
      <c r="B66" s="378"/>
      <c r="C66" s="227" t="s">
        <v>23</v>
      </c>
      <c r="D66" s="231" t="s">
        <v>201</v>
      </c>
      <c r="E66" s="229"/>
      <c r="F66" s="229"/>
      <c r="G66" s="228" t="s">
        <v>124</v>
      </c>
      <c r="H66" s="230" t="s">
        <v>80</v>
      </c>
    </row>
    <row r="67" spans="1:8" s="1" customFormat="1" ht="75" x14ac:dyDescent="0.3">
      <c r="A67" s="380"/>
      <c r="B67" s="378"/>
      <c r="C67" s="227" t="s">
        <v>23</v>
      </c>
      <c r="D67" s="228" t="s">
        <v>222</v>
      </c>
      <c r="E67" s="229"/>
      <c r="F67" s="229"/>
      <c r="G67" s="228" t="s">
        <v>125</v>
      </c>
      <c r="H67" s="230" t="s">
        <v>80</v>
      </c>
    </row>
    <row r="68" spans="1:8" s="1" customFormat="1" ht="37.5" x14ac:dyDescent="0.3">
      <c r="A68" s="380"/>
      <c r="B68" s="378"/>
      <c r="C68" s="227" t="s">
        <v>23</v>
      </c>
      <c r="D68" s="228" t="s">
        <v>223</v>
      </c>
      <c r="E68" s="229"/>
      <c r="F68" s="229"/>
      <c r="G68" s="228" t="s">
        <v>128</v>
      </c>
      <c r="H68" s="230" t="s">
        <v>224</v>
      </c>
    </row>
    <row r="69" spans="1:8" s="1" customFormat="1" ht="37.5" x14ac:dyDescent="0.3">
      <c r="A69" s="380"/>
      <c r="B69" s="378"/>
      <c r="C69" s="227" t="s">
        <v>23</v>
      </c>
      <c r="D69" s="228" t="s">
        <v>451</v>
      </c>
      <c r="E69" s="229"/>
      <c r="F69" s="229"/>
      <c r="G69" s="228" t="s">
        <v>130</v>
      </c>
      <c r="H69" s="230" t="s">
        <v>143</v>
      </c>
    </row>
    <row r="70" spans="1:8" s="1" customFormat="1" ht="22.5" customHeight="1" x14ac:dyDescent="0.3">
      <c r="A70" s="380"/>
      <c r="B70" s="378"/>
      <c r="C70" s="227" t="s">
        <v>23</v>
      </c>
      <c r="D70" s="233" t="s">
        <v>211</v>
      </c>
      <c r="E70" s="229"/>
      <c r="F70" s="229"/>
      <c r="G70" s="228" t="s">
        <v>131</v>
      </c>
      <c r="H70" s="230" t="s">
        <v>80</v>
      </c>
    </row>
    <row r="71" spans="1:8" s="1" customFormat="1" ht="24" customHeight="1" x14ac:dyDescent="0.3">
      <c r="A71" s="380"/>
      <c r="B71" s="378"/>
      <c r="C71" s="227" t="s">
        <v>23</v>
      </c>
      <c r="D71" s="233" t="s">
        <v>225</v>
      </c>
      <c r="E71" s="229"/>
      <c r="F71" s="229"/>
      <c r="G71" s="228" t="s">
        <v>133</v>
      </c>
      <c r="H71" s="230" t="s">
        <v>80</v>
      </c>
    </row>
    <row r="72" spans="1:8" s="1" customFormat="1" ht="19.5" customHeight="1" x14ac:dyDescent="0.3">
      <c r="A72" s="380"/>
      <c r="B72" s="378"/>
      <c r="C72" s="227" t="s">
        <v>23</v>
      </c>
      <c r="D72" s="232" t="s">
        <v>226</v>
      </c>
      <c r="E72" s="229"/>
      <c r="F72" s="229"/>
      <c r="G72" s="228" t="s">
        <v>205</v>
      </c>
      <c r="H72" s="228" t="s">
        <v>80</v>
      </c>
    </row>
    <row r="73" spans="1:8" s="1" customFormat="1" ht="37.5" x14ac:dyDescent="0.3">
      <c r="A73" s="380"/>
      <c r="B73" s="377" t="s">
        <v>1</v>
      </c>
      <c r="C73" s="227" t="s">
        <v>3</v>
      </c>
      <c r="D73" s="228" t="s">
        <v>221</v>
      </c>
      <c r="E73" s="229"/>
      <c r="F73" s="229"/>
      <c r="G73" s="228" t="s">
        <v>119</v>
      </c>
      <c r="H73" s="230" t="s">
        <v>80</v>
      </c>
    </row>
    <row r="74" spans="1:8" s="1" customFormat="1" ht="37.5" x14ac:dyDescent="0.3">
      <c r="A74" s="380"/>
      <c r="B74" s="378"/>
      <c r="C74" s="227" t="s">
        <v>3</v>
      </c>
      <c r="D74" s="228" t="s">
        <v>141</v>
      </c>
      <c r="E74" s="229"/>
      <c r="F74" s="229"/>
      <c r="G74" s="228" t="s">
        <v>123</v>
      </c>
      <c r="H74" s="230" t="s">
        <v>80</v>
      </c>
    </row>
    <row r="75" spans="1:8" s="1" customFormat="1" ht="37.5" x14ac:dyDescent="0.3">
      <c r="A75" s="380"/>
      <c r="B75" s="378"/>
      <c r="C75" s="227" t="s">
        <v>3</v>
      </c>
      <c r="D75" s="228" t="s">
        <v>227</v>
      </c>
      <c r="E75" s="229"/>
      <c r="F75" s="229"/>
      <c r="G75" s="228" t="s">
        <v>124</v>
      </c>
      <c r="H75" s="228" t="s">
        <v>80</v>
      </c>
    </row>
    <row r="76" spans="1:8" s="1" customFormat="1" ht="35.25" customHeight="1" x14ac:dyDescent="0.3">
      <c r="A76" s="380"/>
      <c r="B76" s="378"/>
      <c r="C76" s="227" t="s">
        <v>3</v>
      </c>
      <c r="D76" s="228" t="s">
        <v>228</v>
      </c>
      <c r="E76" s="229"/>
      <c r="F76" s="229"/>
      <c r="G76" s="228" t="s">
        <v>125</v>
      </c>
      <c r="H76" s="230" t="s">
        <v>144</v>
      </c>
    </row>
    <row r="77" spans="1:8" s="1" customFormat="1" ht="37.5" x14ac:dyDescent="0.3">
      <c r="A77" s="380"/>
      <c r="B77" s="378"/>
      <c r="C77" s="227" t="s">
        <v>3</v>
      </c>
      <c r="D77" s="228" t="s">
        <v>223</v>
      </c>
      <c r="E77" s="229"/>
      <c r="F77" s="229"/>
      <c r="G77" s="228" t="s">
        <v>128</v>
      </c>
      <c r="H77" s="230" t="s">
        <v>224</v>
      </c>
    </row>
    <row r="78" spans="1:8" s="1" customFormat="1" ht="37.5" x14ac:dyDescent="0.3">
      <c r="A78" s="380"/>
      <c r="B78" s="378"/>
      <c r="C78" s="227" t="s">
        <v>3</v>
      </c>
      <c r="D78" s="228" t="s">
        <v>229</v>
      </c>
      <c r="E78" s="229"/>
      <c r="F78" s="229"/>
      <c r="G78" s="228" t="s">
        <v>130</v>
      </c>
      <c r="H78" s="230" t="s">
        <v>138</v>
      </c>
    </row>
    <row r="79" spans="1:8" s="1" customFormat="1" ht="37.5" x14ac:dyDescent="0.3">
      <c r="A79" s="380"/>
      <c r="B79" s="378"/>
      <c r="C79" s="227" t="s">
        <v>3</v>
      </c>
      <c r="D79" s="233" t="s">
        <v>211</v>
      </c>
      <c r="E79" s="229"/>
      <c r="F79" s="229"/>
      <c r="G79" s="228" t="s">
        <v>131</v>
      </c>
      <c r="H79" s="230" t="s">
        <v>80</v>
      </c>
    </row>
    <row r="80" spans="1:8" s="1" customFormat="1" ht="31.5" x14ac:dyDescent="0.3">
      <c r="A80" s="380"/>
      <c r="B80" s="378"/>
      <c r="C80" s="227" t="s">
        <v>3</v>
      </c>
      <c r="D80" s="232" t="s">
        <v>217</v>
      </c>
      <c r="E80" s="229"/>
      <c r="F80" s="229"/>
      <c r="G80" s="228" t="s">
        <v>133</v>
      </c>
      <c r="H80" s="230" t="s">
        <v>80</v>
      </c>
    </row>
    <row r="81" spans="1:8" s="1" customFormat="1" ht="31.5" x14ac:dyDescent="0.3">
      <c r="A81" s="380"/>
      <c r="B81" s="378"/>
      <c r="C81" s="227" t="s">
        <v>3</v>
      </c>
      <c r="D81" s="232" t="s">
        <v>230</v>
      </c>
      <c r="E81" s="229"/>
      <c r="F81" s="229"/>
      <c r="G81" s="228" t="s">
        <v>205</v>
      </c>
      <c r="H81" s="228" t="s">
        <v>80</v>
      </c>
    </row>
    <row r="82" spans="1:8" s="1" customFormat="1" ht="37.5" x14ac:dyDescent="0.3">
      <c r="A82" s="380" t="s">
        <v>452</v>
      </c>
      <c r="B82" s="377" t="s">
        <v>0</v>
      </c>
      <c r="C82" s="227" t="s">
        <v>23</v>
      </c>
      <c r="D82" s="228" t="s">
        <v>221</v>
      </c>
      <c r="E82" s="229"/>
      <c r="F82" s="229"/>
      <c r="G82" s="228" t="s">
        <v>119</v>
      </c>
      <c r="H82" s="230" t="s">
        <v>80</v>
      </c>
    </row>
    <row r="83" spans="1:8" s="1" customFormat="1" ht="23.25" customHeight="1" x14ac:dyDescent="0.3">
      <c r="A83" s="380"/>
      <c r="B83" s="378"/>
      <c r="C83" s="227" t="s">
        <v>23</v>
      </c>
      <c r="D83" s="228" t="s">
        <v>215</v>
      </c>
      <c r="E83" s="229"/>
      <c r="F83" s="229"/>
      <c r="G83" s="228" t="s">
        <v>123</v>
      </c>
      <c r="H83" s="230" t="s">
        <v>341</v>
      </c>
    </row>
    <row r="84" spans="1:8" s="1" customFormat="1" ht="37.5" x14ac:dyDescent="0.3">
      <c r="A84" s="380"/>
      <c r="B84" s="378"/>
      <c r="C84" s="227" t="s">
        <v>23</v>
      </c>
      <c r="D84" s="228" t="s">
        <v>342</v>
      </c>
      <c r="E84" s="229"/>
      <c r="F84" s="229"/>
      <c r="G84" s="228" t="s">
        <v>124</v>
      </c>
      <c r="H84" s="230" t="s">
        <v>343</v>
      </c>
    </row>
    <row r="85" spans="1:8" s="1" customFormat="1" ht="56.25" x14ac:dyDescent="0.3">
      <c r="A85" s="380"/>
      <c r="B85" s="378"/>
      <c r="C85" s="227" t="s">
        <v>23</v>
      </c>
      <c r="D85" s="228" t="s">
        <v>344</v>
      </c>
      <c r="E85" s="229"/>
      <c r="F85" s="229"/>
      <c r="G85" s="228" t="s">
        <v>125</v>
      </c>
      <c r="H85" s="230" t="s">
        <v>139</v>
      </c>
    </row>
    <row r="86" spans="1:8" s="1" customFormat="1" ht="37.5" x14ac:dyDescent="0.3">
      <c r="A86" s="380"/>
      <c r="B86" s="378"/>
      <c r="C86" s="227" t="s">
        <v>23</v>
      </c>
      <c r="D86" s="228" t="s">
        <v>223</v>
      </c>
      <c r="E86" s="229"/>
      <c r="F86" s="229"/>
      <c r="G86" s="228" t="s">
        <v>128</v>
      </c>
      <c r="H86" s="230" t="s">
        <v>224</v>
      </c>
    </row>
    <row r="87" spans="1:8" s="1" customFormat="1" ht="37.5" x14ac:dyDescent="0.3">
      <c r="A87" s="380"/>
      <c r="B87" s="378"/>
      <c r="C87" s="227" t="s">
        <v>23</v>
      </c>
      <c r="D87" s="228" t="s">
        <v>345</v>
      </c>
      <c r="E87" s="229"/>
      <c r="F87" s="229"/>
      <c r="G87" s="228" t="s">
        <v>130</v>
      </c>
      <c r="H87" s="230" t="s">
        <v>80</v>
      </c>
    </row>
    <row r="88" spans="1:8" s="1" customFormat="1" ht="75" x14ac:dyDescent="0.3">
      <c r="A88" s="380"/>
      <c r="B88" s="378"/>
      <c r="C88" s="227" t="s">
        <v>23</v>
      </c>
      <c r="D88" s="228" t="s">
        <v>346</v>
      </c>
      <c r="E88" s="229"/>
      <c r="F88" s="229"/>
      <c r="G88" s="228" t="s">
        <v>131</v>
      </c>
      <c r="H88" s="230" t="s">
        <v>80</v>
      </c>
    </row>
    <row r="89" spans="1:8" s="1" customFormat="1" ht="56.25" x14ac:dyDescent="0.3">
      <c r="A89" s="380"/>
      <c r="B89" s="378"/>
      <c r="C89" s="227" t="s">
        <v>23</v>
      </c>
      <c r="D89" s="228" t="s">
        <v>453</v>
      </c>
      <c r="E89" s="229"/>
      <c r="F89" s="229"/>
      <c r="G89" s="228" t="s">
        <v>133</v>
      </c>
      <c r="H89" s="230" t="s">
        <v>347</v>
      </c>
    </row>
    <row r="90" spans="1:8" s="1" customFormat="1" ht="31.5" x14ac:dyDescent="0.3">
      <c r="A90" s="380"/>
      <c r="B90" s="378"/>
      <c r="C90" s="227" t="s">
        <v>23</v>
      </c>
      <c r="D90" s="232" t="s">
        <v>204</v>
      </c>
      <c r="E90" s="229"/>
      <c r="F90" s="229"/>
      <c r="G90" s="228" t="s">
        <v>205</v>
      </c>
      <c r="H90" s="230" t="s">
        <v>80</v>
      </c>
    </row>
    <row r="91" spans="1:8" s="3" customFormat="1" ht="37.5" x14ac:dyDescent="0.3">
      <c r="A91" s="380"/>
      <c r="B91" s="377" t="s">
        <v>1</v>
      </c>
      <c r="C91" s="227" t="s">
        <v>3</v>
      </c>
      <c r="D91" s="228" t="s">
        <v>221</v>
      </c>
      <c r="E91" s="229"/>
      <c r="F91" s="229"/>
      <c r="G91" s="228" t="s">
        <v>119</v>
      </c>
      <c r="H91" s="230" t="s">
        <v>80</v>
      </c>
    </row>
    <row r="92" spans="1:8" s="1" customFormat="1" ht="37.5" x14ac:dyDescent="0.3">
      <c r="A92" s="380"/>
      <c r="B92" s="378"/>
      <c r="C92" s="227" t="s">
        <v>3</v>
      </c>
      <c r="D92" s="228" t="s">
        <v>215</v>
      </c>
      <c r="E92" s="229"/>
      <c r="F92" s="229"/>
      <c r="G92" s="228" t="s">
        <v>123</v>
      </c>
      <c r="H92" s="230" t="s">
        <v>80</v>
      </c>
    </row>
    <row r="93" spans="1:8" s="1" customFormat="1" ht="31.5" x14ac:dyDescent="0.3">
      <c r="A93" s="380"/>
      <c r="B93" s="378"/>
      <c r="C93" s="227" t="s">
        <v>3</v>
      </c>
      <c r="D93" s="235" t="s">
        <v>348</v>
      </c>
      <c r="E93" s="229"/>
      <c r="F93" s="229"/>
      <c r="G93" s="228" t="s">
        <v>124</v>
      </c>
      <c r="H93" s="230" t="s">
        <v>80</v>
      </c>
    </row>
    <row r="94" spans="1:8" s="1" customFormat="1" ht="56.25" x14ac:dyDescent="0.3">
      <c r="A94" s="380"/>
      <c r="B94" s="378"/>
      <c r="C94" s="227" t="s">
        <v>3</v>
      </c>
      <c r="D94" s="228" t="s">
        <v>349</v>
      </c>
      <c r="E94" s="229"/>
      <c r="F94" s="229"/>
      <c r="G94" s="228" t="s">
        <v>125</v>
      </c>
      <c r="H94" s="230" t="s">
        <v>139</v>
      </c>
    </row>
    <row r="95" spans="1:8" s="1" customFormat="1" ht="37.5" x14ac:dyDescent="0.3">
      <c r="A95" s="380"/>
      <c r="B95" s="378"/>
      <c r="C95" s="227" t="s">
        <v>3</v>
      </c>
      <c r="D95" s="228" t="s">
        <v>223</v>
      </c>
      <c r="E95" s="229"/>
      <c r="F95" s="229"/>
      <c r="G95" s="228" t="s">
        <v>128</v>
      </c>
      <c r="H95" s="230" t="s">
        <v>224</v>
      </c>
    </row>
    <row r="96" spans="1:8" s="1" customFormat="1" ht="37.5" x14ac:dyDescent="0.3">
      <c r="A96" s="380"/>
      <c r="B96" s="378"/>
      <c r="C96" s="227" t="s">
        <v>3</v>
      </c>
      <c r="D96" s="228" t="s">
        <v>345</v>
      </c>
      <c r="E96" s="229"/>
      <c r="F96" s="229"/>
      <c r="G96" s="228" t="s">
        <v>130</v>
      </c>
      <c r="H96" s="230" t="s">
        <v>80</v>
      </c>
    </row>
    <row r="97" spans="1:8" s="1" customFormat="1" ht="37.5" x14ac:dyDescent="0.3">
      <c r="A97" s="380"/>
      <c r="B97" s="378"/>
      <c r="C97" s="227" t="s">
        <v>3</v>
      </c>
      <c r="D97" s="233" t="s">
        <v>211</v>
      </c>
      <c r="E97" s="229"/>
      <c r="F97" s="229"/>
      <c r="G97" s="228" t="s">
        <v>131</v>
      </c>
      <c r="H97" s="230" t="s">
        <v>80</v>
      </c>
    </row>
    <row r="98" spans="1:8" s="1" customFormat="1" ht="23.25" customHeight="1" x14ac:dyDescent="0.3">
      <c r="A98" s="380"/>
      <c r="B98" s="378"/>
      <c r="C98" s="227" t="s">
        <v>3</v>
      </c>
      <c r="D98" s="233" t="s">
        <v>368</v>
      </c>
      <c r="E98" s="229"/>
      <c r="F98" s="229"/>
      <c r="G98" s="228" t="s">
        <v>133</v>
      </c>
      <c r="H98" s="230" t="s">
        <v>136</v>
      </c>
    </row>
    <row r="99" spans="1:8" s="1" customFormat="1" ht="23.25" customHeight="1" x14ac:dyDescent="0.3">
      <c r="A99" s="380"/>
      <c r="B99" s="378"/>
      <c r="C99" s="227" t="s">
        <v>3</v>
      </c>
      <c r="D99" s="232" t="s">
        <v>204</v>
      </c>
      <c r="E99" s="229"/>
      <c r="F99" s="229"/>
      <c r="G99" s="228" t="s">
        <v>205</v>
      </c>
      <c r="H99" s="230" t="s">
        <v>80</v>
      </c>
    </row>
    <row r="100" spans="1:8" s="1" customFormat="1" ht="45.75" customHeight="1" x14ac:dyDescent="0.3">
      <c r="A100" s="413" t="s">
        <v>454</v>
      </c>
      <c r="B100" s="377" t="s">
        <v>0</v>
      </c>
      <c r="C100" s="236" t="s">
        <v>23</v>
      </c>
      <c r="D100" s="228" t="s">
        <v>350</v>
      </c>
      <c r="E100" s="229"/>
      <c r="F100" s="229"/>
      <c r="G100" s="228" t="s">
        <v>119</v>
      </c>
      <c r="H100" s="230" t="s">
        <v>80</v>
      </c>
    </row>
    <row r="101" spans="1:8" s="1" customFormat="1" ht="18.75" x14ac:dyDescent="0.3">
      <c r="A101" s="413"/>
      <c r="B101" s="378"/>
      <c r="C101" s="236"/>
      <c r="D101" s="230"/>
      <c r="E101" s="229"/>
      <c r="F101" s="229"/>
      <c r="G101" s="228" t="s">
        <v>123</v>
      </c>
      <c r="H101" s="230" t="s">
        <v>80</v>
      </c>
    </row>
    <row r="102" spans="1:8" s="1" customFormat="1" ht="18.75" x14ac:dyDescent="0.3">
      <c r="A102" s="413"/>
      <c r="B102" s="378"/>
      <c r="C102" s="236"/>
      <c r="D102" s="230"/>
      <c r="E102" s="229"/>
      <c r="F102" s="229"/>
      <c r="G102" s="228" t="s">
        <v>124</v>
      </c>
      <c r="H102" s="230" t="s">
        <v>80</v>
      </c>
    </row>
    <row r="103" spans="1:8" s="1" customFormat="1" ht="18.75" x14ac:dyDescent="0.3">
      <c r="A103" s="413"/>
      <c r="B103" s="378"/>
      <c r="C103" s="236"/>
      <c r="D103" s="228"/>
      <c r="E103" s="229"/>
      <c r="F103" s="229"/>
      <c r="G103" s="228" t="s">
        <v>125</v>
      </c>
      <c r="H103" s="230" t="s">
        <v>80</v>
      </c>
    </row>
    <row r="104" spans="1:8" s="1" customFormat="1" ht="18.75" x14ac:dyDescent="0.3">
      <c r="A104" s="413"/>
      <c r="B104" s="378"/>
      <c r="C104" s="236"/>
      <c r="D104" s="230"/>
      <c r="E104" s="229"/>
      <c r="F104" s="229"/>
      <c r="G104" s="228" t="s">
        <v>126</v>
      </c>
      <c r="H104" s="230" t="s">
        <v>80</v>
      </c>
    </row>
    <row r="105" spans="1:8" s="1" customFormat="1" ht="18.75" x14ac:dyDescent="0.3">
      <c r="A105" s="413"/>
      <c r="B105" s="378"/>
      <c r="C105" s="236"/>
      <c r="D105" s="230"/>
      <c r="E105" s="229"/>
      <c r="F105" s="229"/>
      <c r="G105" s="228" t="s">
        <v>128</v>
      </c>
      <c r="H105" s="230" t="s">
        <v>80</v>
      </c>
    </row>
    <row r="106" spans="1:8" s="1" customFormat="1" ht="18.75" x14ac:dyDescent="0.3">
      <c r="A106" s="413"/>
      <c r="B106" s="378"/>
      <c r="C106" s="236"/>
      <c r="D106" s="230"/>
      <c r="E106" s="229"/>
      <c r="F106" s="229"/>
      <c r="G106" s="228" t="s">
        <v>130</v>
      </c>
      <c r="H106" s="230" t="s">
        <v>80</v>
      </c>
    </row>
    <row r="107" spans="1:8" s="1" customFormat="1" ht="18.75" x14ac:dyDescent="0.3">
      <c r="A107" s="413"/>
      <c r="B107" s="379"/>
      <c r="C107" s="236"/>
      <c r="D107" s="230"/>
      <c r="E107" s="229"/>
      <c r="F107" s="229"/>
      <c r="G107" s="228" t="s">
        <v>131</v>
      </c>
      <c r="H107" s="230" t="s">
        <v>80</v>
      </c>
    </row>
    <row r="108" spans="1:8" s="1" customFormat="1" ht="18.75" x14ac:dyDescent="0.3">
      <c r="A108" s="380"/>
      <c r="B108" s="200"/>
      <c r="C108" s="227"/>
      <c r="D108" s="230"/>
      <c r="E108" s="229"/>
      <c r="F108" s="229"/>
      <c r="G108" s="228" t="s">
        <v>133</v>
      </c>
      <c r="H108" s="230" t="s">
        <v>80</v>
      </c>
    </row>
    <row r="109" spans="1:8" s="1" customFormat="1" ht="18.75" x14ac:dyDescent="0.3">
      <c r="A109" s="380"/>
      <c r="B109" s="200"/>
      <c r="C109" s="227"/>
      <c r="D109" s="230"/>
      <c r="E109" s="229"/>
      <c r="F109" s="229"/>
      <c r="G109" s="228" t="s">
        <v>205</v>
      </c>
      <c r="H109" s="230" t="s">
        <v>80</v>
      </c>
    </row>
    <row r="110" spans="1:8" s="1" customFormat="1" ht="18.75" x14ac:dyDescent="0.3">
      <c r="A110" s="383" t="s">
        <v>2</v>
      </c>
      <c r="B110" s="383"/>
      <c r="C110" s="383"/>
      <c r="D110" s="6"/>
      <c r="E110" s="357" t="s">
        <v>51</v>
      </c>
      <c r="F110" s="357"/>
      <c r="G110" s="357"/>
      <c r="H110" s="357"/>
    </row>
    <row r="111" spans="1:8" s="1" customFormat="1" ht="18.75" x14ac:dyDescent="0.3">
      <c r="A111" s="384" t="s">
        <v>52</v>
      </c>
      <c r="B111" s="384"/>
      <c r="C111" s="385"/>
      <c r="D111" s="6"/>
      <c r="E111" s="199"/>
      <c r="F111" s="199"/>
      <c r="G111" s="61"/>
      <c r="H111" s="8"/>
    </row>
    <row r="112" spans="1:8" s="1" customFormat="1" ht="18.75" x14ac:dyDescent="0.3">
      <c r="C112" s="33"/>
      <c r="D112" s="6"/>
      <c r="E112" s="199"/>
      <c r="F112" s="199"/>
      <c r="G112" s="61"/>
      <c r="H112" s="8"/>
    </row>
    <row r="113" spans="3:8" s="1" customFormat="1" ht="18.75" x14ac:dyDescent="0.3">
      <c r="C113" s="33"/>
      <c r="D113" s="6"/>
      <c r="E113" s="354" t="s">
        <v>53</v>
      </c>
      <c r="F113" s="354"/>
      <c r="G113" s="354"/>
      <c r="H113" s="354"/>
    </row>
    <row r="114" spans="3:8" s="1" customFormat="1" ht="18.75" x14ac:dyDescent="0.3">
      <c r="C114" s="33"/>
      <c r="D114" s="6"/>
      <c r="E114" s="354" t="s">
        <v>53</v>
      </c>
      <c r="F114" s="354"/>
      <c r="G114" s="354"/>
      <c r="H114" s="354"/>
    </row>
    <row r="115" spans="3:8" s="1" customFormat="1" ht="18.75" x14ac:dyDescent="0.3">
      <c r="C115" s="33"/>
      <c r="D115" s="6"/>
      <c r="E115" s="33"/>
      <c r="F115" s="33"/>
      <c r="G115" s="63"/>
      <c r="H115" s="6"/>
    </row>
  </sheetData>
  <mergeCells count="27">
    <mergeCell ref="E114:H114"/>
    <mergeCell ref="B37:B45"/>
    <mergeCell ref="A46:A63"/>
    <mergeCell ref="B46:B54"/>
    <mergeCell ref="B55:B63"/>
    <mergeCell ref="A64:A81"/>
    <mergeCell ref="B64:B72"/>
    <mergeCell ref="B73:B81"/>
    <mergeCell ref="A111:C111"/>
    <mergeCell ref="A82:A99"/>
    <mergeCell ref="B82:B90"/>
    <mergeCell ref="B91:B99"/>
    <mergeCell ref="B100:B107"/>
    <mergeCell ref="A100:A109"/>
    <mergeCell ref="A110:C110"/>
    <mergeCell ref="E110:H110"/>
    <mergeCell ref="E113:H113"/>
    <mergeCell ref="A28:A45"/>
    <mergeCell ref="B28:B36"/>
    <mergeCell ref="A4:H4"/>
    <mergeCell ref="B9:C9"/>
    <mergeCell ref="A10:A27"/>
    <mergeCell ref="B10:B18"/>
    <mergeCell ref="B19:B27"/>
    <mergeCell ref="A5:H5"/>
    <mergeCell ref="A6:H6"/>
    <mergeCell ref="A7:H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57" zoomScaleNormal="57" workbookViewId="0">
      <selection activeCell="E12" sqref="E12"/>
    </sheetView>
  </sheetViews>
  <sheetFormatPr defaultColWidth="9" defaultRowHeight="15.75" x14ac:dyDescent="0.25"/>
  <cols>
    <col min="1" max="1" width="21.42578125" style="11" customWidth="1"/>
    <col min="2" max="2" width="14.85546875" style="11" customWidth="1"/>
    <col min="3" max="3" width="25.85546875" style="11" customWidth="1"/>
    <col min="4" max="4" width="41.140625" style="11" customWidth="1"/>
    <col min="5" max="5" width="42.42578125" style="11" customWidth="1"/>
    <col min="6" max="8" width="37.85546875" style="11" customWidth="1"/>
    <col min="9" max="9" width="32" style="11" customWidth="1"/>
    <col min="10" max="16384" width="9" style="11"/>
  </cols>
  <sheetData>
    <row r="1" spans="1:9" x14ac:dyDescent="0.25">
      <c r="A1" s="11" t="s">
        <v>85</v>
      </c>
      <c r="G1" s="50" t="s">
        <v>70</v>
      </c>
    </row>
    <row r="2" spans="1:9" x14ac:dyDescent="0.25">
      <c r="A2" s="11" t="s">
        <v>86</v>
      </c>
      <c r="G2" s="46" t="s">
        <v>72</v>
      </c>
    </row>
    <row r="3" spans="1:9" s="136" customFormat="1" ht="18.75" x14ac:dyDescent="0.25">
      <c r="A3" s="430" t="s">
        <v>503</v>
      </c>
      <c r="B3" s="430"/>
      <c r="C3" s="430"/>
      <c r="D3" s="430"/>
      <c r="E3" s="430"/>
      <c r="F3" s="430"/>
      <c r="G3" s="430"/>
      <c r="H3" s="430"/>
      <c r="I3" s="430"/>
    </row>
    <row r="4" spans="1:9" s="137" customFormat="1" ht="18.75" x14ac:dyDescent="0.25">
      <c r="A4" s="431" t="s">
        <v>504</v>
      </c>
      <c r="B4" s="431"/>
      <c r="C4" s="431"/>
      <c r="D4" s="431"/>
      <c r="E4" s="431"/>
      <c r="F4" s="431"/>
      <c r="G4" s="431"/>
      <c r="H4" s="431"/>
      <c r="I4" s="431"/>
    </row>
    <row r="5" spans="1:9" s="139" customFormat="1" ht="19.5" x14ac:dyDescent="0.35">
      <c r="A5" s="193"/>
      <c r="B5" s="193"/>
      <c r="C5" s="193"/>
      <c r="D5" s="194"/>
      <c r="E5" s="194"/>
      <c r="F5" s="138"/>
      <c r="G5" s="138"/>
    </row>
    <row r="6" spans="1:9" s="140" customFormat="1" x14ac:dyDescent="0.25">
      <c r="A6" s="432" t="s">
        <v>5</v>
      </c>
      <c r="B6" s="432" t="s">
        <v>6</v>
      </c>
      <c r="C6" s="432"/>
      <c r="D6" s="432" t="s">
        <v>148</v>
      </c>
      <c r="E6" s="432"/>
      <c r="F6" s="432"/>
      <c r="G6" s="432"/>
      <c r="H6" s="432"/>
      <c r="I6" s="432"/>
    </row>
    <row r="7" spans="1:9" s="140" customFormat="1" ht="37.5" customHeight="1" x14ac:dyDescent="0.25">
      <c r="A7" s="432"/>
      <c r="B7" s="432"/>
      <c r="C7" s="432"/>
      <c r="D7" s="433" t="s">
        <v>266</v>
      </c>
      <c r="E7" s="433"/>
      <c r="F7" s="433"/>
      <c r="G7" s="433" t="s">
        <v>267</v>
      </c>
      <c r="H7" s="433"/>
      <c r="I7" s="433"/>
    </row>
    <row r="8" spans="1:9" s="140" customFormat="1" x14ac:dyDescent="0.25">
      <c r="A8" s="432"/>
      <c r="B8" s="432"/>
      <c r="C8" s="432"/>
      <c r="D8" s="209" t="s">
        <v>7</v>
      </c>
      <c r="E8" s="209" t="s">
        <v>9</v>
      </c>
      <c r="F8" s="209" t="s">
        <v>11</v>
      </c>
      <c r="G8" s="209" t="s">
        <v>7</v>
      </c>
      <c r="H8" s="209" t="s">
        <v>9</v>
      </c>
      <c r="I8" s="209" t="s">
        <v>11</v>
      </c>
    </row>
    <row r="9" spans="1:9" s="137" customFormat="1" ht="51.75" customHeight="1" x14ac:dyDescent="0.25">
      <c r="A9" s="434" t="s">
        <v>505</v>
      </c>
      <c r="B9" s="256" t="s">
        <v>0</v>
      </c>
      <c r="C9" s="256" t="s">
        <v>23</v>
      </c>
      <c r="D9" s="257" t="s">
        <v>506</v>
      </c>
      <c r="E9" s="258" t="s">
        <v>363</v>
      </c>
      <c r="F9" s="259" t="s">
        <v>363</v>
      </c>
      <c r="G9" s="252" t="s">
        <v>507</v>
      </c>
      <c r="H9" s="253" t="s">
        <v>373</v>
      </c>
      <c r="I9" s="253" t="s">
        <v>374</v>
      </c>
    </row>
    <row r="10" spans="1:9" s="137" customFormat="1" ht="51.75" customHeight="1" x14ac:dyDescent="0.25">
      <c r="A10" s="421"/>
      <c r="B10" s="260" t="s">
        <v>1</v>
      </c>
      <c r="C10" s="260" t="s">
        <v>3</v>
      </c>
      <c r="D10" s="261" t="s">
        <v>508</v>
      </c>
      <c r="E10" s="262" t="s">
        <v>324</v>
      </c>
      <c r="F10" s="263" t="s">
        <v>324</v>
      </c>
      <c r="G10" s="252" t="s">
        <v>507</v>
      </c>
      <c r="H10" s="253" t="s">
        <v>373</v>
      </c>
      <c r="I10" s="253" t="s">
        <v>374</v>
      </c>
    </row>
    <row r="11" spans="1:9" s="137" customFormat="1" ht="51.75" customHeight="1" x14ac:dyDescent="0.25">
      <c r="A11" s="421" t="s">
        <v>509</v>
      </c>
      <c r="B11" s="260" t="s">
        <v>0</v>
      </c>
      <c r="C11" s="260" t="s">
        <v>23</v>
      </c>
      <c r="D11" s="261" t="s">
        <v>510</v>
      </c>
      <c r="E11" s="262" t="s">
        <v>511</v>
      </c>
      <c r="F11" s="264" t="s">
        <v>511</v>
      </c>
      <c r="G11" s="254" t="s">
        <v>512</v>
      </c>
      <c r="H11" s="255" t="s">
        <v>149</v>
      </c>
      <c r="I11" s="255" t="s">
        <v>149</v>
      </c>
    </row>
    <row r="12" spans="1:9" s="137" customFormat="1" ht="66" customHeight="1" x14ac:dyDescent="0.25">
      <c r="A12" s="421"/>
      <c r="B12" s="260" t="s">
        <v>1</v>
      </c>
      <c r="C12" s="260" t="s">
        <v>3</v>
      </c>
      <c r="D12" s="261" t="s">
        <v>510</v>
      </c>
      <c r="E12" s="262" t="s">
        <v>511</v>
      </c>
      <c r="F12" s="264" t="s">
        <v>511</v>
      </c>
      <c r="G12" s="252" t="s">
        <v>513</v>
      </c>
      <c r="H12" s="253" t="s">
        <v>373</v>
      </c>
      <c r="I12" s="253" t="s">
        <v>514</v>
      </c>
    </row>
    <row r="13" spans="1:9" s="137" customFormat="1" ht="70.5" customHeight="1" x14ac:dyDescent="0.25">
      <c r="A13" s="421" t="s">
        <v>515</v>
      </c>
      <c r="B13" s="260" t="s">
        <v>0</v>
      </c>
      <c r="C13" s="260" t="s">
        <v>23</v>
      </c>
      <c r="D13" s="265" t="s">
        <v>516</v>
      </c>
      <c r="E13" s="263" t="s">
        <v>364</v>
      </c>
      <c r="F13" s="263" t="s">
        <v>364</v>
      </c>
      <c r="G13" s="265" t="s">
        <v>375</v>
      </c>
      <c r="H13" s="255" t="s">
        <v>365</v>
      </c>
      <c r="I13" s="255" t="s">
        <v>325</v>
      </c>
    </row>
    <row r="14" spans="1:9" s="137" customFormat="1" ht="70.5" customHeight="1" x14ac:dyDescent="0.25">
      <c r="A14" s="421"/>
      <c r="B14" s="260" t="s">
        <v>1</v>
      </c>
      <c r="C14" s="260" t="s">
        <v>3</v>
      </c>
      <c r="D14" s="265" t="s">
        <v>517</v>
      </c>
      <c r="E14" s="263" t="s">
        <v>364</v>
      </c>
      <c r="F14" s="263" t="s">
        <v>364</v>
      </c>
      <c r="G14" s="265" t="s">
        <v>518</v>
      </c>
      <c r="H14" s="255" t="s">
        <v>519</v>
      </c>
      <c r="I14" s="255" t="s">
        <v>520</v>
      </c>
    </row>
    <row r="15" spans="1:9" s="137" customFormat="1" ht="63.75" customHeight="1" x14ac:dyDescent="0.25">
      <c r="A15" s="421" t="s">
        <v>521</v>
      </c>
      <c r="B15" s="260" t="s">
        <v>0</v>
      </c>
      <c r="C15" s="260" t="s">
        <v>23</v>
      </c>
      <c r="D15" s="265" t="s">
        <v>517</v>
      </c>
      <c r="E15" s="263" t="s">
        <v>522</v>
      </c>
      <c r="F15" s="263" t="s">
        <v>522</v>
      </c>
      <c r="G15" s="265" t="s">
        <v>375</v>
      </c>
      <c r="H15" s="255" t="s">
        <v>365</v>
      </c>
      <c r="I15" s="255" t="s">
        <v>325</v>
      </c>
    </row>
    <row r="16" spans="1:9" s="137" customFormat="1" ht="51.75" customHeight="1" x14ac:dyDescent="0.25">
      <c r="A16" s="421"/>
      <c r="B16" s="260" t="s">
        <v>1</v>
      </c>
      <c r="C16" s="260" t="s">
        <v>3</v>
      </c>
      <c r="D16" s="265" t="s">
        <v>517</v>
      </c>
      <c r="E16" s="263" t="s">
        <v>522</v>
      </c>
      <c r="F16" s="263" t="s">
        <v>522</v>
      </c>
      <c r="G16" s="265" t="s">
        <v>523</v>
      </c>
      <c r="H16" s="255" t="s">
        <v>149</v>
      </c>
      <c r="I16" s="255" t="s">
        <v>149</v>
      </c>
    </row>
    <row r="17" spans="1:9" s="137" customFormat="1" ht="66" customHeight="1" x14ac:dyDescent="0.25">
      <c r="A17" s="421" t="s">
        <v>524</v>
      </c>
      <c r="B17" s="260" t="s">
        <v>0</v>
      </c>
      <c r="C17" s="260" t="s">
        <v>23</v>
      </c>
      <c r="D17" s="265" t="s">
        <v>525</v>
      </c>
      <c r="E17" s="264" t="s">
        <v>363</v>
      </c>
      <c r="F17" s="263" t="s">
        <v>363</v>
      </c>
      <c r="G17" s="265" t="s">
        <v>526</v>
      </c>
      <c r="H17" s="255" t="s">
        <v>519</v>
      </c>
      <c r="I17" s="255" t="s">
        <v>527</v>
      </c>
    </row>
    <row r="18" spans="1:9" s="137" customFormat="1" ht="66" customHeight="1" x14ac:dyDescent="0.25">
      <c r="A18" s="421"/>
      <c r="B18" s="260" t="s">
        <v>1</v>
      </c>
      <c r="C18" s="260" t="s">
        <v>3</v>
      </c>
      <c r="D18" s="265" t="s">
        <v>525</v>
      </c>
      <c r="E18" s="264" t="s">
        <v>363</v>
      </c>
      <c r="F18" s="263" t="s">
        <v>363</v>
      </c>
      <c r="G18" s="265" t="s">
        <v>528</v>
      </c>
      <c r="H18" s="255" t="s">
        <v>529</v>
      </c>
      <c r="I18" s="255" t="s">
        <v>530</v>
      </c>
    </row>
    <row r="19" spans="1:9" s="137" customFormat="1" x14ac:dyDescent="0.25">
      <c r="A19" s="422" t="s">
        <v>531</v>
      </c>
      <c r="B19" s="266" t="s">
        <v>0</v>
      </c>
      <c r="C19" s="267" t="s">
        <v>23</v>
      </c>
      <c r="D19" s="424" t="s">
        <v>283</v>
      </c>
      <c r="E19" s="426"/>
      <c r="F19" s="428"/>
      <c r="G19" s="415" t="s">
        <v>284</v>
      </c>
      <c r="H19" s="417" t="s">
        <v>285</v>
      </c>
      <c r="I19" s="417" t="s">
        <v>286</v>
      </c>
    </row>
    <row r="20" spans="1:9" s="137" customFormat="1" x14ac:dyDescent="0.25">
      <c r="A20" s="423"/>
      <c r="B20" s="268" t="s">
        <v>1</v>
      </c>
      <c r="C20" s="269" t="s">
        <v>3</v>
      </c>
      <c r="D20" s="425"/>
      <c r="E20" s="427"/>
      <c r="F20" s="429"/>
      <c r="G20" s="416"/>
      <c r="H20" s="418"/>
      <c r="I20" s="418"/>
    </row>
    <row r="21" spans="1:9" s="137" customFormat="1" x14ac:dyDescent="0.25">
      <c r="A21" s="195"/>
      <c r="B21" s="195"/>
      <c r="C21" s="141"/>
      <c r="D21" s="191"/>
      <c r="E21" s="135"/>
      <c r="F21" s="192"/>
      <c r="G21" s="191"/>
      <c r="H21" s="135"/>
      <c r="I21" s="135"/>
    </row>
    <row r="22" spans="1:9" s="137" customFormat="1" x14ac:dyDescent="0.25">
      <c r="A22" s="270" t="s">
        <v>289</v>
      </c>
      <c r="B22" s="195"/>
      <c r="C22" s="141"/>
      <c r="D22" s="191"/>
      <c r="E22" s="135"/>
      <c r="F22" s="192"/>
      <c r="G22" s="191"/>
      <c r="H22" s="135"/>
      <c r="I22" s="192"/>
    </row>
    <row r="23" spans="1:9" s="137" customFormat="1" x14ac:dyDescent="0.25">
      <c r="A23" s="271" t="s">
        <v>290</v>
      </c>
      <c r="B23" s="271"/>
      <c r="C23" s="271"/>
      <c r="D23" s="271"/>
      <c r="E23" s="271"/>
      <c r="F23" s="271"/>
    </row>
    <row r="24" spans="1:9" s="137" customFormat="1" x14ac:dyDescent="0.25">
      <c r="A24" s="419" t="s">
        <v>291</v>
      </c>
      <c r="B24" s="419"/>
      <c r="C24" s="419"/>
      <c r="D24" s="419"/>
      <c r="E24" s="419"/>
      <c r="F24" s="419"/>
    </row>
    <row r="25" spans="1:9" s="137" customFormat="1" x14ac:dyDescent="0.25">
      <c r="A25" s="272"/>
      <c r="B25" s="272"/>
      <c r="C25" s="272"/>
      <c r="D25" s="272"/>
      <c r="E25" s="272"/>
      <c r="F25" s="272"/>
    </row>
    <row r="26" spans="1:9" s="139" customFormat="1" ht="19.5" x14ac:dyDescent="0.35">
      <c r="A26" s="420" t="s">
        <v>2</v>
      </c>
      <c r="B26" s="420"/>
      <c r="C26" s="420"/>
      <c r="D26" s="142"/>
      <c r="E26" s="273" t="s">
        <v>292</v>
      </c>
      <c r="F26" s="138"/>
      <c r="G26" s="138"/>
      <c r="H26" s="274" t="s">
        <v>51</v>
      </c>
    </row>
    <row r="27" spans="1:9" s="139" customFormat="1" ht="18.75" x14ac:dyDescent="0.3">
      <c r="A27" s="414" t="s">
        <v>293</v>
      </c>
      <c r="B27" s="414"/>
      <c r="C27" s="414"/>
      <c r="D27" s="273"/>
      <c r="E27" s="142"/>
      <c r="F27" s="138"/>
      <c r="G27" s="138"/>
      <c r="H27" s="275"/>
    </row>
    <row r="28" spans="1:9" s="139" customFormat="1" ht="18.75" x14ac:dyDescent="0.3">
      <c r="A28" s="276" t="s">
        <v>294</v>
      </c>
      <c r="B28" s="276"/>
      <c r="C28" s="276"/>
      <c r="D28" s="273"/>
      <c r="E28" s="142"/>
      <c r="F28" s="138"/>
      <c r="G28" s="138"/>
      <c r="H28" s="275"/>
    </row>
    <row r="29" spans="1:9" s="139" customFormat="1" ht="18.75" x14ac:dyDescent="0.3">
      <c r="A29" s="276" t="s">
        <v>295</v>
      </c>
      <c r="B29" s="276"/>
      <c r="C29" s="276"/>
      <c r="D29" s="273"/>
      <c r="E29" s="142"/>
      <c r="F29" s="138"/>
      <c r="G29" s="138"/>
      <c r="H29" s="275"/>
    </row>
    <row r="30" spans="1:9" s="139" customFormat="1" ht="18.75" x14ac:dyDescent="0.3">
      <c r="A30" s="276" t="s">
        <v>296</v>
      </c>
      <c r="B30" s="276"/>
      <c r="C30" s="276"/>
      <c r="D30" s="273"/>
      <c r="E30" s="142"/>
      <c r="F30" s="138"/>
      <c r="G30" s="138"/>
      <c r="H30" s="275"/>
    </row>
    <row r="31" spans="1:9" s="139" customFormat="1" ht="18.75" x14ac:dyDescent="0.3">
      <c r="A31" s="138"/>
      <c r="B31" s="138"/>
      <c r="C31" s="138"/>
      <c r="D31" s="277"/>
      <c r="E31" s="142"/>
      <c r="F31" s="138"/>
      <c r="G31" s="138"/>
      <c r="H31" s="274" t="s">
        <v>92</v>
      </c>
    </row>
    <row r="32" spans="1:9" s="139" customFormat="1" ht="18.75" x14ac:dyDescent="0.3">
      <c r="A32" s="180"/>
      <c r="B32" s="180"/>
      <c r="C32" s="180"/>
      <c r="D32" s="182"/>
      <c r="E32" s="182"/>
      <c r="F32" s="180"/>
      <c r="G32" s="180"/>
      <c r="H32" s="181"/>
      <c r="I32" s="181"/>
    </row>
    <row r="33" spans="1:7" s="139" customFormat="1" ht="18.75" x14ac:dyDescent="0.3">
      <c r="A33" s="138"/>
      <c r="B33" s="138"/>
      <c r="C33" s="138"/>
      <c r="D33" s="142"/>
      <c r="E33" s="142"/>
      <c r="F33" s="138"/>
      <c r="G33" s="138"/>
    </row>
    <row r="34" spans="1:7" s="139" customFormat="1" ht="18.75" x14ac:dyDescent="0.3">
      <c r="A34" s="138"/>
      <c r="B34" s="138"/>
      <c r="C34" s="138"/>
      <c r="D34" s="142"/>
      <c r="E34" s="142"/>
      <c r="F34" s="138"/>
      <c r="G34" s="138"/>
    </row>
  </sheetData>
  <mergeCells count="22">
    <mergeCell ref="A15:A16"/>
    <mergeCell ref="D6:I6"/>
    <mergeCell ref="D7:F7"/>
    <mergeCell ref="G7:I7"/>
    <mergeCell ref="A11:A12"/>
    <mergeCell ref="A9:A10"/>
    <mergeCell ref="A3:I3"/>
    <mergeCell ref="A4:I4"/>
    <mergeCell ref="A6:A8"/>
    <mergeCell ref="B6:C8"/>
    <mergeCell ref="A13:A14"/>
    <mergeCell ref="A17:A18"/>
    <mergeCell ref="A19:A20"/>
    <mergeCell ref="D19:D20"/>
    <mergeCell ref="E19:E20"/>
    <mergeCell ref="F19:F20"/>
    <mergeCell ref="A27:C27"/>
    <mergeCell ref="G19:G20"/>
    <mergeCell ref="H19:H20"/>
    <mergeCell ref="I19:I20"/>
    <mergeCell ref="A24:F24"/>
    <mergeCell ref="A26:C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85</v>
      </c>
      <c r="G1" s="50" t="s">
        <v>70</v>
      </c>
    </row>
    <row r="2" spans="1:9" x14ac:dyDescent="0.25">
      <c r="A2" s="11" t="s">
        <v>103</v>
      </c>
      <c r="G2" s="46" t="s">
        <v>72</v>
      </c>
    </row>
    <row r="4" spans="1:9" s="47" customFormat="1" x14ac:dyDescent="0.25">
      <c r="A4" s="435" t="s">
        <v>87</v>
      </c>
      <c r="B4" s="435"/>
      <c r="C4" s="435"/>
      <c r="D4" s="435"/>
      <c r="E4" s="435"/>
      <c r="F4" s="435"/>
      <c r="G4" s="435"/>
      <c r="H4" s="435"/>
      <c r="I4" s="435"/>
    </row>
    <row r="5" spans="1:9" s="48" customFormat="1" x14ac:dyDescent="0.25">
      <c r="A5" s="436" t="s">
        <v>167</v>
      </c>
      <c r="B5" s="436"/>
      <c r="C5" s="436"/>
      <c r="D5" s="436"/>
      <c r="E5" s="436"/>
      <c r="F5" s="436"/>
      <c r="G5" s="436"/>
      <c r="H5" s="436"/>
      <c r="I5" s="436"/>
    </row>
    <row r="7" spans="1:9" s="53" customFormat="1" ht="30.75" customHeight="1" x14ac:dyDescent="0.2">
      <c r="A7" s="437" t="s">
        <v>88</v>
      </c>
      <c r="B7" s="437" t="s">
        <v>89</v>
      </c>
      <c r="C7" s="437" t="s">
        <v>168</v>
      </c>
      <c r="D7" s="439" t="s">
        <v>90</v>
      </c>
      <c r="E7" s="439"/>
      <c r="F7" s="439"/>
      <c r="G7" s="439"/>
      <c r="H7" s="439"/>
      <c r="I7" s="439"/>
    </row>
    <row r="8" spans="1:9" s="53" customFormat="1" ht="45" customHeight="1" x14ac:dyDescent="0.2">
      <c r="A8" s="438"/>
      <c r="B8" s="438"/>
      <c r="C8" s="438"/>
      <c r="D8" s="84" t="s">
        <v>104</v>
      </c>
      <c r="E8" s="84" t="s">
        <v>105</v>
      </c>
      <c r="F8" s="84" t="s">
        <v>106</v>
      </c>
      <c r="G8" s="84" t="s">
        <v>107</v>
      </c>
      <c r="H8" s="84" t="s">
        <v>108</v>
      </c>
      <c r="I8" s="84" t="s">
        <v>109</v>
      </c>
    </row>
    <row r="9" spans="1:9" s="53" customFormat="1" ht="255" x14ac:dyDescent="0.2">
      <c r="A9" s="108" t="s">
        <v>110</v>
      </c>
      <c r="B9" s="108" t="s">
        <v>111</v>
      </c>
      <c r="C9" s="109"/>
      <c r="D9" s="110" t="s">
        <v>169</v>
      </c>
      <c r="E9" s="110" t="s">
        <v>170</v>
      </c>
      <c r="F9" s="110" t="s">
        <v>171</v>
      </c>
      <c r="G9" s="110" t="s">
        <v>172</v>
      </c>
      <c r="H9" s="111" t="s">
        <v>173</v>
      </c>
      <c r="I9" s="110" t="s">
        <v>174</v>
      </c>
    </row>
    <row r="10" spans="1:9" s="53" customFormat="1" ht="120" x14ac:dyDescent="0.2">
      <c r="A10" s="112" t="s">
        <v>112</v>
      </c>
      <c r="B10" s="108" t="s">
        <v>111</v>
      </c>
      <c r="C10" s="109"/>
      <c r="D10" s="112" t="s">
        <v>175</v>
      </c>
      <c r="E10" s="112" t="s">
        <v>176</v>
      </c>
      <c r="F10" s="112" t="s">
        <v>177</v>
      </c>
      <c r="G10" s="112" t="s">
        <v>178</v>
      </c>
      <c r="H10" s="112" t="s">
        <v>179</v>
      </c>
      <c r="I10" s="113" t="s">
        <v>180</v>
      </c>
    </row>
    <row r="11" spans="1:9" s="53" customFormat="1" ht="127.5" customHeight="1" x14ac:dyDescent="0.2">
      <c r="A11" s="112" t="s">
        <v>113</v>
      </c>
      <c r="B11" s="108" t="s">
        <v>111</v>
      </c>
      <c r="C11" s="114"/>
      <c r="D11" s="112" t="s">
        <v>181</v>
      </c>
      <c r="E11" s="115" t="s">
        <v>182</v>
      </c>
      <c r="F11" s="112" t="s">
        <v>183</v>
      </c>
      <c r="G11" s="112" t="s">
        <v>184</v>
      </c>
      <c r="H11" s="115" t="s">
        <v>185</v>
      </c>
      <c r="I11" s="112" t="s">
        <v>186</v>
      </c>
    </row>
    <row r="12" spans="1:9" s="49" customFormat="1" ht="159.75" customHeight="1" x14ac:dyDescent="0.25">
      <c r="A12" s="112" t="s">
        <v>187</v>
      </c>
      <c r="B12" s="108" t="s">
        <v>111</v>
      </c>
      <c r="C12" s="114"/>
      <c r="D12" s="112" t="s">
        <v>188</v>
      </c>
      <c r="E12" s="115" t="s">
        <v>189</v>
      </c>
      <c r="F12" s="112" t="s">
        <v>190</v>
      </c>
      <c r="G12" s="112" t="s">
        <v>191</v>
      </c>
      <c r="H12" s="115" t="s">
        <v>192</v>
      </c>
      <c r="I12" s="112" t="s">
        <v>193</v>
      </c>
    </row>
    <row r="13" spans="1:9" s="44" customFormat="1" ht="15" x14ac:dyDescent="0.25">
      <c r="A13" s="44" t="s">
        <v>114</v>
      </c>
    </row>
    <row r="14" spans="1:9" s="44" customFormat="1" ht="15" x14ac:dyDescent="0.25"/>
    <row r="15" spans="1:9" s="12" customFormat="1" x14ac:dyDescent="0.25"/>
    <row r="16" spans="1:9" s="12" customFormat="1" x14ac:dyDescent="0.25">
      <c r="E16" s="27"/>
      <c r="H16" s="27" t="s">
        <v>91</v>
      </c>
    </row>
    <row r="17" spans="2:8" s="12" customFormat="1" x14ac:dyDescent="0.25">
      <c r="E17" s="27"/>
      <c r="H17" s="27"/>
    </row>
    <row r="18" spans="2:8" s="12" customFormat="1" x14ac:dyDescent="0.25">
      <c r="E18" s="27"/>
      <c r="H18" s="27"/>
    </row>
    <row r="19" spans="2:8" s="12" customFormat="1" x14ac:dyDescent="0.25">
      <c r="E19" s="27"/>
      <c r="H19" s="27"/>
    </row>
    <row r="20" spans="2:8" s="12" customFormat="1" x14ac:dyDescent="0.25">
      <c r="E20" s="27"/>
      <c r="H20" s="27"/>
    </row>
    <row r="21" spans="2:8" s="12" customFormat="1" x14ac:dyDescent="0.25">
      <c r="B21" s="43"/>
      <c r="C21" s="43"/>
      <c r="E21" s="40"/>
      <c r="H21" s="40" t="s">
        <v>92</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2021-03-29T01:51:01Z</dcterms:modified>
</cp:coreProperties>
</file>