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7700" windowHeight="4605"/>
  </bookViews>
  <sheets>
    <sheet name="TH Lịch chung" sheetId="1" r:id="rId1"/>
    <sheet name="BP KHTH" sheetId="2" r:id="rId2"/>
    <sheet name="BP TĐNB" sheetId="3" r:id="rId3"/>
    <sheet name="BP CBĐTXD DD" sheetId="4" r:id="rId4"/>
    <sheet name="BPCBĐTXDGTHTKT" sheetId="5" r:id="rId5"/>
    <sheet name="BP DTDT" sheetId="6" r:id="rId6"/>
    <sheet name="THDA XD DD" sheetId="8" r:id="rId7"/>
    <sheet name="Tổ GPMB" sheetId="9" r:id="rId8"/>
    <sheet name="Tổ QHĐG" sheetId="10" r:id="rId9"/>
    <sheet name="THDA XDGT" sheetId="11" r:id="rId10"/>
  </sheets>
  <externalReferences>
    <externalReference r:id="rId11"/>
    <externalReference r:id="rId12"/>
  </externalReferences>
  <definedNames>
    <definedName name="_xlnm.Print_Titles" localSheetId="0">'TH Lịch chung'!$7:$8</definedName>
  </definedNames>
  <calcPr calcId="144525"/>
</workbook>
</file>

<file path=xl/calcChain.xml><?xml version="1.0" encoding="utf-8"?>
<calcChain xmlns="http://schemas.openxmlformats.org/spreadsheetml/2006/main">
  <c r="I62" i="5" l="1"/>
  <c r="D55" i="5"/>
  <c r="E51" i="5"/>
  <c r="D50" i="5"/>
  <c r="E49" i="5"/>
  <c r="E46" i="5"/>
  <c r="C61" i="3" l="1"/>
  <c r="C56" i="3"/>
  <c r="C51" i="3"/>
  <c r="C46" i="3"/>
  <c r="C41" i="3"/>
  <c r="C36" i="3"/>
  <c r="C31" i="3"/>
  <c r="C26" i="3"/>
  <c r="C21" i="3"/>
  <c r="C17" i="3"/>
  <c r="C16" i="3"/>
  <c r="R15" i="3"/>
  <c r="R16" i="3" s="1"/>
  <c r="C11" i="3"/>
  <c r="H93" i="4" l="1"/>
  <c r="D62" i="4"/>
  <c r="I54" i="4"/>
  <c r="D30" i="4"/>
  <c r="C6" i="4"/>
  <c r="E17" i="11" l="1"/>
  <c r="E15" i="11"/>
  <c r="A5" i="11"/>
  <c r="A4" i="11"/>
  <c r="E108" i="11" l="1"/>
  <c r="D108" i="11"/>
  <c r="E107" i="11"/>
  <c r="D107" i="11"/>
  <c r="E106" i="11"/>
  <c r="D106" i="11"/>
  <c r="E105" i="11"/>
  <c r="D105" i="11"/>
  <c r="E104" i="11"/>
  <c r="D104" i="11"/>
  <c r="E103" i="11"/>
  <c r="D103" i="11"/>
  <c r="E102" i="11"/>
  <c r="D102" i="11"/>
  <c r="E101" i="11"/>
  <c r="D101" i="11"/>
  <c r="E100" i="11"/>
  <c r="D100" i="11"/>
  <c r="E99" i="11"/>
  <c r="D99" i="11"/>
  <c r="E98" i="11"/>
  <c r="D98" i="11"/>
  <c r="E95" i="11"/>
  <c r="D95" i="11"/>
  <c r="E94" i="11"/>
  <c r="D94" i="11"/>
  <c r="E93" i="11"/>
  <c r="D93" i="11"/>
  <c r="E92" i="11"/>
  <c r="D92" i="11"/>
  <c r="E91" i="11"/>
  <c r="D91" i="11"/>
  <c r="E90" i="11"/>
  <c r="D90" i="11"/>
  <c r="E89" i="11"/>
  <c r="D89" i="11"/>
  <c r="E88" i="11"/>
  <c r="D88" i="11"/>
  <c r="E87" i="11"/>
  <c r="D87" i="11"/>
  <c r="E86" i="11"/>
  <c r="D86" i="11"/>
  <c r="E85" i="11"/>
  <c r="D85" i="11"/>
  <c r="E82" i="11"/>
  <c r="D82" i="11"/>
  <c r="E81" i="11"/>
  <c r="D81" i="11"/>
  <c r="E80" i="11"/>
  <c r="D80" i="11"/>
  <c r="E79" i="11"/>
  <c r="D79" i="11"/>
  <c r="E78" i="11"/>
  <c r="D78" i="11"/>
  <c r="E77" i="11"/>
  <c r="D77" i="11"/>
  <c r="E76" i="11"/>
  <c r="D76" i="11"/>
  <c r="E75" i="11"/>
  <c r="D75" i="11"/>
  <c r="E74" i="11"/>
  <c r="D74" i="11"/>
  <c r="E73" i="11"/>
  <c r="D73" i="11"/>
  <c r="E72" i="11"/>
  <c r="D72" i="11"/>
  <c r="E69" i="11"/>
  <c r="D69" i="11"/>
  <c r="E68" i="11"/>
  <c r="D68" i="11"/>
  <c r="E67" i="11"/>
  <c r="D67" i="11"/>
  <c r="E66" i="11"/>
  <c r="D66" i="11"/>
  <c r="E65" i="11"/>
  <c r="D65" i="11"/>
  <c r="E64" i="11"/>
  <c r="D64" i="11"/>
  <c r="E63" i="11"/>
  <c r="D63" i="11"/>
  <c r="I62" i="11"/>
  <c r="E62" i="11"/>
  <c r="D62" i="11"/>
  <c r="E61" i="11"/>
  <c r="D61" i="11"/>
  <c r="E60" i="11"/>
  <c r="D60" i="11"/>
  <c r="E59" i="11"/>
  <c r="D59" i="11"/>
  <c r="E56" i="11"/>
  <c r="D56" i="11"/>
  <c r="E55" i="11"/>
  <c r="D55" i="11"/>
  <c r="E54" i="11"/>
  <c r="D54" i="11"/>
  <c r="E53" i="11"/>
  <c r="D53" i="11"/>
  <c r="E52" i="11"/>
  <c r="D52" i="11"/>
  <c r="E51" i="11"/>
  <c r="D51" i="11"/>
  <c r="E50" i="11"/>
  <c r="D50" i="11"/>
  <c r="E49" i="11"/>
  <c r="D49" i="11"/>
  <c r="E48" i="11"/>
  <c r="D48" i="11"/>
  <c r="E47" i="11"/>
  <c r="D47" i="11"/>
  <c r="E46" i="11"/>
  <c r="D46" i="11"/>
  <c r="E43" i="11"/>
  <c r="D43" i="11"/>
  <c r="E42" i="11"/>
  <c r="D42" i="11"/>
  <c r="E41" i="11"/>
  <c r="D41" i="11"/>
  <c r="E40" i="11"/>
  <c r="D40" i="11"/>
  <c r="E39" i="11"/>
  <c r="D39" i="11"/>
  <c r="E38" i="11"/>
  <c r="D38" i="11"/>
  <c r="E37" i="11"/>
  <c r="D37" i="11"/>
  <c r="E36" i="11"/>
  <c r="D36" i="11"/>
  <c r="E35" i="11"/>
  <c r="D35" i="11"/>
  <c r="E34" i="11"/>
  <c r="D34" i="11"/>
  <c r="E33" i="11"/>
  <c r="D33" i="11"/>
  <c r="E30" i="11"/>
  <c r="E29" i="11"/>
  <c r="E28" i="11"/>
  <c r="E27" i="11"/>
</calcChain>
</file>

<file path=xl/sharedStrings.xml><?xml version="1.0" encoding="utf-8"?>
<sst xmlns="http://schemas.openxmlformats.org/spreadsheetml/2006/main" count="2309" uniqueCount="628">
  <si>
    <t>Sáng</t>
  </si>
  <si>
    <t>Chiều</t>
  </si>
  <si>
    <t>Nơi nhận:</t>
  </si>
  <si>
    <t>14h00</t>
  </si>
  <si>
    <t>Đ/c Hân</t>
  </si>
  <si>
    <t>THỨ NGÀY</t>
  </si>
  <si>
    <t>THỜI GIAN</t>
  </si>
  <si>
    <t>NỘI DUNG</t>
  </si>
  <si>
    <t>LÃNH ĐẠO BAN</t>
  </si>
  <si>
    <t>THÀNH PHẦN</t>
  </si>
  <si>
    <t>CÁN BỘ CHUẨN BỊ</t>
  </si>
  <si>
    <t>ĐỊA ĐIỂM</t>
  </si>
  <si>
    <t>Giám đốc</t>
  </si>
  <si>
    <t>Đ/c Vân</t>
  </si>
  <si>
    <t>Đ/c Dương</t>
  </si>
  <si>
    <t>GIÁM ĐỐC</t>
  </si>
  <si>
    <t>Đào Đức Minh</t>
  </si>
  <si>
    <t xml:space="preserve"> - Cổng thông tin ĐT H GL;</t>
  </si>
  <si>
    <t xml:space="preserve"> - Các bộ phận trong Ban;</t>
  </si>
  <si>
    <t xml:space="preserve"> - Lưu: KHTH.</t>
  </si>
  <si>
    <t>- UBND huyện;</t>
  </si>
  <si>
    <t>8h30</t>
  </si>
  <si>
    <t>x</t>
  </si>
  <si>
    <t>8h00</t>
  </si>
  <si>
    <t>08h00</t>
  </si>
  <si>
    <t>Hiện trường</t>
  </si>
  <si>
    <t xml:space="preserve"> </t>
  </si>
  <si>
    <t xml:space="preserve">Đ/c Đào Đức Minh - GĐ chủ trì </t>
  </si>
  <si>
    <t>Phòng GĐ</t>
  </si>
  <si>
    <t>8h00-17h00</t>
  </si>
  <si>
    <t>Phòng làm việc</t>
  </si>
  <si>
    <t>13h30</t>
  </si>
  <si>
    <t>BAN QLDA ĐẦU TƯ XÂY DỰNG                                          CỘNG HÒA XÃ HỘI CHỦ NGHĨA VIỆT NAM</t>
  </si>
  <si>
    <t>Dịu</t>
  </si>
  <si>
    <t>Dịu, Liên</t>
  </si>
  <si>
    <t>Điều chỉnh Lịch công tác</t>
  </si>
  <si>
    <t>BỘ PHẬN KẾ HOẠCH, TH- HÀNH CHÍNH                                           Độc lập - Tự do - Hạnh phúc</t>
  </si>
  <si>
    <t>BỘ PHẬN THẨM ĐỊNH</t>
  </si>
  <si>
    <t>Hồng Anh</t>
  </si>
  <si>
    <t>Dung</t>
  </si>
  <si>
    <t>Phước</t>
  </si>
  <si>
    <t xml:space="preserve">Tùng </t>
  </si>
  <si>
    <t>Thìn</t>
  </si>
  <si>
    <t>Ban QLDA</t>
  </si>
  <si>
    <t>TĐ</t>
  </si>
  <si>
    <t xml:space="preserve">Ban QLDA </t>
  </si>
  <si>
    <t>14h</t>
  </si>
  <si>
    <t>BAN QLDA ĐẦU TƯ XÂY DỰNG                                              CỘNG HÒA XÃ HỘI CHỦ NGHĨA VIỆT NAM</t>
  </si>
  <si>
    <t xml:space="preserve">Nội dung công việc </t>
  </si>
  <si>
    <t>Cán bộ chuẩn bị</t>
  </si>
  <si>
    <t>Địa điểm</t>
  </si>
  <si>
    <t>PHÓ GIÁM ĐỐC</t>
  </si>
  <si>
    <t>- UBND huyện;
- Đ/c Giám đốc;
- Lưu VT.</t>
  </si>
  <si>
    <t>Nguyễn Văn Hân</t>
  </si>
  <si>
    <t>BỘ PHẬN XD DÂN DỤNG                                                                           Độc lập - Tự do - Hạnh phúc</t>
  </si>
  <si>
    <t>Thứ ngày</t>
  </si>
  <si>
    <t>Thời gian</t>
  </si>
  <si>
    <t>Nội dung</t>
  </si>
  <si>
    <t>Cán bộ phụ trách</t>
  </si>
  <si>
    <t>Ghi chú</t>
  </si>
  <si>
    <t xml:space="preserve">
HAI
</t>
  </si>
  <si>
    <t xml:space="preserve">
BA
</t>
  </si>
  <si>
    <t xml:space="preserve">
TƯ
</t>
  </si>
  <si>
    <t xml:space="preserve">
NĂM
</t>
  </si>
  <si>
    <t xml:space="preserve">
SÁU
</t>
  </si>
  <si>
    <t xml:space="preserve">
BẢY
</t>
  </si>
  <si>
    <t>Nghỉ</t>
  </si>
  <si>
    <t>BỘ PHẬN THDA XDGTHTKT                                                                Độc lập - Tự do - Hạnh phúc</t>
  </si>
  <si>
    <t>Thành phần</t>
  </si>
  <si>
    <t>Hương</t>
  </si>
  <si>
    <t>CỘNG HÒA XÃ HỘI CHỦ NGHĨA VIỆT NAM</t>
  </si>
  <si>
    <t>BAN QUẢN LÝ DỰ ÁN ĐẦU TƯ XD</t>
  </si>
  <si>
    <t>Độc lập - Tự do - Hạnh phúc</t>
  </si>
  <si>
    <t>TỔ THỰC HIỆN DỰ ÁN XÂY DỰNG DÂN DỤNG</t>
  </si>
  <si>
    <t>Hiền</t>
  </si>
  <si>
    <t>Lan</t>
  </si>
  <si>
    <t>Đông</t>
  </si>
  <si>
    <t>Hiếu</t>
  </si>
  <si>
    <t>Quân</t>
  </si>
  <si>
    <t>Hằng</t>
  </si>
  <si>
    <t>Ban QLDA ĐTXD</t>
  </si>
  <si>
    <t>Phòng QLĐT</t>
  </si>
  <si>
    <t xml:space="preserve">Kiểm tra, giám sát công tác DTDT vệ sinh môi trường, chiếu sáng, thoát nước; Ký xác nhận Lệnh vận chuyển rác; </t>
  </si>
  <si>
    <t>CCN Phú Thị</t>
  </si>
  <si>
    <t>CCN Bát Tràng</t>
  </si>
  <si>
    <t>BAN QUẢN LÝ DỰ ÁN ĐTXD</t>
  </si>
  <si>
    <t xml:space="preserve">                TỔ GPMB</t>
  </si>
  <si>
    <t>LỊCH CÔNG TÁC TUẦN</t>
  </si>
  <si>
    <t>Họ và tên cán bộ</t>
  </si>
  <si>
    <t>Phân công nhiệm vụ</t>
  </si>
  <si>
    <t>Nội dung công việc</t>
  </si>
  <si>
    <t>LÃNH ĐẠO PHỤ TRÁCH</t>
  </si>
  <si>
    <t>Nguyễn Thị Thanh Vân</t>
  </si>
  <si>
    <t xml:space="preserve">UBND HUYỆN GIA LÂM                                         </t>
  </si>
  <si>
    <t xml:space="preserve"> CỘNG HÒA XÃ HỘI CHỦ NGHĨA VIỆT NAM</t>
  </si>
  <si>
    <t xml:space="preserve">BAN QLDA ĐẦU TƯ XÂY DỰNG                                           </t>
  </si>
  <si>
    <t>BQLDA</t>
  </si>
  <si>
    <t>Vũ Xuân Tùng</t>
  </si>
  <si>
    <t>Làm việc tại phòng: làm báo cáo, thủ tục các dự án</t>
  </si>
  <si>
    <t>Đào Thế Tiến</t>
  </si>
  <si>
    <t>Đỗ Xuân Quý</t>
  </si>
  <si>
    <t>Đinh Quốc Tuấn</t>
  </si>
  <si>
    <t>Vũ Ngọc Thành</t>
  </si>
  <si>
    <t>QUY HOẠCH - ĐẤU GIÁ</t>
  </si>
  <si>
    <t>Thứ 2</t>
  </si>
  <si>
    <t>Thứ 3</t>
  </si>
  <si>
    <t>Thứ 4</t>
  </si>
  <si>
    <t>Thứ 5</t>
  </si>
  <si>
    <t>Thứ 6</t>
  </si>
  <si>
    <t>Thứ 7</t>
  </si>
  <si>
    <t>Lê Văn Cường</t>
  </si>
  <si>
    <t>QH-ĐG</t>
  </si>
  <si>
    <t>Lê Đức Thọ</t>
  </si>
  <si>
    <t>Nguyễn Hải Hậu</t>
  </si>
  <si>
    <t>Lưu ý: Ngoài những nội dung trên, các đồng chí cán bộ trong tổ có thể được giao việc đột xuất thực hiện theo chỉ đạo của lãnh đạo Huyện, Giám đốc Ban</t>
  </si>
  <si>
    <t>BỘ PHẬN CBĐT XDGTHTKT                                                                Độc lập - Tự do - Hạnh phúc</t>
  </si>
  <si>
    <t>Đ/c Lâm Ngọc Dương - PGĐ;</t>
  </si>
  <si>
    <t>Xử lý văn bản đi và đến trên PMTN; VB giấy; Lịch báo cáo đột xuất</t>
  </si>
  <si>
    <t>9h00</t>
  </si>
  <si>
    <t>Mạnh</t>
  </si>
  <si>
    <t>LÊ TÙNG MINH</t>
  </si>
  <si>
    <t>TỔ THỰC HIỆN XÂY DỰNG DÂN DỤNG</t>
  </si>
  <si>
    <t>Lãnh đạo ban</t>
  </si>
  <si>
    <t>Kiên</t>
  </si>
  <si>
    <t>Vũ</t>
  </si>
  <si>
    <t>Tiến Dũng</t>
  </si>
  <si>
    <t>Thạo</t>
  </si>
  <si>
    <t>Kiểm tra hồ sơ công trình TH Đình Xuyên</t>
  </si>
  <si>
    <t>Vân</t>
  </si>
  <si>
    <t>Kiểm tra hồ sơ công trình UBND xã Ninh Hiệp</t>
  </si>
  <si>
    <t>Chiến</t>
  </si>
  <si>
    <t>Sơn</t>
  </si>
  <si>
    <t>Kiểm tra hồ sơ công trình THCS Văn Đức</t>
  </si>
  <si>
    <t>Sinh</t>
  </si>
  <si>
    <t>Kiểm tra công trình Tiểu học Dương Xá</t>
  </si>
  <si>
    <t>TH Dương Xá</t>
  </si>
  <si>
    <t>Xã Trung Mầu</t>
  </si>
  <si>
    <t>Xã Kim Sơn</t>
  </si>
  <si>
    <t>Xã Đình Xuyên</t>
  </si>
  <si>
    <t>Xã Phù Đổng</t>
  </si>
  <si>
    <t>Xã Đa Tốn</t>
  </si>
  <si>
    <t>Kiểm tra hồ sơ công trình UBND xã Kiêu Kỵ</t>
  </si>
  <si>
    <t>Xã Đặng Xá</t>
  </si>
  <si>
    <t>Xã Ninh Hiệp</t>
  </si>
  <si>
    <t>Xã Dương Quang</t>
  </si>
  <si>
    <t>Viện QH</t>
  </si>
  <si>
    <t>Đ/c Lâm Ngọc Dương - PGĐ</t>
  </si>
  <si>
    <t>Đ/c Lê</t>
  </si>
  <si>
    <t>CÁN BỘ THỰC HIỆN</t>
  </si>
  <si>
    <t>Ban QLDAĐTXD</t>
  </si>
  <si>
    <t>PHẠM HOÀNG VIỆT</t>
  </si>
  <si>
    <t>LÊ XUÂN THẮNG</t>
  </si>
  <si>
    <t>NGUYỄN VĂN TÌNH</t>
  </si>
  <si>
    <t>TRIỆU THANH TÙNG</t>
  </si>
  <si>
    <t>LÊ NGỌC ANH</t>
  </si>
  <si>
    <t>NGUYỄN HỮU QUÂN</t>
  </si>
  <si>
    <t>Công việc thường xuyên</t>
  </si>
  <si>
    <t xml:space="preserve"> PHÓ GIÁM ĐỐC</t>
  </si>
  <si>
    <t>- Đ/c Giám đốc Ban QLDA ĐTXD (đề chỉ đạo);</t>
  </si>
  <si>
    <t>- Bộ phận KTHT Ban QLDA ĐTXD;</t>
  </si>
  <si>
    <t>- Các đ/c trong tổ DTDT-CCN (để th/h);</t>
  </si>
  <si>
    <t xml:space="preserve"> - Lưu: DTDT-CCN.</t>
  </si>
  <si>
    <t>Rà soát hồ sơ dự án quyết toán</t>
  </si>
  <si>
    <t>Kiểm tra hồ sơ công trình THCS Đình Xuyên</t>
  </si>
  <si>
    <t>Xã Lệ Chi</t>
  </si>
  <si>
    <t>Xây dựng Lịch công tác; Đôn đốc một số văn bản chậm tiến độ</t>
  </si>
  <si>
    <t>Nguyễn Hữu Trình</t>
  </si>
  <si>
    <t>TUẦN 7/2020 (TỪ NGÀY 10/2/2020 ĐẾN NGÀY 15/2/2020)</t>
  </si>
  <si>
    <t>Những việc chưa hoàn thành trong tuần 6</t>
  </si>
  <si>
    <t xml:space="preserve">- Sáng Làm việc tại phòng: 
+ Hoàn thiện NVQHCT trình QLĐT thẩm định (02 dự án khu LC1, LC3 - xã Lệ Chi; 
- Chiều: Làm việc tại phòng lập các dự án mới;  Đi hiện trường xác định ranh giới mở rộng cùng tư vấn dự án LC4; </t>
  </si>
  <si>
    <t>- Sáng: Làm việc tại phòng:
+ Hoàn chỉnh pháp lý trình phê duyệt NVTK, NVKS DA: Phá dỡ, chuẩn bị mặt bằng phục vụ đấu giá quyền sử dụng đất các điểm trường mầm non không sử dụng tại các xã Phù Đổng,  Trung Mầu, Đặng Xá, Lệ Chi, Dương Quang, Kim Lan, Văn Đức
+ Làm hoàn thiện thủ tục pháp lý thanh toán tiền cho các nhà thầu tư vấn Khảo sát, CGĐĐ; 
- Chiều: Làm việc tại phòng; Phối hợp với địa chính các xã xác định ranh giới DA các xã Lệ Chi, Phú Thị</t>
  </si>
  <si>
    <t xml:space="preserve">- Sáng: Làm việc tại phòng:
+ Hoàn chỉnh Chỉnh TMB trình thẩm định QLĐT DA GPMB Theo Quy hoạch ô đất C19 xã Đa Tốn. 
+ Làm việc với các đơn vị tư vấn giao nhiệm vụ nghiên cứu các dự án Giải phóng mặt bằng tạo quỹ đất sạch thực hiện đấu giá QSD đất các ô đất không phải đầu tư hạ tầng trên địa bàn huyện Gia Lâm
- Chiều Làm việc tại phòng về ranh giới các dự án mới trên địa bàn cá xã Bắc Đuống.
</t>
  </si>
  <si>
    <r>
      <t xml:space="preserve">- Sáng: Làm việc tại phòng:
+ Hoàn chỉnh CTĐT trình ký thẩm định, phê duyệt Dự án Xây dựng HTKT phục vụ đấu giá đất nhỏ kẹt tại ô đất công C69 xã Kim Lan, huyện Gia Lâm.
- Chiều:  
+ Làm việc tại phòng: Điều chỉnh dự án X5 thôn Quy Mông - Trùng Quán xã Yên Thường.
+ Đi hiện trường xác định nguồn gốc đất các dự án thuộc xã Dương Quang, Dương Xá
</t>
    </r>
    <r>
      <rPr>
        <b/>
        <i/>
        <u/>
        <sz val="11"/>
        <rFont val="Times New Roman"/>
        <family val="1"/>
      </rPr>
      <t>Xây dựng lịch tuần 08</t>
    </r>
  </si>
  <si>
    <t>- Sáng: Làm việc tại phòng
+ Làm việc với tư vấn cảnh quan công viên 13ha trước mặt trụ sở Huyện. 
+ hoàn chỉnh CTĐT DA Xây dựng, hoàn chỉnh hạ tầng kỹ thuật các ô đất tại các xã Đặng Xá, Phú Thị, Kim Sơn, Lệ Chi, Dương Quang, Dương Xá, huyện Gia Lâm; 
- Chiều: Làm việc tại phòng
+ Rà soát các dự án đầu giá mới.
+ Đi hiện trường các xã Kim Lan, Văn Đức</t>
  </si>
  <si>
    <t>Làm việc tại phòng
- Rà xoát, sắp xếp các  hồ sơ QHCT, hồ sơ dự án mới
- Đi hiện trường xác định ranh giới dự án các xã Nam Đuống</t>
  </si>
  <si>
    <t>- Làm việc với UBND xã Kiêu Kỵ về các vị trí đấu giá và khớp nối HTKT trên địa bàn xã.
- Điều chỉnh hồ sơ BCNCKT 4 dự án dọc đường Dốc Hội và 179 theo chỉ đạo của UBND huyện;</t>
  </si>
  <si>
    <t>- Làm việc với Viện Quy hoạch về các dự án đấu giá.
- Điều chỉnh hồ sơ BCNCKT 4 dự án dọc đường Dốc Hội và 179 theo chỉ đạo của UBND huyện;</t>
  </si>
  <si>
    <t>- Làm việc với UBND xã Đa Tốn về các vị trí đấu giá và khớp nối HTKT trên địa bàn xã.
- Điều chỉnh hồ sơ BCNCKT 4 dự án dọc đường Dốc Hội và 179 theo chỉ đạo của UBND huyện;</t>
  </si>
  <si>
    <r>
      <t xml:space="preserve">- Làm việc với UBND xã Đông Dư về các vị trí đấu giá và khớp nối HTKT trên địa bàn xã.
- Điều chỉnh hồ sơ BCNCKT 4 dự án dọc đường Dốc Hội và 179 theo chỉ đạo của UBND huyện;
</t>
    </r>
    <r>
      <rPr>
        <b/>
        <i/>
        <u/>
        <sz val="11"/>
        <rFont val="Times New Roman"/>
        <family val="1"/>
      </rPr>
      <t>Xây dựng lịch tuần 08</t>
    </r>
  </si>
  <si>
    <t>- Làm việc với UBND xã Kim Lan, Văn Đức về các vị trí đấu giá và khớp nối HTKT trên địa bàn xã.
- Điều chỉnh hồ sơ BCNCKT 4 dự án dọc đường Dốc Hội và 179 theo chỉ đạo của UBND huyện;</t>
  </si>
  <si>
    <t>Đi hiện trường dự án đấu giá .</t>
  </si>
  <si>
    <t xml:space="preserve">
 -  Làm việc với QLĐT v/v TMB các ô đất tại xã Phù Đổng ( PD1, PD2, PD3)
 - Làm việc với xã Đình Xuyên về NVQH ô DIX</t>
  </si>
  <si>
    <t>- Làm việc với QLĐT v/v TMB các ô đất tại xã Phù Đổng ( PD4, PD5)
-  Làm việc tại phòng: Hoàn thiện các thủ tục thanh toán dự án đấu giá quyền sử dụng đất xã Đình Xuyên</t>
  </si>
  <si>
    <t>-  Làm việc với đơn vị tư vấn hic về dự án nhỏ kẹt khu vực Bắc Đuống
'- Làm việc với đơn vị tư vấn Thái Bình Dương về dự án nhỏ kẹt khu vực Bắc Đuống</t>
  </si>
  <si>
    <r>
      <t xml:space="preserve">-  Làm việc với sở quy hoạch kiến trúc về vướng mắc chỉ giới các ô đất đang lập TMB tại xã Phù Đổng
 -  Làm việc với sở quy hoạch kiến trúc về NVQH các ô đất đang xin ý kiến sở
</t>
    </r>
    <r>
      <rPr>
        <b/>
        <i/>
        <u/>
        <sz val="11"/>
        <rFont val="Times New Roman"/>
        <family val="1"/>
      </rPr>
      <t>Xây dựng lịch tuần 08</t>
    </r>
  </si>
  <si>
    <t>-  Làm việc với viện QHXD về dự án điều chỉnh QHCT các ô đất trục đường 179, xã Kiêu Kỵ
 - Làm việc với viện QHXD về việc thanh toán các ô nhỏ kẹt xã Phù Đổng, Cổ bi</t>
  </si>
  <si>
    <t>Rà soát hồ sơ lưu trữ các dự án; sắp sếp hồ sơ công việc các dự án CBĐT.
- Hoàn  thiện pháp lý, dự toán CP CBĐT các dự án nhỏ kẹt.</t>
  </si>
  <si>
    <t>Nguyễn Công Pho</t>
  </si>
  <si>
    <t xml:space="preserve">
 -  Làm việc với Thị trấn Trâu Quỳ về hồ sơ đất TT dự án TQ5
 - Làm việc với Phòng TNMT về hồ sơ công nhân kết quả đấu giá quyền sử dụng đất đối với 07 thửa ở TĐC Trâu Quỳ</t>
  </si>
  <si>
    <t>- Làm việc với đơn vị tư vấn về hồ sơ cắm mốc giao đất cho nhà đầu tư ở 02 dự án Làng Nghề
-  Làm việc tại phòng: Soạn hồ sơ QT đấu giá TQ5</t>
  </si>
  <si>
    <t>-  Làm việc với phòng Rà soát kế hoạch đấu giá năm 2020
- Làm việc với Phòng TNMT về hồ sơ công nhân kết quả đấu giá quyền sử dụng đất đối với 07 thửa ở TĐC Trâu Quỳ</t>
  </si>
  <si>
    <r>
      <t xml:space="preserve">-  Làm việc tại phòng: Soan hồ sơ QT các dự án Làng Nghề
 -  Làm việc tại phòng: Soạn hồ sơ QT dự án TĐC Trâu Quỳ
</t>
    </r>
    <r>
      <rPr>
        <b/>
        <i/>
        <u/>
        <sz val="11"/>
        <rFont val="Times New Roman"/>
        <family val="1"/>
      </rPr>
      <t>Xây dựng lịch tuần 08</t>
    </r>
  </si>
  <si>
    <t>-  Làm việc với Phòng TCKH về hồ sơ điều chỉnh dự toán các dự án đấu gía
 - Làm việc với đơn vị đấu giá về hồ sơ thành quyết toán chi phí tổ chức đấu giá các dự án chưa thanh toán</t>
  </si>
  <si>
    <t xml:space="preserve">Rà soát hồ sơ lưu trữ các dự án; sắp sếp hồ sơ công việc các dự án .
</t>
  </si>
  <si>
    <t>Hai</t>
  </si>
  <si>
    <t>14g00</t>
  </si>
  <si>
    <t>Tư</t>
  </si>
  <si>
    <t xml:space="preserve">NĂM
</t>
  </si>
  <si>
    <t xml:space="preserve">BẢY </t>
  </si>
  <si>
    <t>'Lịch UBND Huyện; Đồng chí Trương Văn Học, PCT Chủ trì</t>
  </si>
  <si>
    <t>Kiểm tra hồ sơ công trình UBND xã Đặng Xá</t>
  </si>
  <si>
    <t>Soạn hồ sơ Quyết toán các dự án</t>
  </si>
  <si>
    <t>Kiểm tra hồ sơ công trình NVH thôn 3, 4 Bát Tràng</t>
  </si>
  <si>
    <t>Kiểm tra hồ sơ  DA xây dựng Trường THCS Yên Viên</t>
  </si>
  <si>
    <t>Kiểm tra hồ sơ DA xây dựng Trường MN Dương Xá</t>
  </si>
  <si>
    <t>Quyền</t>
  </si>
  <si>
    <t>Kiểm tra hồ sơ công trình Chùa Đông Dư Thượng</t>
  </si>
  <si>
    <t>Kiểm tra hồ sơ công trình THCS Bát Tràng</t>
  </si>
  <si>
    <t xml:space="preserve">Xã Văn Đức </t>
  </si>
  <si>
    <t>Tu bổ tôn tạo Đình Chùa Chi Nam</t>
  </si>
  <si>
    <t>Kiểm tra hiện trường Trụ sở UBND xã Đình Xuyên.</t>
  </si>
  <si>
    <t>Kiểm tra hồ sơ công trình UBND huyện</t>
  </si>
  <si>
    <t xml:space="preserve"> Ban QLDA ĐTXD</t>
  </si>
  <si>
    <t>Kiểm tra hồ sơ DA xây dựng Trường THCS TT Yên Viên</t>
  </si>
  <si>
    <t>Kiểm tra công trình THCS Đình Xuyên</t>
  </si>
  <si>
    <t>Kiểm tra hồ sơ công trình THPT Cao Bá Quát</t>
  </si>
  <si>
    <t xml:space="preserve"> Kiểm tra DA Tu bổ, Tôn tạo Chùa Gióng Mốt</t>
  </si>
  <si>
    <t>Kiểm tra hồ sơ DA xây dựng Trường THCS Yên Viên</t>
  </si>
  <si>
    <t>Kiểm tra công trình THCS Kim Sơn</t>
  </si>
  <si>
    <t>Kiểm tra DA Tu bổ, tôn tạo di tích Phù Đổng, xã Phù Đổng, huyện Gia Lâm.</t>
  </si>
  <si>
    <t>Kiểm tra hồ sơ công trình tiểu học Kim Sơn</t>
  </si>
  <si>
    <t>Rà xoát, kiểm tra các dự án Quyết toán trong Tổ</t>
  </si>
  <si>
    <t>Kiểm tra hồ sơ Tu bổ, tôn tạo Đình - Nghè - Chùa Dương Đình, xã Dương Xá, huyện Gia Lâm.</t>
  </si>
  <si>
    <t>Kiểm tra hồ sơ công trình MN Bát Tràng</t>
  </si>
  <si>
    <t>Xã Bát Tràng</t>
  </si>
  <si>
    <t>Kiểm tra hồ sơ công trình MN Quang Trung</t>
  </si>
  <si>
    <t>Kiểm tra hồ sơ DA xây dựng Trường MN Văn Đức</t>
  </si>
  <si>
    <t>Kiểm tra hồ sơ công trình Tiểu học Kim Lan</t>
  </si>
  <si>
    <t>Kiểm tra DA Tu bổ, tôn tạo Chùa Báo Ân - Đình Quang Trung, huyện Gia Lâm.</t>
  </si>
  <si>
    <t>Kiểm tra hồ sơ công trình UBND xã Đình Xuyên</t>
  </si>
  <si>
    <t>Kiểm tra hồ sơ DA xây dựng trụ sở đội PCCC</t>
  </si>
  <si>
    <t>Báo cáo quy mô (dự kiến)</t>
  </si>
  <si>
    <t>Trương Minh Lộc</t>
  </si>
  <si>
    <t>Làm việc với đơn vị tư vấn dự án Tiểu học Cổ Bi</t>
  </si>
  <si>
    <t>Làm việc với TVTK dự án: Xây dựng trung tâm văn hóa thể thao và thông tin huyện Gia Lâm</t>
  </si>
  <si>
    <r>
      <t xml:space="preserve">Làm việc với đơn vị tư vấn PATK dự án: Xây dựng Nhà Văn Hóa, huyện Gia Lâm </t>
    </r>
    <r>
      <rPr>
        <i/>
        <sz val="14"/>
        <color theme="1"/>
        <rFont val="Times New Roman"/>
        <family val="1"/>
      </rPr>
      <t>(giai đoạn II)</t>
    </r>
  </si>
  <si>
    <t>Kiểm tra hồ sơ, hiện trường dự án: Xây dựng trường THCS Phú Thị, huyện Gia Lâm</t>
  </si>
  <si>
    <t>Làm việc với QLĐT dự án trung tâm y tế</t>
  </si>
  <si>
    <t>Soạn hồ sơ dự án: Tu bổ, tôn tạo Đình Lại Hoàng, xã Yên Thường, huyện Gia Lâm</t>
  </si>
  <si>
    <t>Làm việc với phòng QLĐT dự án tiểu học Đặng Xá</t>
  </si>
  <si>
    <t>Liên hệ với Viện quy hoạch Hà nội về việc cấp chỉ giới đường đỏ dự án xây dựng trường tiểu học Đa tốn 2, xã Đa Tốn</t>
  </si>
  <si>
    <t>Làm việc với TVTK dự án: Tu bổ, tôn tạo đình - miếu Công Đình, xã Đình Xuyên, huyện Gia Lâm</t>
  </si>
  <si>
    <t>Xã Dương Xá</t>
  </si>
  <si>
    <t>Hoàn thiện hồ sơ thanh toán chi phí CBĐT cho các dự án</t>
  </si>
  <si>
    <t>Làm việc với TVTK dự án: Xây dựng trụ sở công an các xã trên địa bàn huyện Gia Lâm.</t>
  </si>
  <si>
    <t>Hiện trường dự án: Tu bổ, tôn tạo Nghè Lê xá, xã Đa Tốn, huyện Gia Lâm</t>
  </si>
  <si>
    <t>Làm việc tại phòng dự án đình Tô Khê</t>
  </si>
  <si>
    <t>14h00
17h00</t>
  </si>
  <si>
    <t>Rà soát dự toán CBĐT-CBTH các công trình</t>
  </si>
  <si>
    <t>Đ/c Nguyễn Văn Hân - PGĐ</t>
  </si>
  <si>
    <t xml:space="preserve">14h00 </t>
  </si>
  <si>
    <t xml:space="preserve">14h00
</t>
  </si>
  <si>
    <t>Hiện trường dự án: Tu bổ, tôn tạo Miếu Cầu Vương, Xã Đa Tốn, huyện Gia Lâm</t>
  </si>
  <si>
    <t>Soạn hồ sơ trình thẩm định trường mầm non Cải tạo</t>
  </si>
  <si>
    <t>Soạn hồ sơ dự án: Xây dựng Nhà Văn Hóa, huyện Gia Lâm</t>
  </si>
  <si>
    <t>Làm việc với đơn vị tư vấn về phương án dự án: Cải tạo, nâng cấp chợ Nành, xã Ninh Hiệp, huyện Gia Lâm</t>
  </si>
  <si>
    <t>Duyệt VB, hồ sơ Trình ký lãnh đạo</t>
  </si>
  <si>
    <t>Giải quyết các công việc phát sinh, đột xuất</t>
  </si>
  <si>
    <t>Tổ DTDT</t>
  </si>
  <si>
    <t>Ba</t>
  </si>
  <si>
    <t>Hội trường UB</t>
  </si>
  <si>
    <t xml:space="preserve">Ghi chú: </t>
  </si>
  <si>
    <t>Lâm Ngọc Dương</t>
  </si>
  <si>
    <t xml:space="preserve">Làm việc tại văn phòng </t>
  </si>
  <si>
    <t>Kiểm tra hiện trường</t>
  </si>
  <si>
    <t>Kiểm tra hiện trường dự án: Xây dựng đường đê hữu Đuống đoạn Dốc Lời - Đặng Xá đến xã Lệ Chi, huyện Gia Lâm</t>
  </si>
  <si>
    <r>
      <t>Nguyễn Việt Tiệp+Phùng Mạnh Cường</t>
    </r>
    <r>
      <rPr>
        <sz val="13"/>
        <rFont val="Times New Roman"/>
        <family val="1"/>
      </rPr>
      <t xml:space="preserve"> (Thực hiện GPMB các dự án XD đường giao thông, dân dụng, khác,…)</t>
    </r>
  </si>
  <si>
    <r>
      <t xml:space="preserve">Phan Việt Phương </t>
    </r>
    <r>
      <rPr>
        <sz val="13"/>
        <rFont val="Times New Roman"/>
        <family val="1"/>
      </rPr>
      <t>(Cán bộ tổng hợp; thực hiện GPMB các dự án đấu giá)</t>
    </r>
  </si>
  <si>
    <t>LịchUBND Huyện; Đồng chí Lê Anh Quân -  Bí thư HU, Chủ tịch chủ trì</t>
  </si>
  <si>
    <t>Làm việc với các nhà thầu thi công, tư vấn giám sát dự án xây dựng trụ sở Huyện</t>
  </si>
  <si>
    <t>Xây dựng lịch tuần; báo cáo tiến độ</t>
  </si>
  <si>
    <t>Kiểm tra hiện trường theo lịch UBND Huyện</t>
  </si>
  <si>
    <t>Phòng A3</t>
  </si>
  <si>
    <t>Làm việc tại phòng</t>
  </si>
  <si>
    <t>Hiện trường dự án: Tu bổ, tôn Tạo Đình Lại Hoàng, xã Yên Thường, huyện Gia Lâm</t>
  </si>
  <si>
    <t>Ba
23/02</t>
  </si>
  <si>
    <t>Họp tổ DTDT - VSMT - CCN</t>
  </si>
  <si>
    <t>Đ/c Lê chuẩn bị tài liệu</t>
  </si>
  <si>
    <t>15h30</t>
  </si>
  <si>
    <t>Sáu</t>
  </si>
  <si>
    <t>Không có lịch của đ/c Hoàng (do Đ/c Hoàng không gửi lịch tuần cá nhân để tổng hợp)</t>
  </si>
  <si>
    <t>UBND HUYỆN GIA LÂM                                          CỘNG HÒA XÃ HỘI CHỦ NGHĨA VIỆT NAM</t>
  </si>
  <si>
    <t>BAN QLDA ĐẦU TƯ XÂY DỰNG                                               Độc lập - Tự do - Hạnh phúc</t>
  </si>
  <si>
    <t>Không đăng kí làm việc</t>
  </si>
  <si>
    <t>Xử lý việc các việc liên quan</t>
  </si>
  <si>
    <t>Ban QLDAĐTXD, cá nhân tổ chức liên quan</t>
  </si>
  <si>
    <t>Ban QLDAĐTXD, địa bàn liên quan</t>
  </si>
  <si>
    <t>Đ/c Nguyễn Thị Thanh Vân - PGĐ</t>
  </si>
  <si>
    <t>XD DD chuẩn bị</t>
  </si>
  <si>
    <t xml:space="preserve">Lưu ý: </t>
  </si>
  <si>
    <t>1. Ngoài những nội dung trên, các đồng chí cán bộ trong tổ có thể được giao việc đột xuất thực hiện theo chỉ đạo của lãnh đạo Huyện, Giám đốc Ban; đồng thời thực hiện nhiệm vụ để hoàn thành công việc theo kế hoạch tháng, kế hoạch năm.</t>
  </si>
  <si>
    <t xml:space="preserve">2. Làm báo cáo kết quả công việc trong tuần, gửi vào mail của PGĐ phụ trách trước 19h 00' ngày thứ 5 hàng tuần. </t>
  </si>
  <si>
    <t>CÁN BỘ TỔNG HỢP</t>
  </si>
  <si>
    <t>- KHTH;</t>
  </si>
  <si>
    <t xml:space="preserve"> - Đồng chí GĐ Ban;</t>
  </si>
  <si>
    <t xml:space="preserve"> - Cán bộ GPMB;</t>
  </si>
  <si>
    <t xml:space="preserve"> - Lưu GPMB.</t>
  </si>
  <si>
    <t>Đ/c Lâm Ngọc Dương - PGĐ chủ trì; Tổ DTDT -QLCCN</t>
  </si>
  <si>
    <t>Hải; Tiến, Hoàng
Thực hiện thường xuyên trong Tuần</t>
  </si>
  <si>
    <t>Làm việc với tư vấn thiết kế về dự toán dự án: XD trường THCS Dương Xá, huyện Gia Lâm</t>
  </si>
  <si>
    <t>Làm việc với phòng quản lý đô thị về tổng mặt bằng và phương án kiến trúc sơ bộ dự án Xây dựng trường Tiểu học CLC tại khu TQ5 thị trấn Trâu Quỳ</t>
  </si>
  <si>
    <t>Làm việc với phòng QLĐT dự án: XD trường THCS chất lượng cao TT Trâu Quỳ, huyện Gia Lâm.</t>
  </si>
  <si>
    <t>Làm việc với tư vấn thiết kế dự án: Xây dựng trường mầm non Hoa Sữa, xã Yên Viên, huyện Gia Lâm</t>
  </si>
  <si>
    <t>Làm việc với đơn vị tư vấn hs dự án Xây dựng TTVHTT xã Dương Hà, huyện Gia Lâm</t>
  </si>
  <si>
    <t>Đ/c Đào Đức Minh - Giám đốc</t>
  </si>
  <si>
    <t>Kiểm tra hiện trường dự án: Xây dựng tuyến đường gom từ cầu Thanh trì đến cầu vượt Phú Thị</t>
  </si>
  <si>
    <t>Kiểm tra hiện trường Dự án Cải tạo, nâng cấp các tuyến đường nội đồng ngoài đê xã Phù Đổng và xã Cổ Bi huyện Gia Lâm</t>
  </si>
  <si>
    <t>Kiểm tra hiện trường dự án: Cải tạo nâng cấp các tuyến đường dội 8A Đào Xuyên và xây dựng tuyến đường từ cầu Đào Xuyên đến nghè Lê Xá</t>
  </si>
  <si>
    <t>Đôn đốc biên bản kiểm đếm di chuyển hạng mục điện dự án CCN Phú Thị</t>
  </si>
  <si>
    <t>Đôn đốc tư vấn hoàn thiện hồ sơ dự án ngã ba chợ Bún - đường gom (Chị Phương)</t>
  </si>
  <si>
    <t>phối hợp bộ phận thẩm định nội bộ thẩm định BVTC đường KĐT Đặng Xá</t>
  </si>
  <si>
    <t>Tập hợp hồ sơ đường dọc Mương cấp 1 gửi BP thực hiện để quyết toán dự án</t>
  </si>
  <si>
    <t>Làm pháp lý phần phát sinh các dự án Voi Phục, khớp nối đường gom cao tốc</t>
  </si>
  <si>
    <t>Trình thẩm định chi phí đo đạc phục vụ GPMB dự án PĐL-YT</t>
  </si>
  <si>
    <t>Ban QLDA - Văn phòng</t>
  </si>
  <si>
    <t>UBND xã Dương Xá</t>
  </si>
  <si>
    <t>Làm pháp lý các dự án và công tác nội nghiệp</t>
  </si>
  <si>
    <t>Làm việc với Viện Quy hoạch về việc lập hồ sơ chỉ giới</t>
  </si>
  <si>
    <t>Viện Quy hoạch</t>
  </si>
  <si>
    <t>Báo cáo vướng mắc (nếu có)</t>
  </si>
  <si>
    <t>Làm việc với tư vấn dự án đường ngõ xóm Trâu Quỳ</t>
  </si>
  <si>
    <t xml:space="preserve">Làm việc các thủ tục pháp lý dự án </t>
  </si>
  <si>
    <t>Hoàn thiện hồ sơ 2 dự án cải tạo đường thôn Kim Lan</t>
  </si>
  <si>
    <t>Báo cáo các vướng mắc hoặc báo cáo quy mô nếu có</t>
  </si>
  <si>
    <t>Ban QLDA, UBND xã, thôn, TTPTQĐ</t>
  </si>
  <si>
    <t>Ban QLDAĐTXD, Xã Kiêu Kỵ, thôn Gia Cốc+Kiêu Kỵ</t>
  </si>
  <si>
    <t>Làm việc với thẩm tra dự án: Tu bổ, tôn tạo nghè keo, xã Kim Sơn, huyện Gia Lâm</t>
  </si>
  <si>
    <t>Hiện trường dự án: Tu bổ, tôn tạo Đền Yên Khê, xã Yên Thường, huyện Gia Lâm</t>
  </si>
  <si>
    <t>Kiểm tra hồ sơ, hiện trường dự án: Xây dựng trường THCS Phù Đổng, huyện Gia Lâm</t>
  </si>
  <si>
    <t>Làm việc với phòng QLĐT dự án Xây dựng NVH thôn Quán Khê, xã Dương Quang, huyện Gia Lâm</t>
  </si>
  <si>
    <t>Hồ sơ quyết toán cải tạo trụ sở công an xã</t>
  </si>
  <si>
    <t>Làm việc với TVTK về hồ sơ TKBVTC dự án Xây dựng trường THCS cơ sở Kiêu Kỵ, huyện Gia Lâm</t>
  </si>
  <si>
    <t>Làm việc với đơn vị tư vấn dự án Xây dựng trường Tiểu học Đa Tốn cơ sở 2, xã Đa Tốn, huyện Gia Lâm</t>
  </si>
  <si>
    <t>Làm việc với đơn vị tư vấn dự án Xây dựng Trung tâm giáo dục nghề nghiệp, giáo dục thường xuyên tại xã Đa Tốn, huyện Gia Lâm</t>
  </si>
  <si>
    <t>Làm việc với đơn vị tư vấn dự án Xây dựng trường tiểu học CLC tại khu TQ5, thị trấn Trâu Quỳ</t>
  </si>
  <si>
    <t>Làm việc với tư vấn thiết kế về TMB dự án: Xây dựng NVH thôn Phù Đổng 2, xã Phù Đổng, huyện Gia Lâm</t>
  </si>
  <si>
    <t>Đ/c Thịnh</t>
  </si>
  <si>
    <t>8h00 - 17h00</t>
  </si>
  <si>
    <t>Đ/c Hoàng</t>
  </si>
  <si>
    <t>Đ/c Hiếu</t>
  </si>
  <si>
    <t>Kiểm tra hiện trường việc thực hiện PA cho thuê lòng đường, vỉa hè của Cty PT du lịch Bát Tràng</t>
  </si>
  <si>
    <t>Xã Kiêu Kỵ</t>
  </si>
  <si>
    <t>Kiểm tra hồ sơ công trình MN Phú Thị</t>
  </si>
  <si>
    <t>Xã Phú Thị</t>
  </si>
  <si>
    <t>Kiểm tra DA Tu bổ, tôn tạo Đình Phù Dực, xã Phù Đổng, huyện Gia Lâm.</t>
  </si>
  <si>
    <t>Kiểm tra hồ sơ công trình Chùa Sùng Nghiêm</t>
  </si>
  <si>
    <t>Soạn hồ sơ phát sinh dự án Cải tạo, nâng cấp trụ sở Đảng ủy, HĐND-UBND xã Dương Hà, huyện Gia Lâm.</t>
  </si>
  <si>
    <t>Xã Văn Đức + Ban QLDA ĐTXD</t>
  </si>
  <si>
    <t>Xử lý văn bản, soạn hồ sơ quyết toán công trình trường tiểu học Yên Viên</t>
  </si>
  <si>
    <t>Kiểm tra Tu bổ, tôn tạo nhà thờ Đặng Công Chất xã Phù Đổng</t>
  </si>
  <si>
    <t>Họp giao ban tiến độ các dự án của toàn Tổ thực hiện tại Phòng THDD</t>
  </si>
  <si>
    <t>Thứ 2
15/3/2021</t>
  </si>
  <si>
    <t>Kế hoạch đấu thầu dự án Tu bổ tôn tạo đình, nghè Quán Khê, xã Dương Quang huyện Gia Lâm</t>
  </si>
  <si>
    <t>Hiện trường dự án cung cấp và lắp đặt thiết bị điều hòa dự án Cải tạo, sửa chữa một số công trình làm trụ sở công an các xã: Yên Thường, Đình Xuyên, Cổ Bi, Lệ Chi, Bát Tràng, Kim Lan, Ninh Hiệp, huyện Gia Lâm</t>
  </si>
  <si>
    <t>Thứ 3
16/3/2021</t>
  </si>
  <si>
    <t>Làm việc tại phòng cập nhật, đôn đốc tiến độ dự án CBĐT</t>
  </si>
  <si>
    <t xml:space="preserve">Hiện trường dự án cung cấp và lắp đặt thiết bị điều hòa dự án Cải tạo, sửa chữa một số công trình làm trụ sở công an các xã:: Đặng Xá, Dương Xá, Phú Thị, Kim Sơn, Kiêu Kỵ, Đa Tốn, Đông Dư, Trung Mầu, Văn Đức, Phù Đổng, Yên Viên, Dương Quang, huyện Gia Lâm
</t>
  </si>
  <si>
    <t>Thứ 4
17/3/2021</t>
  </si>
  <si>
    <t>Thứ 5
18/3/2021</t>
  </si>
  <si>
    <t>Kế hoạch đấu thầu thực hiện dự án Tu bổ, tôn tạo nghè Kim Sơn, xã Kim Sơn, huyện Gia Lâm</t>
  </si>
  <si>
    <t>Thứ 6
19/3/2021</t>
  </si>
  <si>
    <t>Tổng hợp các dự án cải tạo NVH xã</t>
  </si>
  <si>
    <t>Thứ 7
20/3/2021</t>
  </si>
  <si>
    <t>Ban QLDA, UBND xã, thôn, hộ dân</t>
  </si>
  <si>
    <t>Ban QLDA, UBND xã, thôn,hộ dân</t>
  </si>
  <si>
    <t>Ban QLDAĐTXD, Tư vấn, xã Kiêu Kỵ, thôn Gia Cốc+Kiêu Kỵ</t>
  </si>
  <si>
    <t>XDDD; XDGT chuẩn bị</t>
  </si>
  <si>
    <t>Kiểm điểm tiến độ DA điều chỉnh bổ sung</t>
  </si>
  <si>
    <t>Kiểm tra công trình Xây dựng trường mầm non mới Cổ Bi</t>
  </si>
  <si>
    <t>Rà soát thiết kế BVTC đình đền chùa Kiêu Kỵ</t>
  </si>
  <si>
    <t>Rà soát hồ sơ dự toán: Xây dựng tuyến đường khớp nối từ khu đô thị Đặng Xá đến trường tiểu học Trung Thành</t>
  </si>
  <si>
    <t>Rà soát hồ sơ TKBVTC dự án: Cải tạo liên thôn các trục chính thôn Chử Xá xã Văn Đức</t>
  </si>
  <si>
    <t xml:space="preserve">Rà soát hồ sơ TKBVTC dự án:  đường Yên Viên - Đình Xuyên- Ninh Hiệp </t>
  </si>
  <si>
    <t>Ban QLDAĐTXD, UBND Xã, Tổ công tác</t>
  </si>
  <si>
    <t>Ban QLDAĐTXD, Xã Đa Tốn (thôn Khoan Tế)</t>
  </si>
  <si>
    <t>Làm việc xã Kiêu Kỵ về hồ sơ trích lục khu KK1 và tiếp tục rà soát kiểm hồ sơ quy chủ, giải thửa khu đất KK, KK1 (phương án giao đất nn các hộ, hs cho thuê đất công...)</t>
  </si>
  <si>
    <t>Làm việc với công an môi trường TP Hà Nội</t>
  </si>
  <si>
    <t>Làm việc với Bộ phận thẩm định BVTC dự án: Xây dựng trường mầm non Kim Lan, huyện Gia Lâm</t>
  </si>
  <si>
    <t>Làm việc với tư vấn cắm mốc, trích đo thửa đất dự án: XD trường mầm non Hoa Sữa, xã Yên Viên, huyện Gia Lâm</t>
  </si>
  <si>
    <t>Làm việc với đơn vị tư vấn hs dự án Xây dựng TTVHTT xã Kiêu Kỵ, huyện Gia Lâm</t>
  </si>
  <si>
    <t>Soạn hồ sơ trình thẩm định TMB+PAKT dự án: Xây dựng trường THCS Ninh Hiệp, huyện Gia Lâm</t>
  </si>
  <si>
    <t>Làm việc với đơn vị tư vấn về BVTC dự án: Tu bổ, tôn tạo đình Báo Đáp, xã Kiêu Kỵ, huyện Gia Lâm</t>
  </si>
  <si>
    <t>Làm việc với đơn vị tư vấn hs dự án Tu bổ, tôn tạo Miếu Bản, xã Kim Lan, huyện Gia Lâm</t>
  </si>
  <si>
    <t>Làm việc với trường MN Hoa Phượng về các hạng mục phát sinh dự án: Xây dựng trường mầm non mới xã Cổ Bi, huyện Gia Lâm</t>
  </si>
  <si>
    <t>MN Hoa Phượng</t>
  </si>
  <si>
    <t>Kiểm tra hiện trường dự án</t>
  </si>
  <si>
    <t>Kiểm tra hiện trường, thống nhất các hạng mục duy trì VSMT đối với các DA tạm bàn giao, duy trì theo chỉ đạo của UBND Huyện</t>
  </si>
  <si>
    <t>Họp Covid-19 - lịch UBND huyện (Nếu có)</t>
  </si>
  <si>
    <t>Sáng + chiều</t>
  </si>
  <si>
    <t>Đ/c Lê + Hiếu</t>
  </si>
  <si>
    <t>Phối hợp với Trung tâm PTQĐ kiểm tra, rà soát hệ thống thoát nước phục vụ DA cải tạo, nâng cấp tại CCN LN Bát Tràng</t>
  </si>
  <si>
    <t>CCN LN Bát Tràng</t>
  </si>
  <si>
    <t>Tổng hợp số liệu các xã, thị trấn gửi nhu cầu thu gom bao gói thuốc bảo vệ thực vật năm 2021</t>
  </si>
  <si>
    <t>Lập KH quản lý hồ sơ theo dõi Hợp đồng vận hành, thu gom xử lý nước thải tại CCN Phú Thị</t>
  </si>
  <si>
    <t>16h</t>
  </si>
  <si>
    <t>8h00-12h00</t>
  </si>
  <si>
    <t>Phối hợp với các xã, thị trấn tăng cường kiểm tra, giám sát công tác DTDT VSMT</t>
  </si>
  <si>
    <t>8h00-9h30</t>
  </si>
  <si>
    <t>15h00</t>
  </si>
  <si>
    <t>XD GT chuẩn bị</t>
  </si>
  <si>
    <t>Kiểm điểm tiến độ DA thực hiện đang vướng mắc</t>
  </si>
  <si>
    <t>TT Tổ THDA DD; XDGT</t>
  </si>
  <si>
    <t>Ngọc Anh; CBDA chuẩn bị</t>
  </si>
  <si>
    <t>Thống nhất báo cáo dự án HTK</t>
  </si>
  <si>
    <t>Kiểm điểm tiến độ dự án mới; di chuyển ngầm nổi</t>
  </si>
  <si>
    <t>16h00</t>
  </si>
  <si>
    <t xml:space="preserve">Kiểm điểm tiến độ GPMB các dự án </t>
  </si>
  <si>
    <t>Tổ GPMB chuẩn bị</t>
  </si>
  <si>
    <t>Tổ CB XDGT chuẩn bị</t>
  </si>
  <si>
    <t>Kiểm điểm tiến độ dự án đấu giá; công tác quy hoạch</t>
  </si>
  <si>
    <t>Tổ QHĐG chuẩn bị</t>
  </si>
  <si>
    <t>LỊCH CÔNG TÁC  TUẦN 12</t>
  </si>
  <si>
    <t xml:space="preserve">HAI
</t>
  </si>
  <si>
    <t>xã Kim Sơn, xã Lệ Chi</t>
  </si>
  <si>
    <t xml:space="preserve">BA
</t>
  </si>
  <si>
    <t>Xã  Dương Xá và TT. Trâu Quỳ</t>
  </si>
  <si>
    <t xml:space="preserve">TƯ
</t>
  </si>
  <si>
    <t>Kiểm tra hiện trường dự án: Cải tạo nâng cấp  tuyến đường từ ngã ba chợ Bún đến dốc đê Bát Tràng</t>
  </si>
  <si>
    <t>Xã  Đa Tốn</t>
  </si>
  <si>
    <t xml:space="preserve">SÁU
</t>
  </si>
  <si>
    <t xml:space="preserve">BẢY
</t>
  </si>
  <si>
    <t>Lịch tuần có thể thay đổi tùy vào thực tế công việc. Khi có sự thay đổi lịch làm việc sẽ báo cáo trực tiếp cho PGĐ phụ trách.</t>
  </si>
  <si>
    <t xml:space="preserve"> - UBND Huyện;</t>
  </si>
  <si>
    <t xml:space="preserve"> - Lưu: VT.</t>
  </si>
  <si>
    <t>Từ ngày 29/3/2021 đến ngày 3/4/2021</t>
  </si>
  <si>
    <t>GPMB chuẩn bị</t>
  </si>
  <si>
    <t>8h20-8h50</t>
  </si>
  <si>
    <t>8h50-9h30</t>
  </si>
  <si>
    <t>11h00</t>
  </si>
  <si>
    <t>Giao ban tiến độ đấu giá quyền sử dụng đất</t>
  </si>
  <si>
    <t>QHĐG chuẩn bị</t>
  </si>
  <si>
    <t>10h00</t>
  </si>
  <si>
    <t>Báo cáo về thực hiện dự án công viên cây xanh của Cty Mai Trang Linh.</t>
  </si>
  <si>
    <t>Lịch Đảng ủy</t>
  </si>
  <si>
    <t>QLCCN chuẩn bị</t>
  </si>
  <si>
    <t>Báo cáo đề xuất danh mục thực hiện các dự án tại các ô đât hai bên các tuyến đường hạ tầng khung (đường đê Hữu Đuống, Ỷ Lan, 22m dọc đường sắt, YV-ĐX-PĐ đến hết địa phận GL…)</t>
  </si>
  <si>
    <t>Thông qua Quy mô dự án (báo cáo công viên cây xanh tại khu vực chợ Dược Liệu, xây dựng Cầu Trung xã Dương Quang theo quy hoạch, NVH Đỗ Xá; TTVH - TT và nhà văn hóa trên địa bàn xã Bát Tràng; PA thiết kế đầu tuyến đường 24,5m)</t>
  </si>
  <si>
    <t>XD GT; XD DD chuẩn bị</t>
  </si>
  <si>
    <t>Kiểm tra tiến độ GPMB và tiến độ thi công các dự án</t>
  </si>
  <si>
    <t>13h45</t>
  </si>
  <si>
    <t>LỊCH TUẦN 13/2021</t>
  </si>
  <si>
    <t>(Từ ngày 29/03/2021 đến 03/04/2021)</t>
  </si>
  <si>
    <t>Thứ 2 29/03/2021</t>
  </si>
  <si>
    <t>Kiểm tra hồ sơ công trình Mầm non Trung Mầu</t>
  </si>
  <si>
    <t>Kiểm tra hồ sơ công trình Trụ sở UBND Huyện</t>
  </si>
  <si>
    <t>Kiểm tra công trình THCS Cổ Bi</t>
  </si>
  <si>
    <t>Kiểm tra hồ sơ công trình THCS Yên Viên</t>
  </si>
  <si>
    <t>Thứ 3
30/03/2021</t>
  </si>
  <si>
    <t>Kiểm tra hồ sơ DA xây dựng Trường Mầm non mới Cổ Bi + Làm báo cáo tuần 12/2021</t>
  </si>
  <si>
    <t>Thứ 4
31/03/2021</t>
  </si>
  <si>
    <t>Thứ 5
01/04/2021</t>
  </si>
  <si>
    <t>Kiểm tra công trình NVH Trung Quan 3, Chử Xá</t>
  </si>
  <si>
    <t>Thứ 6
02/04/2021</t>
  </si>
  <si>
    <t>Kiểm tra hồ sơ công trình THCS Văn Đức + Lập lịch tuần 14/2021 Tổ THDD</t>
  </si>
  <si>
    <t>Thứ 7
03/04/2021</t>
  </si>
  <si>
    <t>Khảo sát hiện trường phát sinh dự án trường MN Cổ Bi mới</t>
  </si>
  <si>
    <t>Đôn đốc tiến độ dự án di tích thực hiện 2021</t>
  </si>
  <si>
    <t>Làm việc với Phòng QLĐT về TMB+PAKT dự án: Xây dựng trường THCS Cao Bá Quát, huyện Gia Lâm - Hạng mục: Xây dựng bổ sung các phòng chức năng và một số hạng mục phụ trợ</t>
  </si>
  <si>
    <t>Làm việc tại phòng về điều chỉnh TMB trụ sở huyện, phương án tổ chức giao thông; phương án thiết kế mạng, camera giám sát</t>
  </si>
  <si>
    <t>Làm việc với TVTK' về điều chỉnh TMB trụ sở huyện, phương án tổ chức giao thông; phương án thiết kế mạng, camera giám sát</t>
  </si>
  <si>
    <t>Rà soát những nội dung phát sinh theo kiến nghị của nhà trường dự án Xây dựng trường THCS thị trấn Yên Viên, huyện Gia Lâm</t>
  </si>
  <si>
    <t>Làm việc với Phòng QLĐT về TMB+PAKT dự án: Xây dựng nhà văn hóa thôn 8, xã Đình Xuyên, huyện Gia Lâm</t>
  </si>
  <si>
    <t>Làm việc với công an Huyện về phương án cải tạo hội trường, phòng họp trụ sở công an Huyện; phương án PCCC</t>
  </si>
  <si>
    <t>công an Huyện</t>
  </si>
  <si>
    <t>Làm việc với Bộ phận thẩm định BVTC dự án: Xây dựng trung tâm văn hóa thể thao xã Đình Xuyên, huyện Gia Lâm</t>
  </si>
  <si>
    <t>Làm việc với xí nghiệp thủy nông một số dự án CBĐT vướng mắc</t>
  </si>
  <si>
    <t>Xí nghiệp thủy nông</t>
  </si>
  <si>
    <t>Đôn đốc tiến độ CBĐT dự án trường học thực hiện 2021</t>
  </si>
  <si>
    <t>Làm việc với trường THCS Ninh Hiệp về bố trí PAKT dự án: Xây dựng trường THCS Ninh Hiệp, huyện Gia Lâm</t>
  </si>
  <si>
    <t>Trường THCS Ninh Hiệp</t>
  </si>
  <si>
    <t>Tư vấn báo cáo tiến độ, tháo gỡ vướng mắc dự án nội thất trụ sở Huyện</t>
  </si>
  <si>
    <t>Làm việc với tư vấn thiết kế nội thất trụ sở Huyện</t>
  </si>
  <si>
    <t>Làm việc với Thanh tra TP</t>
  </si>
  <si>
    <t>TT Thành phố</t>
  </si>
  <si>
    <t>Làm việc với QLĐT dự án MN Đa tốn</t>
  </si>
  <si>
    <t>Làm việc với Bộ phận thẩm định nội bộ BVTC dự án: Tu bổ, tôn tạo cụm di tích Đình, Đền, Chùa xã Kiêu Kỵ, huyện Gia Lâm</t>
  </si>
  <si>
    <t>Từ ngày 29/3/2021 đến ngày 03/4/2021</t>
  </si>
  <si>
    <t xml:space="preserve">Dự thảo PA tiếp nhận khối lượng công tác DTDT trên toàn Huyện không theo phân cấp (Theo chỉ đạo của TP) </t>
  </si>
  <si>
    <t>Lê</t>
  </si>
  <si>
    <t>Kiểm tra hoàn thiện hồ sơ thanh quyết toán HĐ dịch vụ công cộng với các đơn vị, doanh nghiệp tại CCN Bát Tràng</t>
  </si>
  <si>
    <t xml:space="preserve">Thịnh  </t>
  </si>
  <si>
    <t>Kiểm tra hoàn thiện hồ sơ thanh quyết toán HĐ dịch vụ công cộng với các đơn vị, doanh nghiệp tại CCN Phú Thị</t>
  </si>
  <si>
    <t xml:space="preserve">Hoàng </t>
  </si>
  <si>
    <t>Kiểm tra hoàn thiện hồ sơ thanh quyết toán HĐ dịch vụ công cộng với các đơn vị, doanh nghiệp tại CCN Kiêu Kỵ</t>
  </si>
  <si>
    <t>CCN LN Kiêu Kỵ</t>
  </si>
  <si>
    <t xml:space="preserve">Họp Covid-19 - lịch UBND huyện </t>
  </si>
  <si>
    <t>Hiện trường xã, TT</t>
  </si>
  <si>
    <t>Rà soát, xây dựng quy chế quản lý, giám sát với đơn vị vận hành trạm xử lý nước thải tại CCN Phú Thị</t>
  </si>
  <si>
    <t>Làm việc với CA Thành phố, cung cấp tài liệu công tác thực hiện DTDT-VSMT giai đoạn 2027-2020 và triển khai gói thầu giai đoạn 2021-2025 theo yêu cầu của CA thành phố HN</t>
  </si>
  <si>
    <t>CA Thành phố</t>
  </si>
  <si>
    <t>Hoàn thiện thủ tục, trình phê duyệt KL duy tu duy trì hệ thống đường giao thông năm 2021</t>
  </si>
  <si>
    <t>Phối hợp với xã, TT để kiểm tra, rà soát khối lượng thực hiện thu gom đất, PTXD tồn đọng trên địa bàn Huyện</t>
  </si>
  <si>
    <t>Rà soát, cập nhật số liệu biến động của các đơn vị trong CCN làng nghề Bát Tràng</t>
  </si>
  <si>
    <t xml:space="preserve">Phối hợp với TTPTQĐ dự thảo Phương án phát triển du lịch, tạo cảnh quan môi trường tại xã Bát Tràng </t>
  </si>
  <si>
    <t>CCN Phú Thị; TTPTQĐ</t>
  </si>
  <si>
    <t>8g00</t>
  </si>
  <si>
    <t xml:space="preserve">Làm việc với Công ty cổ phần MTĐT Gia Lâm lập dự toán, phương án quản lý, vận hành hệ thống chiếu sáng, thoát nước, cây xanh theo phân cấp TP quản lý, dự kiến bàn giao về Huyện tiếp nhận </t>
  </si>
  <si>
    <t xml:space="preserve">Phối hợp với TTXD kiểm tra vi phạm của các </t>
  </si>
  <si>
    <t>Làm việc với TTPTQĐ và UBND xã Bát Tràng về công tác xây dựng HTKT và đánh giá hiệu quả sau đầu tư (Theo lịch của TTPTQĐ)</t>
  </si>
  <si>
    <t>Làm việc với Công ty Long Loan; Cương Duyên; Bộ Trại; Gốm Việt về thu gom, vận chuyển rác thải làng nghề tại xưởng</t>
  </si>
  <si>
    <t xml:space="preserve">Tuyên truyền, triển khai ký hợp đồng DV công cộng và tiện ích cụm CN Kiêu Kỵ; Bát Tràng năm 2021 </t>
  </si>
  <si>
    <t>Hiếu, Thịnh thực hiện thường xuyên trong Tuần</t>
  </si>
  <si>
    <t>CCN Kiêu Kỵ; Bát Tràng</t>
  </si>
  <si>
    <t>LỊCH CÔNG TÁC DỰ KIẾN TỔ GIẢI PHÓNG MẶT BẰNG TUẦN 13</t>
  </si>
  <si>
    <t>Từ ngày 29/3/2021 - 03/4/2021</t>
  </si>
  <si>
    <t>HAI
29/3</t>
  </si>
  <si>
    <t>Phối hợp thông báo chi trả tiền dự án Xây dựng tuyến đường và hạ tầng kỹ thuật cụm làng nghề tập trung xã Bát Tràng, huyện Gia Lâm</t>
  </si>
  <si>
    <t>Kê khai, kiểm đếm khu đất C19 xã Đa Tốn (lần 1)</t>
  </si>
  <si>
    <t>Phối hợp thông báo lần 2 chi trả tiền GPMB dự án xây dựng  trường THPT Cao Bá Quát</t>
  </si>
  <si>
    <t>BA
30/3</t>
  </si>
  <si>
    <t>Phối hợp TTPTQĐ thẩm định PAGPMB dự án xây dựng trường mầm non Trung Mầu</t>
  </si>
  <si>
    <t>Ban QLDA, UBND xã, TTPTQĐ</t>
  </si>
  <si>
    <t>Tổng hợp báo cáo kết quả tuần 12/2021</t>
  </si>
  <si>
    <t xml:space="preserve">Nhận mốc bàn giao SMTNT khu KK, kí trích lục khu KK1 </t>
  </si>
  <si>
    <t>Ban QLDAĐTXD, Xã Kiêu Kỵ (thôn Gia Cốc)</t>
  </si>
  <si>
    <t>TƯ
31/3</t>
  </si>
  <si>
    <t>Phối hợp chi trả tiền lần 2 GPMB dự án xây dựng  trường THPT Cao Bá Quát</t>
  </si>
  <si>
    <t>Phối hợp chỉnh sửa PAGPMB theo ý kiến thẩm định phục vụ công tác GPMB dự án xây dựng trường mầm non Trung Mầu</t>
  </si>
  <si>
    <t>Phối hợp xã Đa Tốn, Tổ công tác mời kiểm đếm lần 2 (dư kiên)</t>
  </si>
  <si>
    <t>Ban QLDAĐTXD, Tổ công tác, tổ chức và hộ dân hay cá nhân có liên quan</t>
  </si>
  <si>
    <t>Ban QLDAĐTXD, Xã Đa Tốn, thôn Khoan Tế</t>
  </si>
  <si>
    <t>NĂM
01/4</t>
  </si>
  <si>
    <t>Ban QLDA, UBND xã, thôn</t>
  </si>
  <si>
    <t>Tổng hợp lịch tuần 14/2021</t>
  </si>
  <si>
    <t>SÁU
02/4</t>
  </si>
  <si>
    <t>Phối hợp giải thửa, quy chủ, phô tô GCNQSD đất phục vụ công tác GPMB dự án xây dựng tuyến đường khớp nối từ khu đô thị Đặng Xá đến trường tiểu học Trung Thành, huyện Gia Lâm ( 120 hộ dân )</t>
  </si>
  <si>
    <t>Phối hợp xã Đa Tốn, Tổ công tác kiểm đếm lần 2 (dư kiên)</t>
  </si>
  <si>
    <t>Khu Ao trưởng Bạ, thôn Khoan Tế, xã Đa Tốn, huyện Gia Lâm</t>
  </si>
  <si>
    <t>Dự thảo hồ sơ trình thông báo thu hồi đất khu KK1 xã Kiêu Kỵ</t>
  </si>
  <si>
    <t>Ban QLDAĐTXD, xã Kiêu Kỵ, TCT</t>
  </si>
  <si>
    <t>Ban QLDAĐTXD, xã Kiêu Kỵ, Thôn GC (nếu có)</t>
  </si>
  <si>
    <t>BẢY
03/4</t>
  </si>
  <si>
    <t>LỊCH CÔNG TÁC TUẦN 13</t>
  </si>
  <si>
    <t>HAI  29/3</t>
  </si>
  <si>
    <t>Rà soát thiết kế BVTC đình đền chùa Kiêu Kỵ</t>
  </si>
  <si>
    <t>Rà soát hồ sơ thiết kế TT văn hóa thể thao Đa Tốn</t>
  </si>
  <si>
    <t>Rà soát hồ sơ di chuyển điện dự án đê hữu Đuống</t>
  </si>
  <si>
    <t>BA 30/3</t>
  </si>
  <si>
    <t>Rà soát hồ sơ dự toán điều chỉnh: Cải tạo THCS Dương Quang</t>
  </si>
  <si>
    <t>TƯ 31/3</t>
  </si>
  <si>
    <t>Rà soát hồ sơ dự toán: Điếm canh đê Hữu Đuống</t>
  </si>
  <si>
    <t>Rà soát hồ sơ phát sinh mầm non Phú Thị</t>
  </si>
  <si>
    <t>Rà soát khối lượng dự án đường nối từ KĐT Đặng Xá đến trường TH Trung Thành</t>
  </si>
  <si>
    <t>Rà soát hồ sơ TKBVTC dự án:  Cải tạo liên thôn các trục chính thôn Lời, Kim Âu</t>
  </si>
  <si>
    <t>NĂM 01/4</t>
  </si>
  <si>
    <t>Hiện trường đình đền chùa Kiêu Kỵ</t>
  </si>
  <si>
    <t>Rà soát hồ sơ phát sinh THCS Trung Màu</t>
  </si>
  <si>
    <t>Rà soát khối lượng di chuyển cấp nước dự án đê tả Đuống</t>
  </si>
  <si>
    <t>Rà soát hồ sơ điều chỉnh TKBVTC dự án:  Cải tạo ao hồ Phù Đổng</t>
  </si>
  <si>
    <t>Làm việc với thiết kế đình đền chùa Kiêu Kỵ</t>
  </si>
  <si>
    <t>SÁU 02/4</t>
  </si>
  <si>
    <t>Rà soát hồ sơ dự toán điều chỉnh: Nút giao Cầu đuống</t>
  </si>
  <si>
    <t>Rà soát thiết kế BVTC nghè Lê Xá</t>
  </si>
  <si>
    <t>Rà soát hồ sơ THCS Đặng Xá</t>
  </si>
  <si>
    <t>Rà soát hồ sơ dự án đường, thoát nước xã Đình Xuyên GĐ3</t>
  </si>
  <si>
    <t>BẢY 03/4</t>
  </si>
  <si>
    <t>Rà soát hồ sơ dự toán điều chỉnh: Mầm non Văn Đức</t>
  </si>
  <si>
    <t>CA huyện</t>
  </si>
  <si>
    <t>Kiểm điểm tiến độ hoàn thiện hồ sơ dự án quyết toán đang trình P TCKH</t>
  </si>
  <si>
    <t>Kiểm điểm tiến độ dự án chưa trình PD CTĐT</t>
  </si>
  <si>
    <t>TT Tổ CBĐT DD; XDGT</t>
  </si>
  <si>
    <t>Kiểm điểm tiến độ DA chưa xong thủ tục</t>
  </si>
  <si>
    <t>Hai
29/3</t>
  </si>
  <si>
    <t xml:space="preserve">
NĂM
01/4</t>
  </si>
  <si>
    <r>
      <rPr>
        <b/>
        <sz val="11"/>
        <rFont val="Times New Roman"/>
        <family val="1"/>
      </rPr>
      <t>8h20:</t>
    </r>
    <r>
      <rPr>
        <sz val="11"/>
        <rFont val="Times New Roman"/>
        <family val="1"/>
      </rPr>
      <t xml:space="preserve"> Thông qua thời gian dự kiến thực hiện cưỡng chế giải phóng mặt bằng một số dự án trên địa bàn</t>
    </r>
  </si>
  <si>
    <r>
      <rPr>
        <b/>
        <sz val="11"/>
        <rFont val="Times New Roman"/>
        <family val="1"/>
      </rPr>
      <t xml:space="preserve">8h50: </t>
    </r>
    <r>
      <rPr>
        <sz val="11"/>
        <rFont val="Times New Roman"/>
        <family val="1"/>
      </rPr>
      <t>Báo cáo tiến độ các dự án phục vụ cho năm học mới;</t>
    </r>
    <r>
      <rPr>
        <b/>
        <sz val="11"/>
        <rFont val="Times New Roman"/>
        <family val="1"/>
      </rPr>
      <t xml:space="preserve"> </t>
    </r>
    <r>
      <rPr>
        <sz val="11"/>
        <rFont val="Times New Roman"/>
        <family val="1"/>
      </rPr>
      <t>Báo cáo phương án phân tuyến tuyển sinh năm học 2021 - 2022 (trong đó có khu vực Đặng Xá, Cổ Bi, Dương Xá, thị trấn Trâu Quỳ)</t>
    </r>
  </si>
  <si>
    <r>
      <rPr>
        <b/>
        <sz val="11"/>
        <rFont val="Times New Roman"/>
        <family val="1"/>
      </rPr>
      <t xml:space="preserve">11h00: </t>
    </r>
    <r>
      <rPr>
        <sz val="11"/>
        <rFont val="Times New Roman"/>
        <family val="1"/>
      </rPr>
      <t>Báo cáo phương án mua sắm trang thiết bị cho hệ thống đài truyền thanh phục vụ công tác tuyên truyền.</t>
    </r>
  </si>
  <si>
    <t xml:space="preserve"> Họp Ban chấp hành Đảng bộ cơ quan UBND huyện Gia Lâm</t>
  </si>
  <si>
    <t xml:space="preserve"> (1) Giao ban công tác quản lý cụm công nghiệp, làng nghề trên địa bàn; (2)  Báo cáo tiến độ thực hiện phương án khai thác tạm thời khu đất cây xanh, đất tạm giao tại Cụm làng nghề Bát Tràng</t>
  </si>
  <si>
    <t>8h00: Báo cáo phương án lắp đặt hệ thống camera an ninh; hệ thống CNTT tại trụ sở và công tác ứng dụng công nghệ thông tin trên địa bàn.</t>
  </si>
  <si>
    <t>9h30: Báo cáo phương án thiết kế một số hạng mục của Trụ sở Huyện: Phòng Truyền thống, Cảnh quan sân vườn, tổ chức giao thông.</t>
  </si>
  <si>
    <t>LỊCH CÔNG TÁC  TUẦN 13</t>
  </si>
  <si>
    <t>Đánh giá tháng</t>
  </si>
  <si>
    <t>Cập nhật tiến độ DA phục vụ công tác bầu cử</t>
  </si>
  <si>
    <t>Cập nhật tiến độ DA đang trình thẩm P QLĐT</t>
  </si>
  <si>
    <t>Cập nhật tiến độ DA đang trình thẩm QT P TCKH</t>
  </si>
  <si>
    <t>Tiến độ DA chuyển tiếp</t>
  </si>
  <si>
    <t>BC tuần; Tiến độ DA chuyển tiếp</t>
  </si>
  <si>
    <t>Cập nhật tiến độ thực hiện theo chỉ đạo tại TB,KL còn tồn tại</t>
  </si>
  <si>
    <t>TĐ DA CBĐT; Tiến độ DAM chưa xong thủ tục</t>
  </si>
  <si>
    <t>LỊCH CÔNG TÁC TUẦN 13 (dự kiến)</t>
  </si>
  <si>
    <t>Từ ngày 29/03/2021 - 03/04/2021</t>
  </si>
  <si>
    <t>Làm việc với TEDI về điều chỉnh dự án "Xây dựng tuyến đường gom đô thị song hành với tuyến đường cao tốc Hà Nội - Hải Phòng, huyện Gia Lâm"</t>
  </si>
  <si>
    <t>Làm văn bản kiểm đếm di chuyển công trình ngầm nổi các dự án đường trục chính tại xã Kim Lan.</t>
  </si>
  <si>
    <t>Làm văn bản kiểm đếm di chuyển công trình ngầm nổi các dự án đường trục chính tại xã Phù Đổng</t>
  </si>
  <si>
    <t>Làm việc với Viện QHXD về chỉ giới đường đỏ các tuyến đường trên địa bàn xã Phù Đổng, huyện Gia Lâm</t>
  </si>
  <si>
    <t>Viện QHXD</t>
  </si>
  <si>
    <t>Làm việc với đơn vị tư vấn về hồ sơ thiết kế cơ sở dự án Xây dựng tuyến đường đê Đá theo quy hoạch, xã Phù Đổng, huyện Gia Lâm</t>
  </si>
  <si>
    <t>Dự thảo Báo cáo về việc điều chỉnh quy mô Dự án đầu tư xây dựng tuyến đường Dốc Lã - Ninh Hiệp - Phù Đổng, huyện Gia Lâm.</t>
  </si>
  <si>
    <t>Dự kiến đi hiện trường với thẩm định Sở GTVT về hồ sơ TKBVTC dự án: Xây dựng tuyến đường Yên Viên - Đình Xuyên - Ninh Hiệp, huyện Gia Lâm</t>
  </si>
  <si>
    <t>Hiện trường dự án</t>
  </si>
  <si>
    <t>Phê duyệt và chỉ định đơn vị tư vấn khảo sát, thiết kế bản vẽ thi công 
Dự án: Cải tạo, nâng cấp các tuyến đường liên thôn, trục chính các thôn: Kim Sơn, Giao Tất A; Khu dân cư đường 181, xã Kim Sơn, huyện Gia Lâm</t>
  </si>
  <si>
    <t>Trình chủ trương dc CTN nổi dự án: Xây dựng tuyến đường theo quy hoạch từ đường Đình Xuyên qua khu đấu giá X1 đến đường Ninh Hiệp, huyện Gia Lâm</t>
  </si>
  <si>
    <t>Rà soát lần 1 hồ sơ TKBTC Dự án: Cải tạo, nâng cấp các tuyến đường liên thôn, trục chính các thôn: Kim Sơn, Giao Tất, Khu dân cư đường 181, xã Kim Sơn, huyện Gia Lâm</t>
  </si>
  <si>
    <t>Dự thảo BB kiểm tra hiện trường về hồ sơ thỏa thuận PA hoàn trả kênh mương và thống nhất điểm xả dự án: Xây dựng tuyến đường Yên Viên - Đình Xuyên - Ninh Hiệp, huyện Gia Lâm</t>
  </si>
  <si>
    <t>Rà soát hồ sơ TKBTC Dự án: Cải tạo, chỉnh trang một số tuyến đường và ao, hồ trên địa bàn xã Kiêu Kỵ, huyện Gia Lâm Lần 2, trình lại TĐNB</t>
  </si>
  <si>
    <t>Dự kiến tổ chức hội nghị xin ý kiến CDDC về Nhiệm vụ quy hoạch chi tiết tỷ lệ 1/500, Dự án Giải phóng mặt bằng, xây dựng hạ tầng kỹ thuật khung tạo quỹ đất sạch phục vụ đấu giá quyền sử dụng đất tại vị trí X1, xã Yên Thường, huyện Gia Lâm</t>
  </si>
  <si>
    <t>UBND xã Yên Thường</t>
  </si>
  <si>
    <t xml:space="preserve">Làm việc với TVTK về dự toán cáp điện thuộc hạng mục dc CTN dự án:  Xây dựng tuyến đường theo quy hoạch đường Yên Viên - Đình Xuyên - Phù Đổng đến hết địa bàn huyện Gia Lâm </t>
  </si>
  <si>
    <t>Tổng hợp yk CDDC về chỉ giới đường đỏ tuyến đường theo QH 40m từ Đình Xuyên đến đường gom QL1</t>
  </si>
  <si>
    <t>Làm việc tại phòng: Rà soát tiến độ về một số dự án theo KH trọng tâm tháng 3/2021</t>
  </si>
  <si>
    <t>Đôn đốc tư vấn điện, tư vấn viễn thông hoàn thiện hồ sơ di chuyển ngầm nổi đường 24,5m: Điện nước, viễn thông</t>
  </si>
  <si>
    <t>Tập hợp hồ sơ xin ý kiến nhiệm vụ quy hoạch đầm Nông đầm Cầu Vùa</t>
  </si>
  <si>
    <t>Thỏa thuận đấu nối giao thông PĐL YT với Sở GTVT</t>
  </si>
  <si>
    <t>Bám văn bản 51 cây xanh đường Ỷ Lan trên sở XD</t>
  </si>
  <si>
    <t>Bám ra văn bản thỏa thuận cấp điện chiếu sáng Phan Đăng Lưu-Yên Thường</t>
  </si>
  <si>
    <t>Làm việc với xã Yên Viên về ranh giới dự án cải tao đường Phan Đăng Lưu</t>
  </si>
  <si>
    <t>Làm việc với phòng QLĐT về dự án cải tạo, nâng cấp các tuyến đường thôn Yên Bình, Dương Xá</t>
  </si>
  <si>
    <t>Làm việc với phòng QLĐT về dự án cải tạo, nâng cấp các tuyến đường thôn Thượng, Dương Hà</t>
  </si>
  <si>
    <t>Làm việc với PQLĐT về TMB vườn hoa Kiên Thành; Ao Bầu</t>
  </si>
  <si>
    <t>Làm việc với dự toán đường ngõ xóm Lời - Kim Âu</t>
  </si>
  <si>
    <t>Lên Viện quy hoạch làm HĐ tuyến đường 20,5, ao Đa Tốn</t>
  </si>
  <si>
    <t>Làm việc với tư vấn di chuyển ngầm nổi đường 22m</t>
  </si>
  <si>
    <t>Làm việc với tư vấn di chuyển ngầm nổi đường đê Hữu Đuống</t>
  </si>
  <si>
    <t xml:space="preserve"> Đi hiện trường đường trục chính thôn Kiêu Kỵ</t>
  </si>
  <si>
    <t xml:space="preserve"> Đi hiện trường đường 13,5m đến đường trục chính thôn Kiêu Kỵ</t>
  </si>
  <si>
    <t>xã Đa Tốn</t>
  </si>
  <si>
    <t>Đi hiện trường dự án phần di chuyển điện dự án Xóm 3 Ngọc Động</t>
  </si>
  <si>
    <t>Đi hiện trường dự án Hạ tầng sản xuất nông nghiệp Yên Mỹ, xã Dương Quang làm việc với xã về cấp điện các tuyến đường điện</t>
  </si>
  <si>
    <t>Đi hiện trường dự án Hạ tầng sản xuất nông nghiệp các thôn Cây Đề Cừ Keo xã Kim Sơn làm việc với xã về cấp điện các tuyến đường điện</t>
  </si>
  <si>
    <t>Trình phương án chỉnh trang dọc đường 22m</t>
  </si>
  <si>
    <t>UBND huyện</t>
  </si>
  <si>
    <t>Nộp hồ sơ bản vẽ bước 1 ở 1 cửa dự án: Cải tạo các tuyến ngõ Đa Tốn, huyện Gia Lâm</t>
  </si>
  <si>
    <t>Làm việc với đường sắt Hà Hải về hành lang an toàn đường sắt</t>
  </si>
  <si>
    <t>Làm việc với thẩm định về TK BVTC 2 dự án ở thôn Kim Lan</t>
  </si>
  <si>
    <t>Hoàn thiện công văn trả lời về việc xin ý kiến CĐDC</t>
  </si>
  <si>
    <t>UBND</t>
  </si>
  <si>
    <t>hoàn thiện hồ sơ dự án đường từ chùa Vân qua Yên Thường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</si>
</sst>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48" x14ac:knownFonts="1">
    <font>
      <sz val="11"/>
      <color theme="1"/>
      <name val="Calibri"/>
      <family val="2"/>
      <scheme val="minor"/>
    </font>
    <font>
      <sz val="11"/>
      <color theme="1"/>
      <name val="Calibri"/>
      <family val="2"/>
      <charset val="163"/>
      <scheme val="minor"/>
    </font>
    <font>
      <sz val="14"/>
      <color theme="1"/>
      <name val="Times New Roman"/>
      <family val="1"/>
    </font>
    <font>
      <b/>
      <sz val="14"/>
      <color theme="1"/>
      <name val="Times New Roman"/>
      <family val="1"/>
    </font>
    <font>
      <b/>
      <i/>
      <sz val="14"/>
      <color theme="1"/>
      <name val="Times New Roman"/>
      <family val="1"/>
    </font>
    <font>
      <b/>
      <sz val="12"/>
      <name val="Times New Roman"/>
      <family val="1"/>
    </font>
    <font>
      <sz val="12"/>
      <name val=".VnTime"/>
      <family val="2"/>
    </font>
    <font>
      <sz val="12"/>
      <name val="Times New Roman"/>
      <family val="1"/>
    </font>
    <font>
      <b/>
      <sz val="12"/>
      <color theme="1"/>
      <name val="Times New Roman"/>
      <family val="1"/>
    </font>
    <font>
      <sz val="12"/>
      <color theme="1"/>
      <name val="Times New Roman"/>
      <family val="1"/>
    </font>
    <font>
      <sz val="11"/>
      <name val=".VnTime"/>
      <family val="2"/>
    </font>
    <font>
      <b/>
      <i/>
      <sz val="14"/>
      <color theme="1"/>
      <name val="Times New Roman"/>
      <family val="1"/>
      <charset val="163"/>
    </font>
    <font>
      <sz val="11"/>
      <color theme="1"/>
      <name val=".VnTime"/>
      <family val="2"/>
    </font>
    <font>
      <b/>
      <sz val="11"/>
      <name val="Times New Roman"/>
      <family val="1"/>
    </font>
    <font>
      <sz val="11"/>
      <name val="Times New Roman"/>
      <family val="1"/>
    </font>
    <font>
      <b/>
      <sz val="12"/>
      <name val=".VnTimeH"/>
      <family val="2"/>
    </font>
    <font>
      <b/>
      <i/>
      <sz val="14"/>
      <color rgb="FFFF0000"/>
      <name val="Times New Roman"/>
      <family val="1"/>
    </font>
    <font>
      <b/>
      <sz val="14"/>
      <name val="Times New Roman"/>
      <family val="1"/>
    </font>
    <font>
      <b/>
      <u/>
      <sz val="12"/>
      <name val="Times New Roman"/>
      <family val="1"/>
    </font>
    <font>
      <b/>
      <sz val="11"/>
      <color theme="1"/>
      <name val="Cambria"/>
      <family val="1"/>
      <charset val="163"/>
      <scheme val="major"/>
    </font>
    <font>
      <sz val="11"/>
      <color theme="1"/>
      <name val="Calibri"/>
      <family val="2"/>
      <scheme val="minor"/>
    </font>
    <font>
      <sz val="14"/>
      <name val="Times New Roman"/>
      <family val="1"/>
    </font>
    <font>
      <sz val="13"/>
      <name val="Times New Roman"/>
      <family val="1"/>
    </font>
    <font>
      <b/>
      <u/>
      <sz val="12"/>
      <color theme="1"/>
      <name val="Times New Roman"/>
      <family val="1"/>
    </font>
    <font>
      <sz val="12"/>
      <color theme="3"/>
      <name val="Times New Roman"/>
      <family val="1"/>
    </font>
    <font>
      <b/>
      <sz val="13"/>
      <name val="Times New Roman"/>
      <family val="1"/>
    </font>
    <font>
      <b/>
      <u/>
      <sz val="13"/>
      <name val="Times New Roman"/>
      <family val="1"/>
    </font>
    <font>
      <sz val="12"/>
      <color theme="1"/>
      <name val="Times New Roman"/>
      <family val="2"/>
    </font>
    <font>
      <b/>
      <sz val="12"/>
      <name val=".VnTime"/>
      <family val="2"/>
    </font>
    <font>
      <sz val="13"/>
      <name val=".VnTime"/>
      <family val="2"/>
    </font>
    <font>
      <sz val="11"/>
      <color indexed="8"/>
      <name val="Calibri"/>
      <family val="2"/>
      <charset val="163"/>
    </font>
    <font>
      <sz val="14"/>
      <name val=".VnTime"/>
      <family val="2"/>
    </font>
    <font>
      <b/>
      <sz val="14"/>
      <name val=".VnTime"/>
      <family val="2"/>
    </font>
    <font>
      <b/>
      <i/>
      <sz val="14"/>
      <name val="Times New Roman"/>
      <family val="1"/>
    </font>
    <font>
      <i/>
      <sz val="11"/>
      <name val="Times New Roman"/>
      <family val="1"/>
    </font>
    <font>
      <b/>
      <i/>
      <u/>
      <sz val="11"/>
      <name val="Times New Roman"/>
      <family val="1"/>
    </font>
    <font>
      <i/>
      <sz val="14"/>
      <color theme="1"/>
      <name val="Times New Roman"/>
      <family val="1"/>
    </font>
    <font>
      <b/>
      <sz val="12"/>
      <color rgb="FFFF0000"/>
      <name val="Times New Roman"/>
      <family val="1"/>
    </font>
    <font>
      <b/>
      <sz val="13"/>
      <color theme="0"/>
      <name val="Times New Roman"/>
      <family val="1"/>
    </font>
    <font>
      <sz val="11"/>
      <color theme="1"/>
      <name val="Times New Roman"/>
      <family val="1"/>
    </font>
    <font>
      <sz val="11"/>
      <name val="Calibri"/>
      <family val="2"/>
    </font>
    <font>
      <sz val="14"/>
      <color rgb="FFFF0000"/>
      <name val=".VnTime"/>
      <family val="2"/>
    </font>
    <font>
      <b/>
      <u/>
      <sz val="14"/>
      <name val="Times New Roman"/>
      <family val="1"/>
    </font>
    <font>
      <sz val="12"/>
      <color rgb="FFFF0000"/>
      <name val="Times New Roman"/>
      <family val="1"/>
    </font>
    <font>
      <b/>
      <sz val="12"/>
      <color theme="1"/>
      <name val=".VnTimeH"/>
      <family val="2"/>
    </font>
    <font>
      <b/>
      <i/>
      <sz val="13"/>
      <name val="Times New Roman"/>
      <family val="1"/>
    </font>
    <font>
      <b/>
      <sz val="11"/>
      <color theme="1"/>
      <name val="Times New Roman"/>
      <family val="1"/>
    </font>
    <font>
      <sz val="11"/>
      <color rgb="FFFF0000"/>
      <name val="Times New Roman"/>
      <family val="1"/>
    </font>
  </fonts>
  <fills count="6">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rgb="FFFFFF00"/>
        <bgColor indexed="64"/>
      </patternFill>
    </fill>
    <fill>
      <patternFill patternType="solid">
        <fgColor theme="0"/>
        <bgColor indexed="10"/>
      </patternFill>
    </fill>
  </fills>
  <borders count="32">
    <border>
      <left/>
      <right/>
      <top/>
      <bottom/>
      <diagonal/>
    </border>
    <border>
      <left style="hair">
        <color auto="1"/>
      </left>
      <right style="hair">
        <color auto="1"/>
      </right>
      <top/>
      <bottom style="hair">
        <color auto="1"/>
      </bottom>
      <diagonal/>
    </border>
    <border>
      <left style="hair">
        <color auto="1"/>
      </left>
      <right style="hair">
        <color auto="1"/>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hair">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right/>
      <top style="thin">
        <color indexed="64"/>
      </top>
      <bottom/>
      <diagonal/>
    </border>
    <border diagonalUp="1" diagonalDown="1">
      <left style="thin">
        <color indexed="64"/>
      </left>
      <right style="thin">
        <color indexed="64"/>
      </right>
      <top style="hair">
        <color indexed="64"/>
      </top>
      <bottom style="hair">
        <color indexed="64"/>
      </bottom>
      <diagonal style="hair">
        <color indexed="64"/>
      </diagonal>
    </border>
    <border diagonalUp="1" diagonalDown="1">
      <left style="thin">
        <color indexed="64"/>
      </left>
      <right style="thin">
        <color indexed="64"/>
      </right>
      <top style="hair">
        <color indexed="64"/>
      </top>
      <bottom style="thin">
        <color indexed="64"/>
      </bottom>
      <diagonal style="hair">
        <color indexed="64"/>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thin">
        <color indexed="64"/>
      </left>
      <right style="thin">
        <color indexed="64"/>
      </right>
      <top/>
      <bottom style="hair">
        <color indexed="64"/>
      </bottom>
      <diagonal/>
    </border>
    <border>
      <left style="hair">
        <color indexed="8"/>
      </left>
      <right style="hair">
        <color indexed="8"/>
      </right>
      <top/>
      <bottom style="hair">
        <color indexed="8"/>
      </bottom>
      <diagonal/>
    </border>
    <border>
      <left style="thin">
        <color indexed="64"/>
      </left>
      <right style="thin">
        <color indexed="64"/>
      </right>
      <top style="hair">
        <color indexed="64"/>
      </top>
      <bottom style="hair">
        <color indexed="64"/>
      </bottom>
      <diagonal/>
    </border>
    <border>
      <left style="hair">
        <color indexed="8"/>
      </left>
      <right style="hair">
        <color indexed="8"/>
      </right>
      <top style="hair">
        <color indexed="8"/>
      </top>
      <bottom style="hair">
        <color indexed="8"/>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s>
  <cellStyleXfs count="14">
    <xf numFmtId="0" fontId="0" fillId="0" borderId="0"/>
    <xf numFmtId="0" fontId="6" fillId="0" borderId="0"/>
    <xf numFmtId="0" fontId="7" fillId="0" borderId="0"/>
    <xf numFmtId="0" fontId="7" fillId="0" borderId="0"/>
    <xf numFmtId="0" fontId="20" fillId="0" borderId="0"/>
    <xf numFmtId="0" fontId="1" fillId="0" borderId="0"/>
    <xf numFmtId="0" fontId="27" fillId="0" borderId="0"/>
    <xf numFmtId="0" fontId="30" fillId="0" borderId="0" applyFill="0" applyProtection="0"/>
    <xf numFmtId="0" fontId="6" fillId="0" borderId="0"/>
    <xf numFmtId="0" fontId="6" fillId="0" borderId="0"/>
    <xf numFmtId="0" fontId="20" fillId="0" borderId="0"/>
    <xf numFmtId="0" fontId="6" fillId="0" borderId="0"/>
    <xf numFmtId="0" fontId="31" fillId="0" borderId="0"/>
    <xf numFmtId="43" fontId="7" fillId="0" borderId="0" applyFont="0" applyFill="0" applyBorder="0" applyAlignment="0" applyProtection="0"/>
  </cellStyleXfs>
  <cellXfs count="467">
    <xf numFmtId="0" fontId="0" fillId="0" borderId="0" xfId="0"/>
    <xf numFmtId="0" fontId="2" fillId="0" borderId="0" xfId="0" applyFont="1"/>
    <xf numFmtId="0" fontId="2" fillId="0" borderId="0" xfId="0" applyFont="1" applyAlignment="1">
      <alignment vertical="center"/>
    </xf>
    <xf numFmtId="0" fontId="3" fillId="0" borderId="0" xfId="0" applyFont="1"/>
    <xf numFmtId="0" fontId="3" fillId="0" borderId="0" xfId="0" applyFont="1" applyAlignment="1">
      <alignment vertical="center"/>
    </xf>
    <xf numFmtId="0" fontId="4" fillId="0" borderId="0" xfId="0" applyFont="1" applyAlignment="1">
      <alignment horizontal="center" wrapText="1"/>
    </xf>
    <xf numFmtId="0" fontId="2" fillId="0" borderId="0" xfId="0" applyFont="1" applyAlignment="1">
      <alignment wrapText="1"/>
    </xf>
    <xf numFmtId="0" fontId="4" fillId="0" borderId="0" xfId="0" applyFont="1" applyAlignment="1">
      <alignment horizontal="center" vertical="center"/>
    </xf>
    <xf numFmtId="0" fontId="3" fillId="0" borderId="0" xfId="0" applyFont="1" applyAlignment="1">
      <alignment wrapText="1"/>
    </xf>
    <xf numFmtId="0" fontId="4" fillId="0" borderId="0" xfId="0" applyFont="1" applyAlignment="1">
      <alignment horizontal="center"/>
    </xf>
    <xf numFmtId="0" fontId="7" fillId="2" borderId="0" xfId="0" applyFont="1" applyFill="1"/>
    <xf numFmtId="0" fontId="9" fillId="0" borderId="0" xfId="0" applyFont="1"/>
    <xf numFmtId="0" fontId="7" fillId="0" borderId="0" xfId="0" applyFont="1"/>
    <xf numFmtId="0" fontId="7" fillId="0" borderId="0" xfId="0" applyFont="1" applyAlignment="1">
      <alignment horizontal="center" vertical="center"/>
    </xf>
    <xf numFmtId="0" fontId="8" fillId="0" borderId="0" xfId="0" applyFont="1" applyBorder="1" applyAlignment="1">
      <alignment horizontal="center" vertical="center" wrapText="1"/>
    </xf>
    <xf numFmtId="0" fontId="9" fillId="0" borderId="0" xfId="0" applyFont="1" applyBorder="1" applyAlignment="1">
      <alignment horizontal="center" vertical="center" wrapText="1"/>
    </xf>
    <xf numFmtId="0" fontId="9" fillId="0" borderId="0" xfId="0" applyFont="1" applyBorder="1" applyAlignment="1">
      <alignment vertical="center" wrapText="1"/>
    </xf>
    <xf numFmtId="0" fontId="5" fillId="0" borderId="0" xfId="0" applyFont="1" applyAlignment="1">
      <alignment horizontal="left" vertical="top"/>
    </xf>
    <xf numFmtId="0" fontId="9" fillId="0" borderId="0" xfId="0" quotePrefix="1" applyFont="1" applyAlignment="1">
      <alignment horizontal="left" vertical="center"/>
    </xf>
    <xf numFmtId="0" fontId="9" fillId="0" borderId="0" xfId="0" applyFont="1" applyAlignment="1">
      <alignment horizontal="left" vertical="center"/>
    </xf>
    <xf numFmtId="0" fontId="5" fillId="0" borderId="0" xfId="0" applyFont="1" applyAlignment="1">
      <alignment horizontal="left" vertical="top"/>
    </xf>
    <xf numFmtId="0" fontId="6" fillId="2" borderId="0" xfId="1" applyFont="1" applyFill="1"/>
    <xf numFmtId="0" fontId="7" fillId="2" borderId="0" xfId="1" applyFont="1" applyFill="1"/>
    <xf numFmtId="0" fontId="12" fillId="2" borderId="0" xfId="1" applyFont="1" applyFill="1"/>
    <xf numFmtId="0" fontId="9" fillId="0" borderId="0" xfId="3" applyFont="1" applyFill="1"/>
    <xf numFmtId="0" fontId="7" fillId="0" borderId="0" xfId="0" applyFont="1" applyFill="1"/>
    <xf numFmtId="0" fontId="15" fillId="2" borderId="0" xfId="0" applyFont="1" applyFill="1" applyAlignment="1">
      <alignment horizontal="center" vertical="top"/>
    </xf>
    <xf numFmtId="0" fontId="7" fillId="0" borderId="0" xfId="0" applyFont="1" applyAlignment="1">
      <alignment horizontal="center"/>
    </xf>
    <xf numFmtId="0" fontId="0" fillId="2" borderId="0" xfId="0" applyFill="1"/>
    <xf numFmtId="0" fontId="7" fillId="2" borderId="0" xfId="0" applyFont="1" applyFill="1" applyAlignment="1">
      <alignment vertical="top"/>
    </xf>
    <xf numFmtId="0" fontId="7" fillId="2" borderId="0" xfId="0" applyFont="1" applyFill="1" applyAlignment="1">
      <alignment horizontal="center" vertical="top"/>
    </xf>
    <xf numFmtId="0" fontId="7" fillId="2" borderId="0" xfId="0" applyFont="1" applyFill="1" applyAlignment="1">
      <alignment horizontal="center"/>
    </xf>
    <xf numFmtId="0" fontId="4" fillId="0" borderId="0" xfId="0" applyFont="1" applyAlignment="1">
      <alignment horizontal="center" vertical="center" wrapText="1"/>
    </xf>
    <xf numFmtId="0" fontId="2" fillId="0" borderId="0" xfId="0" applyFont="1" applyAlignment="1">
      <alignment horizontal="center"/>
    </xf>
    <xf numFmtId="0" fontId="10" fillId="0" borderId="0" xfId="0" applyFont="1" applyFill="1"/>
    <xf numFmtId="0" fontId="6" fillId="0" borderId="0" xfId="0" applyFont="1" applyFill="1"/>
    <xf numFmtId="0" fontId="10" fillId="0" borderId="0" xfId="0" applyFont="1" applyFill="1" applyAlignment="1">
      <alignment vertical="center" wrapText="1"/>
    </xf>
    <xf numFmtId="0" fontId="6" fillId="0" borderId="0" xfId="0" applyFont="1" applyFill="1" applyAlignment="1">
      <alignment vertical="center" wrapText="1"/>
    </xf>
    <xf numFmtId="0" fontId="2" fillId="2" borderId="0" xfId="0" applyFont="1" applyFill="1" applyAlignment="1">
      <alignment wrapText="1"/>
    </xf>
    <xf numFmtId="0" fontId="2" fillId="2" borderId="0" xfId="0" applyFont="1" applyFill="1"/>
    <xf numFmtId="0" fontId="5" fillId="0" borderId="0" xfId="0" applyFont="1" applyAlignment="1">
      <alignment horizontal="center"/>
    </xf>
    <xf numFmtId="0" fontId="0" fillId="0" borderId="0" xfId="0" applyAlignment="1"/>
    <xf numFmtId="0" fontId="18" fillId="0" borderId="0" xfId="0" applyFont="1" applyAlignment="1">
      <alignment horizontal="center"/>
    </xf>
    <xf numFmtId="0" fontId="5" fillId="0" borderId="0" xfId="0" applyFont="1"/>
    <xf numFmtId="0" fontId="14" fillId="0" borderId="0" xfId="0" applyFont="1"/>
    <xf numFmtId="0" fontId="19" fillId="0" borderId="0" xfId="0" applyFont="1" applyAlignment="1">
      <alignment horizontal="center"/>
    </xf>
    <xf numFmtId="0" fontId="23" fillId="0" borderId="0" xfId="0" applyFont="1" applyAlignment="1">
      <alignment horizontal="center"/>
    </xf>
    <xf numFmtId="0" fontId="8" fillId="0" borderId="0" xfId="0" applyFont="1"/>
    <xf numFmtId="0" fontId="24" fillId="0" borderId="0" xfId="0" applyFont="1"/>
    <xf numFmtId="0" fontId="5" fillId="0" borderId="0" xfId="0" applyFont="1" applyAlignment="1">
      <alignment wrapText="1"/>
    </xf>
    <xf numFmtId="0" fontId="9" fillId="0" borderId="0" xfId="0" applyFont="1" applyAlignment="1">
      <alignment horizontal="center"/>
    </xf>
    <xf numFmtId="0" fontId="22" fillId="2" borderId="0" xfId="1" applyFont="1" applyFill="1"/>
    <xf numFmtId="0" fontId="22" fillId="2" borderId="0" xfId="1" applyFont="1" applyFill="1" applyAlignment="1">
      <alignment horizontal="center" vertical="center"/>
    </xf>
    <xf numFmtId="0" fontId="13" fillId="0" borderId="0" xfId="0" applyFont="1" applyAlignment="1">
      <alignment wrapText="1"/>
    </xf>
    <xf numFmtId="0" fontId="28" fillId="2" borderId="0" xfId="1" applyFont="1" applyFill="1"/>
    <xf numFmtId="0" fontId="22" fillId="2" borderId="0" xfId="1" applyFont="1" applyFill="1" applyAlignment="1">
      <alignment horizontal="center"/>
    </xf>
    <xf numFmtId="0" fontId="26" fillId="2" borderId="0" xfId="1" applyFont="1" applyFill="1" applyAlignment="1">
      <alignment horizontal="center"/>
    </xf>
    <xf numFmtId="0" fontId="29" fillId="2" borderId="0" xfId="1" applyFont="1" applyFill="1"/>
    <xf numFmtId="0" fontId="29" fillId="2" borderId="0" xfId="1" applyFont="1" applyFill="1" applyAlignment="1">
      <alignment vertical="center"/>
    </xf>
    <xf numFmtId="0" fontId="10" fillId="0" borderId="0" xfId="0" applyFont="1" applyFill="1" applyAlignment="1">
      <alignment horizontal="center"/>
    </xf>
    <xf numFmtId="0" fontId="5" fillId="2" borderId="0" xfId="1" applyFont="1" applyFill="1" applyBorder="1" applyAlignment="1">
      <alignment horizontal="center" vertical="top"/>
    </xf>
    <xf numFmtId="0" fontId="3" fillId="0" borderId="0" xfId="0" applyFont="1" applyAlignment="1">
      <alignment vertical="center" wrapText="1"/>
    </xf>
    <xf numFmtId="0" fontId="5" fillId="0" borderId="0" xfId="0" applyFont="1" applyAlignment="1">
      <alignment horizontal="left" vertical="top"/>
    </xf>
    <xf numFmtId="0" fontId="2" fillId="0" borderId="0" xfId="0" applyFont="1" applyAlignment="1">
      <alignment vertical="center" wrapText="1"/>
    </xf>
    <xf numFmtId="0" fontId="22" fillId="2" borderId="4" xfId="1" applyFont="1" applyFill="1" applyBorder="1" applyAlignment="1">
      <alignment horizontal="left" vertical="center" wrapText="1" shrinkToFit="1"/>
    </xf>
    <xf numFmtId="0" fontId="22" fillId="0" borderId="4" xfId="4" applyFont="1" applyBorder="1" applyAlignment="1">
      <alignment horizontal="center" vertical="center" wrapText="1"/>
    </xf>
    <xf numFmtId="0" fontId="22" fillId="2" borderId="4" xfId="1" applyFont="1" applyFill="1" applyBorder="1" applyAlignment="1">
      <alignment horizontal="center" vertical="center" wrapText="1"/>
    </xf>
    <xf numFmtId="0" fontId="22" fillId="2" borderId="4" xfId="1" applyFont="1" applyFill="1" applyBorder="1" applyAlignment="1">
      <alignment horizontal="left" vertical="center" wrapText="1"/>
    </xf>
    <xf numFmtId="0" fontId="9" fillId="0" borderId="12" xfId="0" applyFont="1" applyBorder="1" applyAlignment="1">
      <alignment horizontal="center" vertical="center" wrapText="1"/>
    </xf>
    <xf numFmtId="0" fontId="9" fillId="0" borderId="12" xfId="0" applyFont="1" applyBorder="1" applyAlignment="1">
      <alignment vertical="center" wrapText="1"/>
    </xf>
    <xf numFmtId="0" fontId="9" fillId="2" borderId="12" xfId="1"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12" xfId="3" applyFont="1" applyFill="1" applyBorder="1" applyAlignment="1">
      <alignment horizontal="left" vertical="center" wrapText="1"/>
    </xf>
    <xf numFmtId="0" fontId="9" fillId="0" borderId="12" xfId="2" applyFont="1" applyFill="1" applyBorder="1" applyAlignment="1">
      <alignment horizontal="center" vertical="center" wrapText="1"/>
    </xf>
    <xf numFmtId="0" fontId="9" fillId="0" borderId="12" xfId="1" quotePrefix="1" applyFont="1" applyFill="1" applyBorder="1" applyAlignment="1">
      <alignment horizontal="center" vertical="center" wrapText="1"/>
    </xf>
    <xf numFmtId="0" fontId="9" fillId="0" borderId="12" xfId="3" applyFont="1" applyFill="1" applyBorder="1" applyAlignment="1">
      <alignment horizontal="center" vertical="center" wrapText="1"/>
    </xf>
    <xf numFmtId="0" fontId="9" fillId="0" borderId="12" xfId="0" applyFont="1" applyFill="1" applyBorder="1" applyAlignment="1">
      <alignment vertical="center" wrapText="1"/>
    </xf>
    <xf numFmtId="0" fontId="8" fillId="0" borderId="12" xfId="0" applyFont="1" applyBorder="1" applyAlignment="1">
      <alignment horizontal="center" vertical="center" wrapText="1"/>
    </xf>
    <xf numFmtId="0" fontId="9" fillId="2" borderId="12" xfId="2" applyFont="1" applyFill="1" applyBorder="1" applyAlignment="1">
      <alignment horizontal="center" vertical="center" wrapText="1"/>
    </xf>
    <xf numFmtId="0" fontId="8" fillId="0" borderId="12" xfId="1" applyFont="1" applyFill="1" applyBorder="1" applyAlignment="1">
      <alignment horizontal="center" vertical="center" wrapText="1"/>
    </xf>
    <xf numFmtId="0" fontId="9" fillId="2" borderId="12" xfId="1" applyFont="1" applyFill="1" applyBorder="1" applyAlignment="1">
      <alignment horizontal="center" vertical="center" wrapText="1"/>
    </xf>
    <xf numFmtId="0" fontId="8" fillId="0" borderId="12" xfId="0" applyFont="1" applyBorder="1" applyAlignment="1">
      <alignment horizontal="center" vertical="center" wrapText="1"/>
    </xf>
    <xf numFmtId="0" fontId="9" fillId="2" borderId="12" xfId="1" applyFont="1" applyFill="1" applyBorder="1" applyAlignment="1">
      <alignment horizontal="center" vertical="center" wrapText="1"/>
    </xf>
    <xf numFmtId="0" fontId="9" fillId="2" borderId="12" xfId="1" applyFont="1" applyFill="1" applyBorder="1" applyAlignment="1">
      <alignment horizontal="center" vertical="center" wrapText="1"/>
    </xf>
    <xf numFmtId="0" fontId="5" fillId="0" borderId="4" xfId="0" applyFont="1" applyBorder="1" applyAlignment="1">
      <alignment horizontal="center" vertical="center" wrapText="1"/>
    </xf>
    <xf numFmtId="0" fontId="17" fillId="2" borderId="0" xfId="1" applyFont="1" applyFill="1" applyAlignment="1">
      <alignment horizontal="left" vertical="center"/>
    </xf>
    <xf numFmtId="0" fontId="17" fillId="2" borderId="0" xfId="1" applyFont="1" applyFill="1" applyAlignment="1">
      <alignment vertical="center"/>
    </xf>
    <xf numFmtId="0" fontId="31" fillId="2" borderId="0" xfId="1" applyFont="1" applyFill="1"/>
    <xf numFmtId="0" fontId="17" fillId="2" borderId="0" xfId="1" applyFont="1" applyFill="1" applyBorder="1" applyAlignment="1">
      <alignment horizontal="center" vertical="top"/>
    </xf>
    <xf numFmtId="0" fontId="21" fillId="2" borderId="4" xfId="1" applyFont="1" applyFill="1" applyBorder="1" applyAlignment="1">
      <alignment horizontal="center" vertical="center" wrapText="1"/>
    </xf>
    <xf numFmtId="0" fontId="21" fillId="2" borderId="4" xfId="1" applyFont="1" applyFill="1" applyBorder="1" applyAlignment="1">
      <alignment horizontal="left" vertical="center" wrapText="1" shrinkToFit="1"/>
    </xf>
    <xf numFmtId="0" fontId="21" fillId="0" borderId="4" xfId="4" applyFont="1" applyBorder="1" applyAlignment="1">
      <alignment horizontal="center" vertical="center" wrapText="1"/>
    </xf>
    <xf numFmtId="0" fontId="21" fillId="0" borderId="4" xfId="1" applyFont="1" applyFill="1" applyBorder="1" applyAlignment="1">
      <alignment horizontal="center" vertical="center" wrapText="1"/>
    </xf>
    <xf numFmtId="0" fontId="21" fillId="2" borderId="0" xfId="1" applyFont="1" applyFill="1"/>
    <xf numFmtId="0" fontId="21" fillId="0" borderId="0" xfId="1" applyFont="1" applyFill="1"/>
    <xf numFmtId="0" fontId="21" fillId="0" borderId="4" xfId="2" applyFont="1" applyFill="1" applyBorder="1" applyAlignment="1">
      <alignment horizontal="center" vertical="center" wrapText="1"/>
    </xf>
    <xf numFmtId="0" fontId="21" fillId="0" borderId="4" xfId="4" applyFont="1" applyFill="1" applyBorder="1" applyAlignment="1">
      <alignment horizontal="center" vertical="center" wrapText="1"/>
    </xf>
    <xf numFmtId="0" fontId="33" fillId="2" borderId="0" xfId="1" applyFont="1" applyFill="1" applyAlignment="1">
      <alignment horizontal="left" vertical="center"/>
    </xf>
    <xf numFmtId="0" fontId="32" fillId="2" borderId="0" xfId="1" applyFont="1" applyFill="1" applyAlignment="1">
      <alignment horizontal="center" vertical="center"/>
    </xf>
    <xf numFmtId="0" fontId="21" fillId="2" borderId="0" xfId="1" applyFont="1" applyFill="1" applyBorder="1" applyAlignment="1">
      <alignment horizontal="center" vertical="center" wrapText="1"/>
    </xf>
    <xf numFmtId="0" fontId="21" fillId="2" borderId="0" xfId="1" applyFont="1" applyFill="1" applyBorder="1" applyAlignment="1">
      <alignment horizontal="left" vertical="center" wrapText="1" shrinkToFit="1"/>
    </xf>
    <xf numFmtId="0" fontId="31" fillId="2" borderId="0" xfId="1" applyFont="1" applyFill="1" applyAlignment="1">
      <alignment vertical="center" wrapText="1"/>
    </xf>
    <xf numFmtId="0" fontId="21" fillId="2" borderId="0" xfId="1" applyFont="1" applyFill="1" applyBorder="1" applyAlignment="1">
      <alignment vertical="center" wrapText="1"/>
    </xf>
    <xf numFmtId="0" fontId="21" fillId="2" borderId="0" xfId="1" quotePrefix="1" applyFont="1" applyFill="1" applyAlignment="1">
      <alignment horizontal="left" vertical="center"/>
    </xf>
    <xf numFmtId="0" fontId="21" fillId="2" borderId="0" xfId="1" applyFont="1" applyFill="1" applyAlignment="1">
      <alignment horizontal="center" vertical="center"/>
    </xf>
    <xf numFmtId="0" fontId="17" fillId="2" borderId="0" xfId="1" applyFont="1" applyFill="1" applyBorder="1" applyAlignment="1">
      <alignment horizontal="center" vertical="center" wrapText="1"/>
    </xf>
    <xf numFmtId="0" fontId="21" fillId="2" borderId="0" xfId="1" applyFont="1" applyFill="1" applyAlignment="1">
      <alignment horizontal="left" vertical="center"/>
    </xf>
    <xf numFmtId="0" fontId="31" fillId="2" borderId="0" xfId="1" applyFont="1" applyFill="1" applyAlignment="1">
      <alignment horizontal="center" vertical="center"/>
    </xf>
    <xf numFmtId="0" fontId="14" fillId="0" borderId="4" xfId="0" applyFont="1" applyBorder="1" applyAlignment="1">
      <alignment horizontal="center" vertical="center" wrapText="1"/>
    </xf>
    <xf numFmtId="0" fontId="34" fillId="0" borderId="4" xfId="0" applyFont="1" applyBorder="1" applyAlignment="1">
      <alignment horizontal="left" vertical="center" wrapText="1"/>
    </xf>
    <xf numFmtId="0" fontId="14" fillId="0" borderId="4" xfId="5" quotePrefix="1" applyFont="1" applyBorder="1" applyAlignment="1">
      <alignment vertical="top" wrapText="1"/>
    </xf>
    <xf numFmtId="0" fontId="14" fillId="0" borderId="4" xfId="0" quotePrefix="1" applyFont="1" applyBorder="1" applyAlignment="1">
      <alignment vertical="top" wrapText="1"/>
    </xf>
    <xf numFmtId="0" fontId="14" fillId="0" borderId="4" xfId="0" quotePrefix="1" applyFont="1" applyBorder="1" applyAlignment="1">
      <alignment horizontal="left" vertical="center" wrapText="1"/>
    </xf>
    <xf numFmtId="0" fontId="14" fillId="0" borderId="4" xfId="0" quotePrefix="1" applyFont="1" applyBorder="1" applyAlignment="1">
      <alignment vertical="center" wrapText="1"/>
    </xf>
    <xf numFmtId="0" fontId="34" fillId="0" borderId="4" xfId="0" applyFont="1" applyBorder="1" applyAlignment="1">
      <alignment horizontal="center" vertical="center" wrapText="1"/>
    </xf>
    <xf numFmtId="0" fontId="14" fillId="0" borderId="9" xfId="0" quotePrefix="1" applyFont="1" applyBorder="1" applyAlignment="1">
      <alignment vertical="center" wrapText="1"/>
    </xf>
    <xf numFmtId="0" fontId="9" fillId="2" borderId="0" xfId="0" applyFont="1" applyFill="1"/>
    <xf numFmtId="0" fontId="21" fillId="2" borderId="5" xfId="1" applyFont="1" applyFill="1" applyBorder="1" applyAlignment="1">
      <alignment horizontal="center" vertical="center" wrapText="1"/>
    </xf>
    <xf numFmtId="0" fontId="11" fillId="2" borderId="0" xfId="0" applyFont="1" applyFill="1" applyBorder="1" applyAlignment="1">
      <alignment horizontal="left"/>
    </xf>
    <xf numFmtId="0" fontId="5" fillId="2" borderId="0" xfId="0" applyFont="1" applyFill="1" applyAlignment="1">
      <alignment horizontal="left" vertical="top"/>
    </xf>
    <xf numFmtId="0" fontId="3" fillId="0" borderId="0" xfId="0" applyFont="1" applyAlignment="1">
      <alignment horizontal="center" vertical="center" wrapText="1"/>
    </xf>
    <xf numFmtId="0" fontId="2" fillId="0" borderId="0" xfId="0" applyFont="1" applyAlignment="1">
      <alignment horizontal="center" vertical="center" wrapText="1"/>
    </xf>
    <xf numFmtId="0" fontId="38" fillId="0" borderId="0" xfId="1" applyFont="1" applyFill="1" applyBorder="1" applyAlignment="1">
      <alignment horizontal="center" vertical="center" wrapText="1"/>
    </xf>
    <xf numFmtId="0" fontId="38" fillId="0" borderId="0" xfId="1" applyFont="1" applyFill="1" applyBorder="1" applyAlignment="1">
      <alignment horizontal="center" wrapText="1"/>
    </xf>
    <xf numFmtId="0" fontId="25" fillId="2" borderId="0" xfId="1" applyFont="1" applyFill="1" applyBorder="1" applyAlignment="1">
      <alignment horizontal="center" vertical="center" wrapText="1"/>
    </xf>
    <xf numFmtId="0" fontId="22" fillId="0" borderId="0" xfId="4" applyFont="1" applyBorder="1" applyAlignment="1">
      <alignment horizontal="left" vertical="center" wrapText="1"/>
    </xf>
    <xf numFmtId="0" fontId="31" fillId="2" borderId="0" xfId="1" applyFont="1" applyFill="1" applyAlignment="1">
      <alignment vertical="center"/>
    </xf>
    <xf numFmtId="0" fontId="17" fillId="2" borderId="0" xfId="0" applyFont="1" applyFill="1" applyAlignment="1">
      <alignment vertical="top"/>
    </xf>
    <xf numFmtId="0" fontId="21" fillId="2" borderId="0" xfId="0" applyFont="1" applyFill="1"/>
    <xf numFmtId="0" fontId="3" fillId="2" borderId="0" xfId="0" applyFont="1" applyFill="1"/>
    <xf numFmtId="0" fontId="9" fillId="2" borderId="0" xfId="0" quotePrefix="1" applyFont="1" applyFill="1" applyAlignment="1">
      <alignment horizontal="left" vertical="center"/>
    </xf>
    <xf numFmtId="0" fontId="3" fillId="2" borderId="0" xfId="0" applyFont="1" applyFill="1" applyAlignment="1">
      <alignment vertical="center"/>
    </xf>
    <xf numFmtId="0" fontId="3" fillId="2" borderId="0" xfId="0" applyFont="1" applyFill="1" applyAlignment="1">
      <alignment wrapText="1"/>
    </xf>
    <xf numFmtId="0" fontId="9" fillId="2" borderId="0" xfId="0" applyFont="1" applyFill="1" applyAlignment="1">
      <alignment horizontal="left" vertical="center"/>
    </xf>
    <xf numFmtId="0" fontId="2" fillId="2" borderId="0" xfId="0" applyFont="1" applyFill="1" applyAlignment="1">
      <alignment vertical="center"/>
    </xf>
    <xf numFmtId="0" fontId="7" fillId="2" borderId="0" xfId="2" applyFont="1" applyFill="1" applyBorder="1" applyAlignment="1">
      <alignment horizontal="center" vertical="center" wrapText="1"/>
    </xf>
    <xf numFmtId="0" fontId="7" fillId="2" borderId="0" xfId="0" applyFont="1" applyFill="1" applyAlignment="1" applyProtection="1">
      <alignment horizontal="center" vertical="center"/>
    </xf>
    <xf numFmtId="0" fontId="7" fillId="2" borderId="0" xfId="0" applyFont="1" applyFill="1" applyProtection="1"/>
    <xf numFmtId="0" fontId="21" fillId="2" borderId="0" xfId="0" applyFont="1" applyFill="1" applyProtection="1"/>
    <xf numFmtId="0" fontId="40" fillId="2" borderId="0" xfId="0" applyFont="1" applyFill="1" applyProtection="1"/>
    <xf numFmtId="0" fontId="7" fillId="5" borderId="0" xfId="0" applyFont="1" applyFill="1" applyProtection="1"/>
    <xf numFmtId="0" fontId="7" fillId="2" borderId="0" xfId="0" applyFont="1" applyFill="1" applyBorder="1" applyAlignment="1">
      <alignment horizontal="center" vertical="center" wrapText="1"/>
    </xf>
    <xf numFmtId="0" fontId="21" fillId="2" borderId="0" xfId="0" applyFont="1" applyFill="1" applyAlignment="1" applyProtection="1">
      <alignment wrapText="1"/>
    </xf>
    <xf numFmtId="164" fontId="31" fillId="2" borderId="0" xfId="13" applyNumberFormat="1" applyFont="1" applyFill="1"/>
    <xf numFmtId="164" fontId="41" fillId="2" borderId="0" xfId="13" applyNumberFormat="1" applyFont="1" applyFill="1"/>
    <xf numFmtId="0" fontId="41" fillId="2" borderId="0" xfId="1" applyFont="1" applyFill="1"/>
    <xf numFmtId="0" fontId="25" fillId="2" borderId="0" xfId="1" applyFont="1" applyFill="1"/>
    <xf numFmtId="0" fontId="7" fillId="2" borderId="4" xfId="0" applyFont="1" applyFill="1" applyBorder="1" applyAlignment="1">
      <alignment horizontal="left" vertical="center" wrapText="1"/>
    </xf>
    <xf numFmtId="0" fontId="7" fillId="2" borderId="4" xfId="0" applyFont="1" applyFill="1" applyBorder="1" applyAlignment="1">
      <alignment horizontal="center" vertical="center" wrapText="1"/>
    </xf>
    <xf numFmtId="0" fontId="6" fillId="0" borderId="0" xfId="0" applyFont="1" applyFill="1" applyAlignment="1">
      <alignment horizontal="center"/>
    </xf>
    <xf numFmtId="0" fontId="7" fillId="2" borderId="0" xfId="0" applyFont="1" applyFill="1" applyBorder="1" applyAlignment="1">
      <alignment vertical="center"/>
    </xf>
    <xf numFmtId="0" fontId="5" fillId="2" borderId="0" xfId="0" applyFont="1" applyFill="1" applyAlignment="1">
      <alignment horizontal="left" vertical="top"/>
    </xf>
    <xf numFmtId="0" fontId="7" fillId="0" borderId="4" xfId="0" applyFont="1" applyFill="1" applyBorder="1" applyAlignment="1">
      <alignment horizontal="left" vertical="center" wrapText="1"/>
    </xf>
    <xf numFmtId="0" fontId="7" fillId="0" borderId="4" xfId="0" applyFont="1" applyFill="1" applyBorder="1" applyAlignment="1">
      <alignment horizontal="center" vertical="center" wrapText="1"/>
    </xf>
    <xf numFmtId="0" fontId="7" fillId="0" borderId="4" xfId="0" applyFont="1" applyFill="1" applyBorder="1" applyAlignment="1">
      <alignment horizontal="left" vertical="center" wrapText="1" shrinkToFit="1"/>
    </xf>
    <xf numFmtId="0" fontId="7" fillId="0" borderId="4" xfId="10" applyFont="1" applyFill="1" applyBorder="1" applyAlignment="1">
      <alignment horizontal="left" vertical="center" wrapText="1"/>
    </xf>
    <xf numFmtId="0" fontId="9" fillId="0" borderId="4" xfId="10" applyFont="1" applyFill="1" applyBorder="1" applyAlignment="1">
      <alignment horizontal="left" vertical="center" wrapText="1"/>
    </xf>
    <xf numFmtId="0" fontId="39" fillId="0" borderId="4" xfId="10" applyFont="1" applyFill="1" applyBorder="1" applyAlignment="1">
      <alignment horizontal="left" vertical="center" wrapText="1"/>
    </xf>
    <xf numFmtId="0" fontId="9" fillId="0" borderId="4" xfId="10" applyFont="1" applyBorder="1" applyAlignment="1">
      <alignment horizontal="left" vertical="center" wrapText="1"/>
    </xf>
    <xf numFmtId="0" fontId="21" fillId="2" borderId="0" xfId="1" applyFont="1" applyFill="1" applyAlignment="1">
      <alignment horizontal="center"/>
    </xf>
    <xf numFmtId="0" fontId="42" fillId="2" borderId="0" xfId="1" applyFont="1" applyFill="1" applyAlignment="1">
      <alignment horizontal="center"/>
    </xf>
    <xf numFmtId="0" fontId="21" fillId="2" borderId="5" xfId="1" applyFont="1" applyFill="1" applyBorder="1" applyAlignment="1">
      <alignment horizontal="left" vertical="center" wrapText="1" shrinkToFit="1"/>
    </xf>
    <xf numFmtId="0" fontId="21" fillId="0" borderId="5" xfId="4" applyFont="1" applyBorder="1" applyAlignment="1">
      <alignment horizontal="center" vertical="center" wrapText="1"/>
    </xf>
    <xf numFmtId="0" fontId="21" fillId="2" borderId="4" xfId="1" applyFont="1" applyFill="1" applyBorder="1" applyAlignment="1">
      <alignment horizontal="center" vertical="center"/>
    </xf>
    <xf numFmtId="0" fontId="21" fillId="2" borderId="4" xfId="1" applyFont="1" applyFill="1" applyBorder="1" applyAlignment="1">
      <alignment horizontal="left" vertical="center"/>
    </xf>
    <xf numFmtId="0" fontId="32" fillId="2" borderId="0" xfId="1" applyFont="1" applyFill="1"/>
    <xf numFmtId="0" fontId="8" fillId="2" borderId="0"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0" xfId="4" applyFont="1" applyFill="1" applyBorder="1" applyAlignment="1">
      <alignment horizontal="center" vertical="center" wrapText="1"/>
    </xf>
    <xf numFmtId="0" fontId="2" fillId="0" borderId="19" xfId="0" applyFont="1" applyBorder="1" applyAlignment="1">
      <alignment horizontal="center" vertical="center"/>
    </xf>
    <xf numFmtId="0" fontId="2" fillId="0" borderId="19" xfId="0" applyFont="1" applyBorder="1" applyAlignment="1">
      <alignment horizontal="center" vertical="center" wrapText="1"/>
    </xf>
    <xf numFmtId="0" fontId="2" fillId="2" borderId="19" xfId="0" applyFont="1" applyFill="1" applyBorder="1" applyAlignment="1">
      <alignment vertical="center" wrapText="1"/>
    </xf>
    <xf numFmtId="0" fontId="9" fillId="2" borderId="4" xfId="10" applyFont="1" applyFill="1" applyBorder="1" applyAlignment="1">
      <alignment horizontal="left" vertical="center" wrapText="1"/>
    </xf>
    <xf numFmtId="0" fontId="7" fillId="2" borderId="19" xfId="10" applyFont="1" applyFill="1" applyBorder="1" applyAlignment="1">
      <alignment horizontal="left" vertical="center" wrapText="1"/>
    </xf>
    <xf numFmtId="0" fontId="9" fillId="2" borderId="19" xfId="10" applyFont="1" applyFill="1" applyBorder="1" applyAlignment="1">
      <alignment horizontal="left" vertical="center" wrapText="1"/>
    </xf>
    <xf numFmtId="3" fontId="7" fillId="0" borderId="19" xfId="11" applyNumberFormat="1" applyFont="1" applyFill="1" applyBorder="1" applyAlignment="1">
      <alignment horizontal="center" vertical="center" wrapText="1"/>
    </xf>
    <xf numFmtId="3" fontId="7" fillId="0" borderId="19" xfId="12" applyNumberFormat="1" applyFont="1" applyFill="1" applyBorder="1" applyAlignment="1">
      <alignment horizontal="left" vertical="center" wrapText="1"/>
    </xf>
    <xf numFmtId="0" fontId="7" fillId="2" borderId="19" xfId="6" applyNumberFormat="1" applyFont="1" applyFill="1" applyBorder="1" applyAlignment="1">
      <alignment horizontal="center" vertical="center" wrapText="1"/>
    </xf>
    <xf numFmtId="0" fontId="9" fillId="0" borderId="19" xfId="10" applyFont="1" applyFill="1" applyBorder="1" applyAlignment="1">
      <alignment vertical="center" wrapText="1"/>
    </xf>
    <xf numFmtId="0" fontId="43" fillId="0" borderId="18" xfId="0" applyFont="1" applyFill="1" applyBorder="1" applyAlignment="1">
      <alignment horizontal="center" vertical="center" wrapText="1"/>
    </xf>
    <xf numFmtId="0" fontId="21" fillId="0" borderId="0" xfId="0" applyFont="1" applyFill="1" applyProtection="1"/>
    <xf numFmtId="0" fontId="40" fillId="0" borderId="0" xfId="0" applyFont="1" applyFill="1" applyProtection="1"/>
    <xf numFmtId="0" fontId="21" fillId="0" borderId="0" xfId="0" applyFont="1" applyFill="1" applyAlignment="1" applyProtection="1">
      <alignment wrapText="1"/>
    </xf>
    <xf numFmtId="0" fontId="31" fillId="0" borderId="0" xfId="1" applyFont="1" applyFill="1" applyAlignment="1">
      <alignment horizontal="center" vertical="center"/>
    </xf>
    <xf numFmtId="0" fontId="21" fillId="0" borderId="4" xfId="3" applyFont="1" applyFill="1" applyBorder="1" applyAlignment="1">
      <alignment vertical="center" wrapText="1"/>
    </xf>
    <xf numFmtId="0" fontId="21" fillId="0" borderId="4" xfId="1" applyFont="1" applyFill="1" applyBorder="1" applyAlignment="1">
      <alignment horizontal="left" vertical="center" wrapText="1" shrinkToFit="1"/>
    </xf>
    <xf numFmtId="0" fontId="0" fillId="2" borderId="0" xfId="0" applyFont="1" applyFill="1"/>
    <xf numFmtId="0" fontId="44" fillId="2" borderId="0" xfId="0" applyFont="1" applyFill="1" applyAlignment="1">
      <alignment horizontal="center" vertical="top"/>
    </xf>
    <xf numFmtId="0" fontId="9" fillId="2" borderId="0" xfId="0" applyFont="1" applyFill="1" applyAlignment="1">
      <alignment vertical="top"/>
    </xf>
    <xf numFmtId="0" fontId="9" fillId="2" borderId="0" xfId="0" applyFont="1" applyFill="1" applyAlignment="1">
      <alignment horizontal="center" vertical="top"/>
    </xf>
    <xf numFmtId="0" fontId="9" fillId="2" borderId="0" xfId="0" applyFont="1" applyFill="1" applyAlignment="1">
      <alignment horizontal="center"/>
    </xf>
    <xf numFmtId="0" fontId="7" fillId="2" borderId="0" xfId="2" quotePrefix="1" applyFont="1" applyFill="1" applyBorder="1" applyAlignment="1">
      <alignment horizontal="left" vertical="center" wrapText="1"/>
    </xf>
    <xf numFmtId="0" fontId="7" fillId="2" borderId="0" xfId="1" applyFont="1" applyFill="1" applyBorder="1" applyAlignment="1">
      <alignment horizontal="center" vertical="center" wrapText="1"/>
    </xf>
    <xf numFmtId="0" fontId="33" fillId="2" borderId="0" xfId="0" applyFont="1" applyFill="1" applyAlignment="1" applyProtection="1">
      <alignment horizontal="center"/>
    </xf>
    <xf numFmtId="0" fontId="33" fillId="2" borderId="0" xfId="0" applyFont="1" applyFill="1" applyAlignment="1" applyProtection="1">
      <alignment horizontal="center" wrapText="1"/>
    </xf>
    <xf numFmtId="0" fontId="5" fillId="2" borderId="0" xfId="0" applyFont="1" applyFill="1" applyBorder="1" applyAlignment="1">
      <alignment horizontal="center" vertical="center" wrapText="1"/>
    </xf>
    <xf numFmtId="0" fontId="3" fillId="0" borderId="0" xfId="0" applyFont="1" applyAlignment="1">
      <alignment horizontal="center"/>
    </xf>
    <xf numFmtId="0" fontId="5"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3" fillId="0" borderId="0" xfId="0" applyFont="1" applyAlignment="1">
      <alignment horizontal="center"/>
    </xf>
    <xf numFmtId="0" fontId="3" fillId="0" borderId="2"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8" xfId="0" applyFont="1" applyBorder="1" applyAlignment="1">
      <alignment horizontal="center" vertical="center" wrapText="1"/>
    </xf>
    <xf numFmtId="0" fontId="4" fillId="0" borderId="0" xfId="0" applyFont="1" applyAlignment="1">
      <alignment horizontal="center"/>
    </xf>
    <xf numFmtId="0" fontId="25" fillId="2" borderId="4" xfId="1" applyFont="1" applyFill="1" applyBorder="1" applyAlignment="1">
      <alignment horizontal="center" vertical="center" wrapText="1"/>
    </xf>
    <xf numFmtId="0" fontId="17" fillId="2" borderId="4" xfId="1" applyFont="1" applyFill="1" applyBorder="1" applyAlignment="1">
      <alignment horizontal="center" vertical="center" wrapText="1"/>
    </xf>
    <xf numFmtId="0" fontId="17" fillId="2" borderId="5" xfId="1" applyFont="1" applyFill="1" applyBorder="1" applyAlignment="1">
      <alignment horizontal="center" vertical="center" wrapText="1"/>
    </xf>
    <xf numFmtId="0" fontId="17" fillId="2" borderId="0" xfId="1" applyFont="1" applyFill="1" applyAlignment="1">
      <alignment horizontal="center" vertical="center"/>
    </xf>
    <xf numFmtId="0" fontId="17" fillId="2" borderId="0" xfId="1" applyFont="1" applyFill="1" applyBorder="1" applyAlignment="1">
      <alignment horizontal="center" vertical="center"/>
    </xf>
    <xf numFmtId="0" fontId="5" fillId="5" borderId="4" xfId="0" applyFont="1" applyFill="1" applyBorder="1" applyAlignment="1" applyProtection="1">
      <alignment horizontal="center" vertical="center" wrapText="1"/>
    </xf>
    <xf numFmtId="0" fontId="13" fillId="0" borderId="0" xfId="0" applyFont="1" applyFill="1" applyBorder="1" applyAlignment="1">
      <alignment horizontal="center" vertical="top"/>
    </xf>
    <xf numFmtId="0" fontId="13" fillId="0" borderId="0"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0" xfId="0" applyFont="1" applyFill="1" applyBorder="1" applyAlignment="1">
      <alignment vertical="center" wrapText="1" shrinkToFit="1"/>
    </xf>
    <xf numFmtId="0" fontId="5" fillId="0" borderId="0" xfId="0" applyFont="1" applyFill="1" applyBorder="1" applyAlignment="1">
      <alignment horizontal="left" vertical="center"/>
    </xf>
    <xf numFmtId="0" fontId="45" fillId="0" borderId="0" xfId="0" applyFont="1" applyFill="1" applyAlignment="1">
      <alignment horizontal="left" vertical="center"/>
    </xf>
    <xf numFmtId="0" fontId="32" fillId="0" borderId="0" xfId="0" applyFont="1" applyFill="1" applyAlignment="1">
      <alignment horizontal="center" vertical="center"/>
    </xf>
    <xf numFmtId="0" fontId="14" fillId="0" borderId="0" xfId="0" applyFont="1" applyFill="1" applyBorder="1" applyAlignment="1">
      <alignment horizontal="left" vertical="center" wrapText="1" shrinkToFit="1"/>
    </xf>
    <xf numFmtId="0" fontId="17" fillId="0" borderId="0" xfId="0" applyFont="1" applyFill="1" applyBorder="1" applyAlignment="1">
      <alignment horizontal="center" vertical="center" wrapText="1"/>
    </xf>
    <xf numFmtId="0" fontId="7" fillId="0" borderId="0" xfId="0" applyFont="1" applyFill="1" applyAlignment="1">
      <alignment horizontal="left" vertical="center"/>
    </xf>
    <xf numFmtId="0" fontId="14" fillId="0" borderId="0" xfId="0" applyFont="1" applyFill="1" applyBorder="1" applyAlignment="1">
      <alignment vertical="center" wrapText="1"/>
    </xf>
    <xf numFmtId="0" fontId="31" fillId="0" borderId="0" xfId="0" applyFont="1" applyFill="1" applyAlignment="1">
      <alignment horizontal="center" vertical="center"/>
    </xf>
    <xf numFmtId="0" fontId="6" fillId="0" borderId="0" xfId="0" applyFont="1" applyFill="1" applyAlignment="1">
      <alignment vertical="center"/>
    </xf>
    <xf numFmtId="0" fontId="5" fillId="0" borderId="0" xfId="0" applyFont="1" applyFill="1" applyAlignment="1">
      <alignment horizontal="center" vertical="center" wrapText="1"/>
    </xf>
    <xf numFmtId="0" fontId="3" fillId="0" borderId="22" xfId="0" applyFont="1" applyBorder="1" applyAlignment="1">
      <alignment vertical="center"/>
    </xf>
    <xf numFmtId="0" fontId="3" fillId="0" borderId="20" xfId="0" applyFont="1" applyBorder="1" applyAlignment="1">
      <alignment horizontal="center" vertical="center" wrapText="1"/>
    </xf>
    <xf numFmtId="0" fontId="3"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0" xfId="0" applyFont="1" applyBorder="1" applyAlignment="1">
      <alignment vertical="center" wrapText="1"/>
    </xf>
    <xf numFmtId="0" fontId="2" fillId="0" borderId="20" xfId="0" applyFont="1" applyBorder="1" applyAlignment="1">
      <alignment horizontal="center" vertical="center" wrapText="1"/>
    </xf>
    <xf numFmtId="0" fontId="2" fillId="2" borderId="20" xfId="0" applyFont="1" applyFill="1" applyBorder="1" applyAlignment="1">
      <alignment vertical="center" wrapText="1"/>
    </xf>
    <xf numFmtId="0" fontId="9" fillId="0" borderId="20" xfId="0" applyFont="1" applyBorder="1" applyAlignment="1">
      <alignment vertical="center" wrapText="1"/>
    </xf>
    <xf numFmtId="0" fontId="7" fillId="0" borderId="20" xfId="0" applyFont="1" applyFill="1" applyBorder="1" applyAlignment="1">
      <alignment horizontal="left" vertical="center" wrapText="1"/>
    </xf>
    <xf numFmtId="0" fontId="2" fillId="0" borderId="20" xfId="0" quotePrefix="1" applyFont="1" applyFill="1" applyBorder="1" applyAlignment="1">
      <alignment vertical="center" wrapText="1"/>
    </xf>
    <xf numFmtId="0" fontId="2" fillId="0" borderId="20" xfId="0" quotePrefix="1" applyFont="1" applyBorder="1" applyAlignment="1">
      <alignment vertical="center" wrapText="1"/>
    </xf>
    <xf numFmtId="0" fontId="9" fillId="0" borderId="20" xfId="0" applyFont="1" applyBorder="1" applyAlignment="1">
      <alignment horizontal="left" vertical="center" wrapText="1"/>
    </xf>
    <xf numFmtId="0" fontId="2" fillId="0" borderId="25" xfId="0" applyFont="1" applyBorder="1" applyAlignment="1">
      <alignment horizontal="center" vertical="center"/>
    </xf>
    <xf numFmtId="0" fontId="3" fillId="0" borderId="20" xfId="0" applyFont="1" applyBorder="1" applyAlignment="1">
      <alignment vertical="center"/>
    </xf>
    <xf numFmtId="0" fontId="2" fillId="0" borderId="20" xfId="0" applyFont="1" applyBorder="1" applyAlignment="1">
      <alignment horizontal="center" vertical="center"/>
    </xf>
    <xf numFmtId="0" fontId="3" fillId="0" borderId="20" xfId="0" applyFont="1" applyBorder="1" applyAlignment="1">
      <alignment vertical="center" wrapText="1"/>
    </xf>
    <xf numFmtId="0" fontId="3" fillId="2" borderId="20" xfId="0" applyFont="1" applyFill="1" applyBorder="1" applyAlignment="1">
      <alignment vertical="center" wrapText="1"/>
    </xf>
    <xf numFmtId="0" fontId="21" fillId="2" borderId="20" xfId="6" quotePrefix="1" applyNumberFormat="1" applyFont="1" applyFill="1" applyBorder="1" applyAlignment="1">
      <alignment vertical="center" wrapText="1"/>
    </xf>
    <xf numFmtId="0" fontId="21" fillId="0" borderId="20" xfId="6" applyNumberFormat="1" applyFont="1" applyFill="1" applyBorder="1" applyAlignment="1">
      <alignment vertical="center" wrapText="1"/>
    </xf>
    <xf numFmtId="0" fontId="2" fillId="0" borderId="20" xfId="0" applyFont="1" applyBorder="1" applyAlignment="1">
      <alignment wrapText="1"/>
    </xf>
    <xf numFmtId="0" fontId="21" fillId="2" borderId="20" xfId="6" applyNumberFormat="1" applyFont="1" applyFill="1" applyBorder="1" applyAlignment="1">
      <alignment vertical="center" wrapText="1"/>
    </xf>
    <xf numFmtId="0" fontId="3" fillId="0" borderId="21" xfId="0" applyFont="1" applyBorder="1" applyAlignment="1">
      <alignment horizontal="center" vertical="center" wrapText="1"/>
    </xf>
    <xf numFmtId="0" fontId="2" fillId="0" borderId="20" xfId="6" applyNumberFormat="1" applyFont="1" applyFill="1" applyBorder="1" applyAlignment="1">
      <alignment vertical="center" wrapText="1"/>
    </xf>
    <xf numFmtId="0" fontId="21" fillId="0" borderId="20" xfId="0" applyFont="1" applyFill="1" applyBorder="1" applyAlignment="1">
      <alignment vertical="center" wrapText="1"/>
    </xf>
    <xf numFmtId="0" fontId="21" fillId="2" borderId="20" xfId="0" applyFont="1" applyFill="1" applyBorder="1" applyAlignment="1">
      <alignment horizontal="justify" vertical="center" wrapText="1"/>
    </xf>
    <xf numFmtId="0" fontId="21" fillId="2" borderId="20" xfId="6" applyNumberFormat="1" applyFont="1" applyFill="1" applyBorder="1" applyAlignment="1">
      <alignment horizontal="justify" vertical="center" wrapText="1"/>
    </xf>
    <xf numFmtId="0" fontId="2" fillId="0" borderId="20" xfId="0" applyFont="1" applyBorder="1" applyAlignment="1">
      <alignment horizontal="left" vertical="center" wrapText="1"/>
    </xf>
    <xf numFmtId="0" fontId="2" fillId="0" borderId="20" xfId="0" applyFont="1" applyFill="1" applyBorder="1" applyAlignment="1">
      <alignment wrapText="1"/>
    </xf>
    <xf numFmtId="0" fontId="7" fillId="2" borderId="26" xfId="2" applyFont="1" applyFill="1" applyBorder="1" applyAlignment="1">
      <alignment horizontal="left" vertical="center" wrapText="1"/>
    </xf>
    <xf numFmtId="0" fontId="7" fillId="2" borderId="26" xfId="2" applyFont="1" applyFill="1" applyBorder="1" applyAlignment="1">
      <alignment horizontal="center" vertical="center" wrapText="1"/>
    </xf>
    <xf numFmtId="0" fontId="7" fillId="2" borderId="28" xfId="2" applyFont="1" applyFill="1" applyBorder="1" applyAlignment="1">
      <alignment horizontal="left" vertical="center" wrapText="1"/>
    </xf>
    <xf numFmtId="0" fontId="7" fillId="2" borderId="28" xfId="2" applyFont="1" applyFill="1" applyBorder="1" applyAlignment="1">
      <alignment horizontal="center" vertical="center" wrapText="1"/>
    </xf>
    <xf numFmtId="0" fontId="5" fillId="2" borderId="26" xfId="0" applyFont="1" applyFill="1" applyBorder="1" applyAlignment="1" applyProtection="1">
      <alignment horizontal="center" vertical="center" wrapText="1"/>
    </xf>
    <xf numFmtId="0" fontId="7" fillId="2" borderId="26" xfId="0" applyFont="1" applyFill="1" applyBorder="1" applyAlignment="1" applyProtection="1">
      <alignment horizontal="left" vertical="center" wrapText="1"/>
    </xf>
    <xf numFmtId="0" fontId="7" fillId="5" borderId="27" xfId="0" applyFont="1" applyFill="1" applyBorder="1" applyAlignment="1" applyProtection="1">
      <alignment horizontal="center" vertical="center" wrapText="1"/>
    </xf>
    <xf numFmtId="0" fontId="7" fillId="5" borderId="26" xfId="0" applyFont="1" applyFill="1" applyBorder="1" applyAlignment="1" applyProtection="1">
      <alignment horizontal="center" vertical="center" wrapText="1"/>
    </xf>
    <xf numFmtId="0" fontId="5" fillId="2" borderId="28" xfId="0" applyFont="1" applyFill="1" applyBorder="1" applyAlignment="1" applyProtection="1">
      <alignment horizontal="center" vertical="center" wrapText="1"/>
    </xf>
    <xf numFmtId="0" fontId="7" fillId="2" borderId="28" xfId="0" applyFont="1" applyFill="1" applyBorder="1" applyAlignment="1" applyProtection="1">
      <alignment horizontal="left" vertical="center" wrapText="1"/>
    </xf>
    <xf numFmtId="0" fontId="7" fillId="5" borderId="29" xfId="0" applyFont="1" applyFill="1" applyBorder="1" applyAlignment="1" applyProtection="1">
      <alignment horizontal="center" vertical="center" wrapText="1"/>
    </xf>
    <xf numFmtId="0" fontId="7" fillId="5" borderId="28" xfId="0" applyFont="1" applyFill="1" applyBorder="1" applyAlignment="1" applyProtection="1">
      <alignment horizontal="center" vertical="center" wrapText="1"/>
    </xf>
    <xf numFmtId="0" fontId="7" fillId="2" borderId="28" xfId="0" applyFont="1" applyFill="1" applyBorder="1" applyAlignment="1" applyProtection="1">
      <alignment horizontal="center" vertical="center" wrapText="1"/>
    </xf>
    <xf numFmtId="0" fontId="7" fillId="5" borderId="28" xfId="0" applyFont="1" applyFill="1" applyBorder="1" applyAlignment="1" applyProtection="1">
      <alignment horizontal="left" vertical="center" wrapText="1"/>
    </xf>
    <xf numFmtId="0" fontId="5" fillId="2" borderId="28" xfId="0" applyFont="1" applyFill="1" applyBorder="1" applyAlignment="1">
      <alignment horizontal="center" vertical="center" wrapText="1"/>
    </xf>
    <xf numFmtId="0" fontId="7" fillId="2" borderId="28" xfId="0" applyFont="1" applyFill="1" applyBorder="1" applyAlignment="1">
      <alignment horizontal="center" vertical="center" wrapText="1"/>
    </xf>
    <xf numFmtId="0" fontId="5" fillId="2" borderId="31" xfId="0" applyFont="1" applyFill="1" applyBorder="1" applyAlignment="1">
      <alignment horizontal="center" vertical="center" wrapText="1"/>
    </xf>
    <xf numFmtId="0" fontId="7" fillId="2" borderId="31" xfId="0" applyFont="1" applyFill="1" applyBorder="1" applyAlignment="1">
      <alignment horizontal="center" vertical="center" wrapText="1"/>
    </xf>
    <xf numFmtId="0" fontId="5" fillId="2" borderId="0" xfId="0" applyFont="1" applyFill="1" applyBorder="1" applyAlignment="1">
      <alignment horizontal="left" vertical="center" wrapText="1"/>
    </xf>
    <xf numFmtId="0" fontId="7" fillId="2" borderId="0" xfId="0" applyFont="1" applyFill="1" applyBorder="1" applyAlignment="1" applyProtection="1">
      <alignment vertical="center"/>
    </xf>
    <xf numFmtId="0" fontId="7" fillId="2" borderId="0" xfId="0" applyFont="1" applyFill="1" applyAlignment="1" applyProtection="1">
      <alignment horizontal="left" vertical="center" wrapText="1"/>
    </xf>
    <xf numFmtId="0" fontId="7" fillId="2" borderId="0" xfId="0" applyFont="1" applyFill="1" applyAlignment="1" applyProtection="1">
      <alignment horizontal="center"/>
    </xf>
    <xf numFmtId="0" fontId="17" fillId="2" borderId="0" xfId="0" applyFont="1" applyFill="1" applyAlignment="1" applyProtection="1">
      <alignment horizontal="center"/>
    </xf>
    <xf numFmtId="0" fontId="17" fillId="2" borderId="0" xfId="0" applyFont="1" applyFill="1" applyAlignment="1" applyProtection="1">
      <alignment wrapText="1"/>
    </xf>
    <xf numFmtId="0" fontId="7" fillId="2" borderId="0" xfId="0" applyFont="1" applyFill="1" applyAlignment="1" applyProtection="1">
      <alignment horizontal="left" vertical="center"/>
    </xf>
    <xf numFmtId="0" fontId="5" fillId="2" borderId="0" xfId="0" applyFont="1" applyFill="1" applyAlignment="1" applyProtection="1">
      <alignment horizontal="center"/>
    </xf>
    <xf numFmtId="0" fontId="8" fillId="2" borderId="0" xfId="0" applyFont="1" applyFill="1" applyBorder="1" applyAlignment="1">
      <alignment horizontal="center" vertical="top"/>
    </xf>
    <xf numFmtId="0" fontId="46" fillId="2" borderId="26" xfId="0" applyFont="1" applyFill="1" applyBorder="1" applyAlignment="1">
      <alignment horizontal="center" vertical="center" wrapText="1"/>
    </xf>
    <xf numFmtId="0" fontId="46" fillId="2" borderId="26" xfId="1"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3" xfId="0" applyFont="1" applyFill="1" applyBorder="1" applyAlignment="1">
      <alignment horizontal="left" vertical="center" wrapText="1"/>
    </xf>
    <xf numFmtId="0" fontId="9" fillId="2" borderId="26" xfId="0" applyFont="1" applyFill="1" applyBorder="1" applyAlignment="1">
      <alignment horizontal="center"/>
    </xf>
    <xf numFmtId="0" fontId="9" fillId="2" borderId="28" xfId="0" applyFont="1" applyFill="1" applyBorder="1" applyAlignment="1">
      <alignment horizontal="center" vertical="center" wrapText="1"/>
    </xf>
    <xf numFmtId="0" fontId="9" fillId="2" borderId="28" xfId="0" applyFont="1" applyFill="1" applyBorder="1" applyAlignment="1">
      <alignment vertical="center" wrapText="1"/>
    </xf>
    <xf numFmtId="0" fontId="9" fillId="2" borderId="28" xfId="0" applyFont="1" applyFill="1" applyBorder="1" applyAlignment="1">
      <alignment horizontal="center"/>
    </xf>
    <xf numFmtId="0" fontId="9" fillId="2" borderId="28" xfId="0" applyFont="1" applyFill="1" applyBorder="1" applyAlignment="1">
      <alignment horizontal="left" vertical="center" wrapText="1"/>
    </xf>
    <xf numFmtId="0" fontId="9" fillId="2" borderId="31" xfId="0" applyFont="1" applyFill="1" applyBorder="1" applyAlignment="1">
      <alignment horizontal="center" vertical="center" wrapText="1"/>
    </xf>
    <xf numFmtId="0" fontId="9" fillId="2" borderId="31" xfId="0" applyFont="1" applyFill="1" applyBorder="1" applyAlignment="1">
      <alignment horizontal="left" vertical="center" wrapText="1"/>
    </xf>
    <xf numFmtId="0" fontId="9" fillId="2" borderId="31" xfId="0" applyFont="1" applyFill="1" applyBorder="1" applyAlignment="1"/>
    <xf numFmtId="0" fontId="9" fillId="2" borderId="31" xfId="0" applyFont="1" applyFill="1" applyBorder="1" applyAlignment="1">
      <alignment horizontal="center"/>
    </xf>
    <xf numFmtId="0" fontId="9" fillId="2" borderId="30" xfId="0" applyFont="1" applyFill="1" applyBorder="1" applyAlignment="1">
      <alignment horizontal="center" vertical="center" wrapText="1"/>
    </xf>
    <xf numFmtId="0" fontId="9" fillId="2" borderId="3" xfId="0" applyFont="1" applyFill="1" applyBorder="1" applyAlignment="1">
      <alignment vertical="center" wrapText="1"/>
    </xf>
    <xf numFmtId="0" fontId="9" fillId="2" borderId="26"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9" fillId="2" borderId="3" xfId="0" applyFont="1" applyFill="1" applyBorder="1" applyAlignment="1">
      <alignment horizontal="center"/>
    </xf>
    <xf numFmtId="0" fontId="46" fillId="2" borderId="20" xfId="1" applyFont="1" applyFill="1" applyBorder="1" applyAlignment="1">
      <alignment horizontal="center" vertical="center" wrapText="1"/>
    </xf>
    <xf numFmtId="0" fontId="39" fillId="2" borderId="20" xfId="1" applyFont="1" applyFill="1" applyBorder="1" applyAlignment="1">
      <alignment horizontal="left" vertical="center" wrapText="1" shrinkToFit="1"/>
    </xf>
    <xf numFmtId="0" fontId="39" fillId="2" borderId="20" xfId="1" applyFont="1" applyFill="1" applyBorder="1" applyAlignment="1">
      <alignment horizontal="center" vertical="center" wrapText="1"/>
    </xf>
    <xf numFmtId="0" fontId="39" fillId="2" borderId="20" xfId="4" applyFont="1" applyFill="1" applyBorder="1" applyAlignment="1">
      <alignment horizontal="center" vertical="center" wrapText="1"/>
    </xf>
    <xf numFmtId="0" fontId="14" fillId="4" borderId="20" xfId="1" applyFont="1" applyFill="1" applyBorder="1" applyAlignment="1">
      <alignment horizontal="center" vertical="center" wrapText="1"/>
    </xf>
    <xf numFmtId="0" fontId="39" fillId="4" borderId="20" xfId="4" applyFont="1" applyFill="1" applyBorder="1" applyAlignment="1">
      <alignment horizontal="center" vertical="center" wrapText="1"/>
    </xf>
    <xf numFmtId="0" fontId="46" fillId="0" borderId="20" xfId="0" applyFont="1" applyBorder="1" applyAlignment="1">
      <alignment vertical="center" wrapText="1"/>
    </xf>
    <xf numFmtId="0" fontId="14" fillId="2" borderId="20" xfId="1" applyFont="1" applyFill="1" applyBorder="1" applyAlignment="1">
      <alignment horizontal="center" vertical="center" wrapText="1"/>
    </xf>
    <xf numFmtId="0" fontId="14" fillId="2" borderId="20" xfId="4" applyFont="1" applyFill="1" applyBorder="1" applyAlignment="1">
      <alignment horizontal="center" vertical="center" wrapText="1"/>
    </xf>
    <xf numFmtId="0" fontId="14" fillId="2" borderId="20" xfId="0" applyFont="1" applyFill="1" applyBorder="1" applyAlignment="1">
      <alignment horizontal="justify" vertical="center" wrapText="1"/>
    </xf>
    <xf numFmtId="0" fontId="14" fillId="2" borderId="20" xfId="1" applyFont="1" applyFill="1" applyBorder="1" applyAlignment="1">
      <alignment horizontal="left" vertical="center" wrapText="1" shrinkToFit="1"/>
    </xf>
    <xf numFmtId="0" fontId="39" fillId="2" borderId="20" xfId="0" applyFont="1" applyFill="1" applyBorder="1" applyAlignment="1">
      <alignment horizontal="center" vertical="center" wrapText="1"/>
    </xf>
    <xf numFmtId="0" fontId="39" fillId="2" borderId="20" xfId="4" quotePrefix="1" applyFont="1" applyFill="1" applyBorder="1" applyAlignment="1">
      <alignment horizontal="center" vertical="center" wrapText="1"/>
    </xf>
    <xf numFmtId="0" fontId="39" fillId="2" borderId="20" xfId="0" applyFont="1" applyFill="1" applyBorder="1" applyAlignment="1">
      <alignment vertical="center" wrapText="1"/>
    </xf>
    <xf numFmtId="0" fontId="46" fillId="2" borderId="20" xfId="1" applyFont="1" applyFill="1" applyBorder="1" applyAlignment="1">
      <alignment vertical="center" wrapText="1"/>
    </xf>
    <xf numFmtId="0" fontId="39" fillId="4" borderId="20" xfId="1" applyFont="1" applyFill="1" applyBorder="1" applyAlignment="1">
      <alignment horizontal="center" vertical="center" wrapText="1"/>
    </xf>
    <xf numFmtId="0" fontId="14" fillId="4" borderId="20" xfId="4" applyFont="1" applyFill="1" applyBorder="1" applyAlignment="1">
      <alignment horizontal="center" vertical="center" wrapText="1"/>
    </xf>
    <xf numFmtId="0" fontId="39" fillId="4" borderId="20" xfId="0" applyFont="1" applyFill="1" applyBorder="1" applyAlignment="1">
      <alignment horizontal="center" vertical="center" wrapText="1"/>
    </xf>
    <xf numFmtId="0" fontId="14" fillId="4" borderId="20" xfId="0" applyFont="1" applyFill="1" applyBorder="1" applyAlignment="1">
      <alignment horizontal="center" vertical="center" wrapText="1"/>
    </xf>
    <xf numFmtId="0" fontId="14" fillId="2" borderId="20" xfId="0" applyFont="1" applyFill="1" applyBorder="1" applyAlignment="1">
      <alignment horizontal="justify" vertical="center"/>
    </xf>
    <xf numFmtId="0" fontId="46" fillId="2" borderId="20" xfId="0" applyFont="1" applyFill="1" applyBorder="1" applyAlignment="1">
      <alignment vertical="center" wrapText="1"/>
    </xf>
    <xf numFmtId="0" fontId="39" fillId="4" borderId="20" xfId="0" applyFont="1" applyFill="1" applyBorder="1"/>
    <xf numFmtId="0" fontId="39" fillId="0" borderId="20" xfId="0" applyFont="1" applyBorder="1" applyAlignment="1">
      <alignment vertical="center" wrapText="1"/>
    </xf>
    <xf numFmtId="0" fontId="14" fillId="2" borderId="20" xfId="0" applyFont="1" applyFill="1" applyBorder="1" applyAlignment="1">
      <alignment horizontal="center" vertical="center" wrapText="1"/>
    </xf>
    <xf numFmtId="0" fontId="14" fillId="2" borderId="20" xfId="4" applyFont="1" applyFill="1" applyBorder="1" applyAlignment="1">
      <alignment vertical="center" wrapText="1"/>
    </xf>
    <xf numFmtId="0" fontId="14" fillId="2" borderId="20" xfId="2" applyFont="1" applyFill="1" applyBorder="1" applyAlignment="1">
      <alignment horizontal="center" vertical="center" wrapText="1"/>
    </xf>
    <xf numFmtId="0" fontId="14" fillId="4" borderId="20" xfId="0" applyFont="1" applyFill="1" applyBorder="1" applyAlignment="1">
      <alignment horizontal="justify" vertical="center"/>
    </xf>
    <xf numFmtId="16" fontId="14" fillId="4" borderId="20" xfId="0" applyNumberFormat="1" applyFont="1" applyFill="1" applyBorder="1" applyAlignment="1">
      <alignment horizontal="justify" vertical="center" wrapText="1"/>
    </xf>
    <xf numFmtId="0" fontId="14" fillId="0" borderId="20" xfId="3" applyFont="1" applyFill="1" applyBorder="1" applyAlignment="1">
      <alignment vertical="center" wrapText="1"/>
    </xf>
    <xf numFmtId="0" fontId="47" fillId="4" borderId="20" xfId="0" applyFont="1" applyFill="1" applyBorder="1" applyAlignment="1">
      <alignment horizontal="justify" vertical="center" wrapText="1"/>
    </xf>
    <xf numFmtId="0" fontId="47" fillId="4" borderId="20" xfId="0" applyFont="1" applyFill="1" applyBorder="1" applyAlignment="1">
      <alignment horizontal="justify" vertical="center"/>
    </xf>
    <xf numFmtId="0" fontId="39" fillId="4" borderId="20" xfId="4" quotePrefix="1" applyFont="1" applyFill="1" applyBorder="1" applyAlignment="1">
      <alignment horizontal="center" vertical="center" wrapText="1"/>
    </xf>
    <xf numFmtId="0" fontId="47" fillId="4" borderId="20" xfId="0" applyFont="1" applyFill="1" applyBorder="1" applyAlignment="1">
      <alignment horizontal="left" vertical="center" wrapText="1"/>
    </xf>
    <xf numFmtId="0" fontId="14" fillId="4" borderId="20" xfId="4" applyFont="1" applyFill="1" applyBorder="1" applyAlignment="1">
      <alignment horizontal="center" vertical="center" wrapText="1"/>
    </xf>
    <xf numFmtId="0" fontId="39" fillId="4" borderId="20" xfId="4" quotePrefix="1" applyFont="1" applyFill="1" applyBorder="1" applyAlignment="1">
      <alignment horizontal="center" vertical="center" wrapText="1"/>
    </xf>
    <xf numFmtId="0" fontId="14" fillId="4" borderId="20" xfId="1" applyFont="1" applyFill="1" applyBorder="1" applyAlignment="1">
      <alignment horizontal="center" vertical="center" wrapText="1"/>
    </xf>
    <xf numFmtId="0" fontId="14" fillId="4" borderId="20" xfId="0" applyFont="1" applyFill="1" applyBorder="1" applyAlignment="1">
      <alignment horizontal="center" vertical="center" wrapText="1"/>
    </xf>
    <xf numFmtId="0" fontId="46" fillId="2" borderId="20" xfId="1" applyFont="1" applyFill="1" applyBorder="1" applyAlignment="1">
      <alignment horizontal="center" vertical="center" wrapText="1"/>
    </xf>
    <xf numFmtId="16" fontId="46" fillId="2" borderId="20" xfId="1" applyNumberFormat="1" applyFont="1" applyFill="1" applyBorder="1" applyAlignment="1">
      <alignment horizontal="center" vertical="center" wrapText="1"/>
    </xf>
    <xf numFmtId="0" fontId="46" fillId="2" borderId="20" xfId="0" applyFont="1" applyFill="1" applyBorder="1" applyAlignment="1">
      <alignment horizontal="center" vertical="center" wrapText="1"/>
    </xf>
    <xf numFmtId="0" fontId="9" fillId="2" borderId="0" xfId="0" quotePrefix="1" applyFont="1" applyFill="1" applyAlignment="1">
      <alignment horizontal="left" vertical="center"/>
    </xf>
    <xf numFmtId="0" fontId="3" fillId="2" borderId="0" xfId="0" applyFont="1" applyFill="1" applyAlignment="1">
      <alignment horizontal="center"/>
    </xf>
    <xf numFmtId="0" fontId="11" fillId="2" borderId="0" xfId="0" applyFont="1" applyFill="1" applyBorder="1" applyAlignment="1">
      <alignment horizontal="left"/>
    </xf>
    <xf numFmtId="0" fontId="3" fillId="2" borderId="0" xfId="0" applyFont="1" applyFill="1" applyBorder="1" applyAlignment="1">
      <alignment horizontal="center"/>
    </xf>
    <xf numFmtId="0" fontId="14" fillId="2" borderId="20" xfId="4" applyFont="1" applyFill="1" applyBorder="1" applyAlignment="1">
      <alignment horizontal="center" vertical="center" wrapText="1"/>
    </xf>
    <xf numFmtId="0" fontId="39" fillId="2" borderId="20" xfId="1" applyFont="1" applyFill="1" applyBorder="1" applyAlignment="1">
      <alignment horizontal="center" vertical="center" wrapText="1"/>
    </xf>
    <xf numFmtId="0" fontId="5" fillId="0" borderId="0" xfId="0" applyFont="1" applyAlignment="1">
      <alignment horizontal="center" vertical="center"/>
    </xf>
    <xf numFmtId="0" fontId="5" fillId="0" borderId="0" xfId="0" applyFont="1" applyBorder="1" applyAlignment="1">
      <alignment horizontal="center" vertical="center"/>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 xfId="0" applyFont="1" applyBorder="1" applyAlignment="1">
      <alignment horizontal="center" vertical="center" wrapText="1"/>
    </xf>
    <xf numFmtId="0" fontId="5" fillId="0" borderId="0" xfId="0" applyFont="1" applyAlignment="1">
      <alignment horizontal="left" vertical="top"/>
    </xf>
    <xf numFmtId="0" fontId="5" fillId="2" borderId="12" xfId="0" applyFont="1" applyFill="1" applyBorder="1" applyAlignment="1">
      <alignment horizontal="center" vertical="center" wrapText="1"/>
    </xf>
    <xf numFmtId="0" fontId="9" fillId="0" borderId="0" xfId="0" quotePrefix="1" applyFont="1" applyAlignment="1">
      <alignment horizontal="left" vertical="center"/>
    </xf>
    <xf numFmtId="0" fontId="9" fillId="0" borderId="0" xfId="0" applyFont="1" applyAlignment="1">
      <alignment horizontal="left" vertical="center"/>
    </xf>
    <xf numFmtId="0" fontId="3" fillId="0" borderId="0" xfId="0" applyFont="1" applyAlignment="1">
      <alignment horizontal="center"/>
    </xf>
    <xf numFmtId="0" fontId="8" fillId="0" borderId="17" xfId="0" applyFont="1" applyBorder="1" applyAlignment="1">
      <alignment horizontal="center" vertical="center" wrapText="1"/>
    </xf>
    <xf numFmtId="0" fontId="11" fillId="0" borderId="0" xfId="0" applyFont="1" applyBorder="1" applyAlignment="1">
      <alignment horizontal="left"/>
    </xf>
    <xf numFmtId="0" fontId="3" fillId="0" borderId="0" xfId="0" applyFont="1" applyBorder="1" applyAlignment="1">
      <alignment horizontal="center"/>
    </xf>
    <xf numFmtId="0" fontId="8" fillId="2" borderId="30"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16" fontId="8" fillId="2" borderId="5" xfId="0" applyNumberFormat="1" applyFont="1" applyFill="1" applyBorder="1" applyAlignment="1">
      <alignment horizontal="center" vertical="center" wrapText="1"/>
    </xf>
    <xf numFmtId="16" fontId="8" fillId="2" borderId="6" xfId="0" applyNumberFormat="1" applyFont="1" applyFill="1" applyBorder="1" applyAlignment="1">
      <alignment horizontal="center" vertical="center" wrapText="1"/>
    </xf>
    <xf numFmtId="16" fontId="8" fillId="2" borderId="7" xfId="0" applyNumberFormat="1"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28" xfId="0" applyFont="1" applyFill="1" applyBorder="1" applyAlignment="1">
      <alignment horizontal="center" vertical="center" wrapText="1"/>
    </xf>
    <xf numFmtId="0" fontId="8" fillId="2" borderId="31"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26" xfId="0" applyFont="1" applyFill="1" applyBorder="1" applyAlignment="1">
      <alignment horizontal="center" vertical="center" wrapText="1"/>
    </xf>
    <xf numFmtId="0" fontId="5" fillId="2" borderId="0" xfId="0" applyFont="1" applyFill="1" applyAlignment="1">
      <alignment horizontal="left" vertical="top"/>
    </xf>
    <xf numFmtId="0" fontId="8" fillId="2" borderId="0" xfId="0" applyFont="1" applyFill="1" applyAlignment="1">
      <alignment horizontal="center" vertical="center"/>
    </xf>
    <xf numFmtId="0" fontId="8" fillId="2" borderId="0" xfId="0" applyFont="1" applyFill="1" applyBorder="1" applyAlignment="1">
      <alignment horizontal="center" vertical="top"/>
    </xf>
    <xf numFmtId="0" fontId="46" fillId="2" borderId="5" xfId="0" applyFont="1" applyFill="1" applyBorder="1" applyAlignment="1">
      <alignment horizontal="center" vertical="center" wrapText="1"/>
    </xf>
    <xf numFmtId="0" fontId="46" fillId="2" borderId="26" xfId="0" applyFont="1" applyFill="1" applyBorder="1" applyAlignment="1">
      <alignment horizontal="center" vertical="center" wrapText="1"/>
    </xf>
    <xf numFmtId="0" fontId="46" fillId="2" borderId="3" xfId="0" applyFont="1" applyFill="1" applyBorder="1" applyAlignment="1">
      <alignment horizontal="center" vertical="center" wrapText="1"/>
    </xf>
    <xf numFmtId="0" fontId="46" fillId="2" borderId="28" xfId="0" applyFont="1" applyFill="1" applyBorder="1" applyAlignment="1">
      <alignment horizontal="center" vertical="center" wrapText="1"/>
    </xf>
    <xf numFmtId="0" fontId="46" fillId="2" borderId="4" xfId="0" applyFont="1" applyFill="1" applyBorder="1" applyAlignment="1">
      <alignment horizontal="center" vertical="center" wrapText="1"/>
    </xf>
    <xf numFmtId="0" fontId="3" fillId="0" borderId="2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9" xfId="0" applyFont="1" applyBorder="1" applyAlignment="1">
      <alignment horizontal="center" vertical="center" wrapText="1"/>
    </xf>
    <xf numFmtId="0" fontId="2" fillId="0" borderId="8" xfId="0" applyFont="1" applyBorder="1" applyAlignment="1">
      <alignment horizontal="left"/>
    </xf>
    <xf numFmtId="0" fontId="2" fillId="0" borderId="0" xfId="0" quotePrefix="1" applyFont="1" applyAlignment="1">
      <alignment horizontal="left" vertical="center" wrapText="1"/>
    </xf>
    <xf numFmtId="0" fontId="2" fillId="0" borderId="0" xfId="0" applyFont="1" applyAlignment="1">
      <alignment horizontal="left" vertical="center"/>
    </xf>
    <xf numFmtId="0" fontId="3" fillId="0" borderId="20" xfId="0" applyFont="1" applyBorder="1" applyAlignment="1">
      <alignment horizontal="center" vertical="center"/>
    </xf>
    <xf numFmtId="0" fontId="5" fillId="0" borderId="0" xfId="0" applyFont="1" applyFill="1" applyBorder="1" applyAlignment="1">
      <alignment horizontal="center" vertical="top"/>
    </xf>
    <xf numFmtId="0" fontId="17" fillId="0" borderId="0" xfId="0" applyFont="1" applyFill="1" applyAlignment="1">
      <alignment horizontal="center" vertical="center"/>
    </xf>
    <xf numFmtId="0" fontId="25" fillId="2" borderId="4" xfId="1" applyFont="1" applyFill="1" applyBorder="1" applyAlignment="1">
      <alignment horizontal="center" vertical="center" wrapText="1"/>
    </xf>
    <xf numFmtId="0" fontId="22" fillId="0" borderId="5" xfId="4" applyFont="1" applyBorder="1" applyAlignment="1">
      <alignment horizontal="center" vertical="center" wrapText="1"/>
    </xf>
    <xf numFmtId="0" fontId="22" fillId="0" borderId="7" xfId="4" applyFont="1" applyBorder="1" applyAlignment="1">
      <alignment horizontal="center" vertical="center" wrapText="1"/>
    </xf>
    <xf numFmtId="0" fontId="38" fillId="2" borderId="14" xfId="4" applyFont="1" applyFill="1" applyBorder="1" applyAlignment="1">
      <alignment horizontal="left" wrapText="1"/>
    </xf>
    <xf numFmtId="0" fontId="17" fillId="2" borderId="0" xfId="1" applyFont="1" applyFill="1" applyAlignment="1">
      <alignment horizontal="center" vertical="center"/>
    </xf>
    <xf numFmtId="0" fontId="17" fillId="0" borderId="5" xfId="1" applyFont="1" applyFill="1" applyBorder="1" applyAlignment="1">
      <alignment horizontal="center" vertical="center" wrapText="1"/>
    </xf>
    <xf numFmtId="0" fontId="17" fillId="0" borderId="6" xfId="1" applyFont="1" applyFill="1" applyBorder="1" applyAlignment="1">
      <alignment horizontal="center" vertical="center" wrapText="1"/>
    </xf>
    <xf numFmtId="0" fontId="17" fillId="0" borderId="4" xfId="1" applyFont="1" applyFill="1" applyBorder="1" applyAlignment="1">
      <alignment horizontal="center" vertical="center" wrapText="1"/>
    </xf>
    <xf numFmtId="0" fontId="17" fillId="0" borderId="7" xfId="1" applyFont="1" applyFill="1" applyBorder="1" applyAlignment="1">
      <alignment horizontal="center" vertical="center" wrapText="1"/>
    </xf>
    <xf numFmtId="16" fontId="17" fillId="2" borderId="4" xfId="1" applyNumberFormat="1" applyFont="1" applyFill="1" applyBorder="1" applyAlignment="1">
      <alignment horizontal="center" vertical="center" wrapText="1"/>
    </xf>
    <xf numFmtId="0" fontId="17" fillId="2" borderId="0" xfId="1" applyFont="1" applyFill="1" applyAlignment="1">
      <alignment horizontal="right" vertical="center"/>
    </xf>
    <xf numFmtId="0" fontId="17" fillId="2" borderId="0" xfId="1" applyFont="1" applyFill="1" applyBorder="1" applyAlignment="1">
      <alignment horizontal="center" vertical="center"/>
    </xf>
    <xf numFmtId="0" fontId="17" fillId="2" borderId="4"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17" fillId="2" borderId="6" xfId="1" applyFont="1" applyFill="1" applyBorder="1" applyAlignment="1">
      <alignment horizontal="center" vertical="center" wrapText="1"/>
    </xf>
    <xf numFmtId="0" fontId="17" fillId="2" borderId="5" xfId="1" applyFont="1" applyFill="1" applyBorder="1" applyAlignment="1">
      <alignment horizontal="center" vertical="center" wrapText="1"/>
    </xf>
    <xf numFmtId="0" fontId="17" fillId="2" borderId="7" xfId="1" applyFont="1" applyFill="1" applyBorder="1" applyAlignment="1">
      <alignment horizontal="center" vertical="center" wrapText="1"/>
    </xf>
    <xf numFmtId="0" fontId="25" fillId="2" borderId="0" xfId="1" applyFont="1" applyFill="1" applyAlignment="1">
      <alignment horizontal="center"/>
    </xf>
    <xf numFmtId="0" fontId="22" fillId="2" borderId="0" xfId="1" applyFont="1" applyFill="1" applyAlignment="1">
      <alignment horizontal="center"/>
    </xf>
    <xf numFmtId="0" fontId="26" fillId="2" borderId="0" xfId="1" applyFont="1" applyFill="1" applyAlignment="1">
      <alignment horizont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4" fillId="0" borderId="0" xfId="0" applyFont="1" applyAlignment="1">
      <alignment horizontal="center"/>
    </xf>
    <xf numFmtId="0" fontId="16" fillId="0" borderId="0" xfId="0" applyFont="1" applyAlignment="1">
      <alignment horizontal="center"/>
    </xf>
    <xf numFmtId="0" fontId="3" fillId="0" borderId="22" xfId="0" applyFont="1" applyBorder="1" applyAlignment="1">
      <alignment horizontal="center" vertical="center" wrapText="1"/>
    </xf>
    <xf numFmtId="0" fontId="7" fillId="2" borderId="0" xfId="0" applyFont="1" applyFill="1" applyAlignment="1" applyProtection="1">
      <alignment horizontal="left" vertical="center"/>
    </xf>
    <xf numFmtId="0" fontId="7" fillId="2" borderId="28" xfId="2" quotePrefix="1" applyFont="1" applyFill="1" applyBorder="1" applyAlignment="1">
      <alignment horizontal="left" vertical="center" wrapText="1"/>
    </xf>
    <xf numFmtId="0" fontId="7" fillId="2" borderId="31" xfId="2" quotePrefix="1" applyFont="1" applyFill="1" applyBorder="1" applyAlignment="1">
      <alignment horizontal="left" vertical="center" wrapText="1"/>
    </xf>
    <xf numFmtId="0" fontId="7" fillId="2" borderId="30" xfId="2" applyFont="1" applyFill="1" applyBorder="1" applyAlignment="1">
      <alignment horizontal="center" vertical="center" wrapText="1"/>
    </xf>
    <xf numFmtId="0" fontId="7" fillId="2" borderId="26" xfId="2" applyFont="1" applyFill="1" applyBorder="1" applyAlignment="1">
      <alignment horizontal="center" vertical="center" wrapText="1"/>
    </xf>
    <xf numFmtId="0" fontId="7" fillId="2" borderId="0" xfId="0" applyFont="1" applyFill="1" applyAlignment="1" applyProtection="1">
      <alignment horizontal="left" vertical="center" wrapText="1"/>
    </xf>
    <xf numFmtId="0" fontId="33" fillId="2" borderId="0" xfId="0" applyFont="1" applyFill="1" applyAlignment="1" applyProtection="1">
      <alignment horizontal="left"/>
    </xf>
    <xf numFmtId="0" fontId="5" fillId="2" borderId="28" xfId="0" applyFont="1" applyFill="1" applyBorder="1" applyAlignment="1" applyProtection="1">
      <alignment horizontal="center" vertical="center" wrapText="1"/>
    </xf>
    <xf numFmtId="0" fontId="5" fillId="2" borderId="28" xfId="0" applyFont="1" applyFill="1" applyBorder="1" applyAlignment="1">
      <alignment horizontal="center" vertical="center" wrapText="1"/>
    </xf>
    <xf numFmtId="0" fontId="5" fillId="2" borderId="31" xfId="0" applyFont="1" applyFill="1" applyBorder="1" applyAlignment="1">
      <alignment horizontal="center" vertical="center" wrapText="1"/>
    </xf>
    <xf numFmtId="0" fontId="7" fillId="2" borderId="15" xfId="2" quotePrefix="1" applyFont="1" applyFill="1" applyBorder="1" applyAlignment="1">
      <alignment horizontal="left" vertical="center" wrapText="1"/>
    </xf>
    <xf numFmtId="0" fontId="7" fillId="2" borderId="16" xfId="2" quotePrefix="1" applyFont="1" applyFill="1" applyBorder="1" applyAlignment="1">
      <alignment horizontal="left" vertical="center" wrapText="1"/>
    </xf>
    <xf numFmtId="0" fontId="7" fillId="2" borderId="15" xfId="2" applyFont="1" applyFill="1" applyBorder="1" applyAlignment="1">
      <alignment horizontal="center" vertical="center" wrapText="1"/>
    </xf>
    <xf numFmtId="0" fontId="7" fillId="2" borderId="16" xfId="2"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17" fillId="2" borderId="0" xfId="0" applyFont="1" applyFill="1" applyAlignment="1" applyProtection="1">
      <alignment horizontal="center" vertical="center"/>
    </xf>
    <xf numFmtId="0" fontId="17" fillId="2" borderId="0" xfId="0" applyFont="1" applyFill="1" applyAlignment="1" applyProtection="1">
      <alignment horizontal="center" vertical="top"/>
    </xf>
    <xf numFmtId="0" fontId="5" fillId="5" borderId="4" xfId="0" applyFont="1" applyFill="1" applyBorder="1" applyAlignment="1" applyProtection="1">
      <alignment horizontal="center" vertical="center" wrapText="1"/>
    </xf>
    <xf numFmtId="0" fontId="25" fillId="5" borderId="4" xfId="0" applyFont="1" applyFill="1" applyBorder="1" applyAlignment="1" applyProtection="1">
      <alignment horizontal="center" vertical="center" wrapText="1"/>
    </xf>
    <xf numFmtId="0" fontId="5" fillId="2" borderId="26" xfId="0" applyFont="1" applyFill="1" applyBorder="1" applyAlignment="1" applyProtection="1">
      <alignment horizontal="center" vertical="center" wrapText="1"/>
    </xf>
    <xf numFmtId="0" fontId="8" fillId="0" borderId="0" xfId="0" applyFont="1" applyAlignment="1">
      <alignment horizontal="center"/>
    </xf>
    <xf numFmtId="0" fontId="24" fillId="0" borderId="0" xfId="0" applyFont="1" applyAlignment="1">
      <alignment horizontal="center"/>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0" borderId="4" xfId="0" applyFont="1" applyBorder="1" applyAlignment="1">
      <alignment horizontal="center" vertical="center" wrapText="1"/>
    </xf>
    <xf numFmtId="0" fontId="5"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6" fillId="3" borderId="10" xfId="0" applyFont="1" applyFill="1" applyBorder="1" applyAlignment="1">
      <alignment horizontal="center"/>
    </xf>
    <xf numFmtId="0" fontId="7" fillId="0" borderId="5" xfId="0" quotePrefix="1"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43" fillId="0" borderId="20" xfId="0" applyFont="1" applyBorder="1" applyAlignment="1">
      <alignment horizontal="left" vertical="center" wrapText="1"/>
    </xf>
    <xf numFmtId="0" fontId="7" fillId="0" borderId="20"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43" fillId="0" borderId="20" xfId="0" applyFont="1" applyFill="1" applyBorder="1" applyAlignment="1">
      <alignment horizontal="left" vertical="center" wrapText="1" shrinkToFit="1"/>
    </xf>
    <xf numFmtId="0" fontId="5" fillId="3" borderId="20" xfId="0" applyFont="1" applyFill="1" applyBorder="1" applyAlignment="1">
      <alignment horizontal="center" vertical="center" wrapText="1"/>
    </xf>
    <xf numFmtId="0" fontId="37" fillId="0" borderId="20" xfId="0" applyFont="1" applyFill="1" applyBorder="1" applyAlignment="1">
      <alignment horizontal="center" vertical="center" wrapText="1"/>
    </xf>
    <xf numFmtId="0" fontId="43" fillId="0" borderId="20" xfId="0" applyFont="1" applyFill="1" applyBorder="1" applyAlignment="1">
      <alignment horizontal="left" vertical="center" wrapText="1"/>
    </xf>
    <xf numFmtId="0" fontId="43" fillId="0" borderId="20" xfId="0" applyFont="1" applyFill="1" applyBorder="1" applyAlignment="1">
      <alignment vertical="center" wrapText="1"/>
    </xf>
    <xf numFmtId="0" fontId="43" fillId="0" borderId="20" xfId="0" applyFont="1" applyFill="1" applyBorder="1" applyAlignment="1">
      <alignment horizontal="center" vertical="center" wrapText="1"/>
    </xf>
    <xf numFmtId="0" fontId="43" fillId="0" borderId="20" xfId="0" quotePrefix="1" applyFont="1" applyFill="1" applyBorder="1" applyAlignment="1">
      <alignment vertical="center" wrapText="1"/>
    </xf>
    <xf numFmtId="0" fontId="7" fillId="0" borderId="20" xfId="0" applyFont="1" applyFill="1" applyBorder="1" applyAlignment="1">
      <alignment vertical="center" wrapText="1"/>
    </xf>
    <xf numFmtId="0" fontId="7" fillId="0" borderId="20" xfId="0" applyFont="1" applyFill="1" applyBorder="1" applyAlignment="1">
      <alignment horizontal="left" vertical="center" wrapText="1" shrinkToFit="1"/>
    </xf>
    <xf numFmtId="0" fontId="5" fillId="3" borderId="20" xfId="0" applyFont="1" applyFill="1" applyBorder="1" applyAlignment="1">
      <alignment horizontal="center" vertical="center" wrapText="1"/>
    </xf>
    <xf numFmtId="0" fontId="7" fillId="0" borderId="20" xfId="0" applyFont="1" applyFill="1" applyBorder="1" applyAlignment="1">
      <alignment horizontal="center" vertical="center" wrapText="1" shrinkToFit="1"/>
    </xf>
  </cellXfs>
  <cellStyles count="14">
    <cellStyle name="Bình thường 2" xfId="5"/>
    <cellStyle name="Comma 2" xfId="13"/>
    <cellStyle name="Normal" xfId="0" builtinId="0"/>
    <cellStyle name="Normal 2" xfId="6"/>
    <cellStyle name="Normal 2 2" xfId="3"/>
    <cellStyle name="Normal 2 2 2" xfId="9"/>
    <cellStyle name="Normal 3" xfId="7"/>
    <cellStyle name="Normal 3 2" xfId="10"/>
    <cellStyle name="Normal 4" xfId="8"/>
    <cellStyle name="Normal 5" xfId="4"/>
    <cellStyle name="Normal 7" xfId="2"/>
    <cellStyle name="Normal_BieuKHXDCB2009(sua theo yeu cau U6 ngay 25-11) PHONH DO THI" xfId="11"/>
    <cellStyle name="Normal_KH2000_666 2" xfId="12"/>
    <cellStyle name="Normal_lich tuan 3-2" xfId="1"/>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7892;NG%20H&#7906;P%20L&#7882;CH%20C&#212;NG%20T&#193;C%20TU&#7846;N%2011%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7892;NG%20H&#7906;P%20L&#7882;CH%20C&#212;NG%20T&#193;C%20TU&#7846;N%2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ổng hợp tổ HTKT"/>
      <sheetName val="DŨNG T"/>
      <sheetName val="VIỆT"/>
      <sheetName val="Thắng"/>
      <sheetName val="Tình"/>
      <sheetName val="Tùng"/>
      <sheetName val="Ngọc Anh "/>
      <sheetName val="Quân"/>
      <sheetName val="Minh"/>
    </sheetNames>
    <sheetDataSet>
      <sheetData sheetId="0">
        <row r="4">
          <cell r="A4" t="str">
            <v>LỊCH CÔNG TÁC TUẦN 12</v>
          </cell>
        </row>
        <row r="5">
          <cell r="A5" t="str">
            <v>Từ ngày 22/3/2021 đến ngày 26/3/2021</v>
          </cell>
        </row>
      </sheetData>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ổng hợp tổ HTKT"/>
      <sheetName val="DŨNG T"/>
      <sheetName val="VIỆT"/>
      <sheetName val="Thắng"/>
      <sheetName val="Tình"/>
      <sheetName val="Tùng"/>
      <sheetName val="Ngọc Anh "/>
      <sheetName val="Quân"/>
      <sheetName val="Minh"/>
    </sheetNames>
    <sheetDataSet>
      <sheetData sheetId="0"/>
      <sheetData sheetId="1"/>
      <sheetData sheetId="2">
        <row r="15">
          <cell r="E15" t="str">
            <v>BQLDA</v>
          </cell>
        </row>
        <row r="16">
          <cell r="E16" t="str">
            <v>Xã  Đa Tốn</v>
          </cell>
        </row>
        <row r="17">
          <cell r="E17" t="str">
            <v>xã Kim Sơn, xã Lệ Chi</v>
          </cell>
        </row>
        <row r="18">
          <cell r="E18" t="str">
            <v>BQLDA</v>
          </cell>
        </row>
      </sheetData>
      <sheetData sheetId="3">
        <row r="8">
          <cell r="D8" t="str">
            <v>Kiểm tra hiện tường Dự án: Xây dựng tuyến đường gom dô thị song hành</v>
          </cell>
          <cell r="E8" t="str">
            <v xml:space="preserve">Tại hiện trường dự án </v>
          </cell>
        </row>
        <row r="9">
          <cell r="D9" t="str">
            <v xml:space="preserve">Làm việc tại văn phòng </v>
          </cell>
          <cell r="E9" t="str">
            <v>BQLDA</v>
          </cell>
        </row>
        <row r="10">
          <cell r="D10" t="str">
            <v>Kiểm tra hiện trường dự án: Cải tạo chỉnh trang các tuyến đường liên thôn, trục chính thôn Phù Dực 1, Phù Dực 2 ( Tuyến 4)</v>
          </cell>
          <cell r="E10" t="str">
            <v xml:space="preserve">xã Phù Đổng </v>
          </cell>
        </row>
        <row r="11">
          <cell r="D11" t="str">
            <v>Kiểm tra công trường DA:  Xây dựng tuyến đường gom từ cầu Thanh trì đến cầu vượt Phú Thị</v>
          </cell>
          <cell r="E11" t="str">
            <v>Thị Trấn Trâu Quỳ, xã Dương Xá</v>
          </cell>
        </row>
        <row r="12">
          <cell r="D12" t="str">
            <v>Bàn giao mặt bằng với BQL duy tu HTGT, Cty CTGTHN dự án: Xây dựng tuyến đường gom từ cầu Thanh trì đến cầu vượt Phú Thị</v>
          </cell>
          <cell r="E12" t="str">
            <v>TT Trâu Quỳ</v>
          </cell>
        </row>
        <row r="13">
          <cell r="D13" t="str">
            <v xml:space="preserve">Làm việc tại văn phòng </v>
          </cell>
          <cell r="E13" t="str">
            <v>BQLDA</v>
          </cell>
        </row>
        <row r="14">
          <cell r="D14" t="str">
            <v>Kiểm tra công trường DA:  Xây dựng tuyến đường gom từ cầu Thanh trì đến cầu vượt Phú Thị</v>
          </cell>
          <cell r="E14" t="str">
            <v xml:space="preserve">xã Dương Xá </v>
          </cell>
        </row>
        <row r="15">
          <cell r="D15" t="str">
            <v>Kiểm tra công trường dự án: Xây dựng tuyến đường 13,5m từ thôn Hoàng Long đến đường Ỷ Lan</v>
          </cell>
          <cell r="E15" t="str">
            <v>Xã Đặng Xá</v>
          </cell>
        </row>
        <row r="16">
          <cell r="D16" t="str">
            <v xml:space="preserve">Làm việc tại văn phòng </v>
          </cell>
          <cell r="E16" t="str">
            <v>BQLDA</v>
          </cell>
        </row>
        <row r="17">
          <cell r="D17" t="str">
            <v xml:space="preserve">Làm việc tại văn phòng </v>
          </cell>
          <cell r="E17" t="str">
            <v>BQLDA</v>
          </cell>
        </row>
        <row r="18">
          <cell r="D18" t="str">
            <v>Kiểm tra công trường DA:  Xây dựng tuyến đường gom từ cầu Thanh trì đến cầu vượt Phú Thị</v>
          </cell>
          <cell r="E18" t="str">
            <v>TT Trâu Quỳ</v>
          </cell>
        </row>
      </sheetData>
      <sheetData sheetId="4">
        <row r="8">
          <cell r="D8" t="str">
            <v>Kiểm tra công trình: Kè hồ, làm đường dạo chống lấn chiếm hồ Vực xã Đình Xuyên, huyện Gia Lâm.</v>
          </cell>
          <cell r="E8" t="str">
            <v>Tại hiện trường</v>
          </cell>
        </row>
        <row r="9">
          <cell r="D9" t="str">
            <v>Làm việc tại văn phòng</v>
          </cell>
          <cell r="E9" t="str">
            <v>BQLDA</v>
          </cell>
        </row>
        <row r="10">
          <cell r="D10" t="str">
            <v xml:space="preserve">Kiểm tra công trình: XD đường đê tả Đuống đoạn từ cầu Đuống đến cầu Phù Đổng </v>
          </cell>
          <cell r="E10" t="str">
            <v>Tại hiện trường</v>
          </cell>
        </row>
        <row r="11">
          <cell r="D11" t="str">
            <v>Làm việc tại văn phòng</v>
          </cell>
          <cell r="E11" t="str">
            <v>BQLDA</v>
          </cell>
        </row>
        <row r="12">
          <cell r="D12" t="str">
            <v xml:space="preserve">Kiểm tra công trình: XD tuyến đường theo quy hoạch 24,5m từ đê Sông Đuống đến đường Dốc Lã-Ninh Hiệp. </v>
          </cell>
          <cell r="E12" t="str">
            <v>Tại hiện trường</v>
          </cell>
        </row>
        <row r="13">
          <cell r="D13" t="str">
            <v>Kiểm tra công trường dự án: Xây dựng tuyến đường theo quy hoạch qua cổng trường mầm non Dương Hà và THCS Dương Hà</v>
          </cell>
          <cell r="E13" t="str">
            <v>Tại hiện trường</v>
          </cell>
        </row>
        <row r="14">
          <cell r="D14" t="str">
            <v>Làm việc tại văn phòng</v>
          </cell>
          <cell r="E14" t="str">
            <v>BQLDA</v>
          </cell>
        </row>
        <row r="15">
          <cell r="D15" t="str">
            <v>Kiểm tra công trình: Cải tạo, chỉnh trang các tuyến đường nội đồng khu vực trong đê xã Phù Đổng, huyện Gia Lâm.</v>
          </cell>
          <cell r="E15" t="str">
            <v>Tại hiện trường</v>
          </cell>
        </row>
        <row r="16">
          <cell r="D16" t="str">
            <v>Làm việc tại văn phòng</v>
          </cell>
          <cell r="E16" t="str">
            <v>BQLDA</v>
          </cell>
        </row>
        <row r="17">
          <cell r="D17" t="str">
            <v>Kiểm tra công trình: Kè hồ, làm đường dạo chống lấn chiếm hồ Vực xã Đình Xuyên, huyện Gia Lâm.</v>
          </cell>
          <cell r="E17" t="str">
            <v>Tại hiện trường</v>
          </cell>
        </row>
        <row r="18">
          <cell r="D18" t="str">
            <v xml:space="preserve">Kiểm tra công trình: XD đường đê tả Đuống đoạn từ cầu Đuống đến cầu Phù Đổng </v>
          </cell>
          <cell r="E18" t="str">
            <v>Tại hiện trường</v>
          </cell>
        </row>
      </sheetData>
      <sheetData sheetId="5">
        <row r="8">
          <cell r="D8" t="str">
            <v>Làm việc tại Ban</v>
          </cell>
          <cell r="E8" t="str">
            <v xml:space="preserve">UBND xã </v>
          </cell>
        </row>
        <row r="9">
          <cell r="D9" t="str">
            <v>Kiểm tra hiện trường dự án: Xây dựng đường đê tả Đuống đoạn từ cầu Đuống đến cầu Phù Đổng</v>
          </cell>
          <cell r="E9" t="str">
            <v>Tại hiện trường dự án</v>
          </cell>
        </row>
        <row r="10">
          <cell r="D10" t="str">
            <v>Làm việc tại Ban</v>
          </cell>
          <cell r="E10" t="str">
            <v>Tại hiện trường dự án</v>
          </cell>
        </row>
        <row r="11">
          <cell r="D11" t="str">
            <v>Kiểm tra dự án kè Hồ Vực</v>
          </cell>
          <cell r="E11" t="str">
            <v>Tại hiện trường dự án</v>
          </cell>
        </row>
        <row r="12">
          <cell r="D12" t="str">
            <v>Làm việc tại Ban</v>
          </cell>
          <cell r="E12" t="str">
            <v>Tại hiện trường dự án</v>
          </cell>
        </row>
        <row r="13">
          <cell r="D13" t="str">
            <v>Kiểm tra hiện trường dự án:Hạ tầng cụm công nghiệp Phú Thị</v>
          </cell>
          <cell r="E13" t="str">
            <v>Tại hiện trường dự án</v>
          </cell>
        </row>
        <row r="14">
          <cell r="D14" t="str">
            <v>Kiểm tra công trường dự án: Xây dựng tuyến đường theo quy hoạch từ Khu đô thị Trâu Quỳ đến ga Phú thị</v>
          </cell>
          <cell r="E14" t="str">
            <v>Tại hiện trường dự án</v>
          </cell>
        </row>
        <row r="15">
          <cell r="D15" t="str">
            <v>Kiểm tra công trường dự án: Xây dựng tuyến đường đê từ Dốc Lời - Lệ Chi</v>
          </cell>
          <cell r="E15" t="str">
            <v>Tại hiện trường dự án</v>
          </cell>
        </row>
        <row r="16">
          <cell r="D16" t="str">
            <v>Kiểm tra công trường dự án: Xây dựng tuyến đường đê từ Dốc Lời - Lệ Chi</v>
          </cell>
          <cell r="E16" t="str">
            <v>BQLDA</v>
          </cell>
        </row>
        <row r="17">
          <cell r="D17" t="str">
            <v>Kiểm tra hiện trường dự án: Đường đô thị song hành</v>
          </cell>
          <cell r="E17" t="str">
            <v>Tại hiện trường dự án</v>
          </cell>
        </row>
        <row r="18">
          <cell r="D18" t="str">
            <v>Làm việc tại Ban</v>
          </cell>
        </row>
      </sheetData>
      <sheetData sheetId="6">
        <row r="8">
          <cell r="D8" t="str">
            <v xml:space="preserve">Làm việc tại văn phòng </v>
          </cell>
          <cell r="E8" t="str">
            <v>BQLDA</v>
          </cell>
        </row>
        <row r="9">
          <cell r="D9" t="str">
            <v>Kiểm tra công trường DA: Xây dựng tuyến đường Yên Viên - Đình Xuyên - Phù Đổng đến hết địa bàn Gia Lâm</v>
          </cell>
          <cell r="E9" t="str">
            <v>Xã Yên Viên</v>
          </cell>
        </row>
        <row r="10">
          <cell r="D10" t="str">
            <v>Kiểm tra hiện trường dự án: Xây dựng đường đê hữu Đuống đoạn Dốc Lời - Đặng Xá đến xã Lệ Chi, huyện Gia Lâm</v>
          </cell>
          <cell r="E10" t="str">
            <v xml:space="preserve">Tại hiện trường dự án </v>
          </cell>
        </row>
        <row r="11">
          <cell r="D11" t="str">
            <v xml:space="preserve">Làm việc tại văn phòng </v>
          </cell>
          <cell r="E11" t="str">
            <v>BQLDA</v>
          </cell>
        </row>
        <row r="12">
          <cell r="D12" t="str">
            <v xml:space="preserve">Làm việc tại văn phòng </v>
          </cell>
          <cell r="E12" t="str">
            <v>BQLDA</v>
          </cell>
        </row>
        <row r="13">
          <cell r="D13" t="str">
            <v>Kiểm tra hiện trường dự án: Xây dựng đường đê hữu Đuống đoạn Dốc Lời - Đặng Xá đến xã Lệ Chi, huyện Gia Lâm</v>
          </cell>
          <cell r="E13" t="str">
            <v>xã Phú Thị</v>
          </cell>
        </row>
        <row r="14">
          <cell r="D14" t="str">
            <v>Kiểm tra công trường DA: Chỉnh trang và lát vỉa hè đường hành lang chân đê Đông Dư-Bát Tràng</v>
          </cell>
          <cell r="E14" t="str">
            <v>Xã Đông Dư</v>
          </cell>
        </row>
        <row r="15">
          <cell r="D15" t="str">
            <v xml:space="preserve">Làm việc tại văn phòng </v>
          </cell>
          <cell r="E15" t="str">
            <v>BQLDA</v>
          </cell>
        </row>
        <row r="16">
          <cell r="D16" t="str">
            <v xml:space="preserve">Làm việc tại văn phòng </v>
          </cell>
          <cell r="E16" t="str">
            <v>BQLDA</v>
          </cell>
        </row>
        <row r="17">
          <cell r="D17" t="str">
            <v>Kiểm tra công trường DA: Chỉnh trang và lát vỉa hè đường hành lang chân đê Đông Dư-Bát Tràng</v>
          </cell>
          <cell r="E17" t="str">
            <v xml:space="preserve">Xã Bát tràng </v>
          </cell>
        </row>
        <row r="18">
          <cell r="D18" t="str">
            <v xml:space="preserve">Làm việc tại văn phòng </v>
          </cell>
          <cell r="E18" t="str">
            <v>BQLDA</v>
          </cell>
        </row>
      </sheetData>
      <sheetData sheetId="7">
        <row r="8">
          <cell r="D8" t="str">
            <v>Làm việc tại ban</v>
          </cell>
          <cell r="E8" t="str">
            <v>BQLDA</v>
          </cell>
        </row>
        <row r="9">
          <cell r="D9" t="str">
            <v>Kiểm tra công trường dự án: Xây dựng khớp nối hạ tầng cụm công nghiệp Phú Thị, Dương Xá</v>
          </cell>
          <cell r="E9" t="str">
            <v>xã Phú Thị, Dương Xá</v>
          </cell>
        </row>
        <row r="10">
          <cell r="D10" t="str">
            <v>Kiểm tra công trường dự án: Xây dựng tuyến đường đô thi song hành với đường cao tốc Hà Nội - Hải Phòng, huyện Gia Lâm;</v>
          </cell>
          <cell r="E10" t="str">
            <v>TT Trâu Quỳ, Đa Tốn, Kiêu Kỵ</v>
          </cell>
        </row>
        <row r="11">
          <cell r="D11" t="str">
            <v>Làm với học viện nông nghiệp và các hộ dân thống nhất phương án hỗ chợ di chuyển cây trồng dự án đường song hành.</v>
          </cell>
          <cell r="E11" t="str">
            <v>xã Đông Dư</v>
          </cell>
        </row>
        <row r="12">
          <cell r="D12" t="str">
            <v>Làm việc tại ban</v>
          </cell>
          <cell r="E12" t="str">
            <v>BQLDA</v>
          </cell>
        </row>
        <row r="13">
          <cell r="D13" t="str">
            <v>Kiểm tra hiện trường DA Yên viên đình xuyên phù đổng đến hết địa bàn huyện Gia Lâm</v>
          </cell>
          <cell r="E13" t="str">
            <v>BQLDA</v>
          </cell>
        </row>
        <row r="14">
          <cell r="D14" t="str">
            <v>Kiểm tra hiện trường DA: Cải tạo nâng cấp các tuyến đường liên thôn trục chính thôn 1,2,3,4,5,6,7,8 Kim Lan; Dự án nội đồng xã Văn Đức</v>
          </cell>
          <cell r="E14" t="str">
            <v>Xã Kim Lan; Văn Đức</v>
          </cell>
        </row>
        <row r="15">
          <cell r="D15" t="str">
            <v>Làm việc tại ban</v>
          </cell>
          <cell r="E15" t="str">
            <v>BQLDA</v>
          </cell>
        </row>
        <row r="16">
          <cell r="D16" t="str">
            <v>Kiểm tra công trường dự án: Xây dựng tuyến đường đô thi song hành với đường cao tốc Hà Nội - Hải Phòng, huyện Gia Lâm;</v>
          </cell>
          <cell r="E16" t="str">
            <v>BQLDA</v>
          </cell>
        </row>
        <row r="17">
          <cell r="D17" t="str">
            <v>Làm việc tại ban</v>
          </cell>
          <cell r="E17" t="str">
            <v>TT Trâu Quỳ, Đa Tốn, Kiêu Kỵ</v>
          </cell>
        </row>
        <row r="18">
          <cell r="D18" t="str">
            <v>Làm việc tại ban</v>
          </cell>
          <cell r="E18" t="str">
            <v>BQLDA</v>
          </cell>
        </row>
      </sheetData>
      <sheetData sheetId="8">
        <row r="8">
          <cell r="D8" t="str">
            <v>Làm việc tại văn phòng</v>
          </cell>
          <cell r="E8" t="str">
            <v>BQLDA</v>
          </cell>
        </row>
        <row r="9">
          <cell r="D9" t="str">
            <v>Kiểm tra hiện trường dự án: Xây dựng tuyến đường quy hoạch 17,5m nối từ ô đất TQ5 ra đường Đông Dư - Dương Xá</v>
          </cell>
          <cell r="E9" t="str">
            <v>Tại hiện trường dự án</v>
          </cell>
        </row>
        <row r="10">
          <cell r="D10" t="str">
            <v>Kiểm tra hiện trường dự án: Xây dựng tuyến đường đê hữu đuống đoạn Dốc Lời xã Đặng Xá đến xã Lệ Chi, huyện Gia Lâm</v>
          </cell>
          <cell r="E10" t="str">
            <v>Xã Cổ Bi, Đặng Xá</v>
          </cell>
        </row>
        <row r="11">
          <cell r="D11" t="str">
            <v>Làm việc tại văn phòng</v>
          </cell>
          <cell r="E11" t="str">
            <v>BQLDA</v>
          </cell>
        </row>
        <row r="12">
          <cell r="D12" t="str">
            <v>Kiểm tra hiện trường dự án: Cải tạo chỉnh trang đường liên thôn, trục chính thôn Vàng xã Cổ Bi, huyện Gia Lâm</v>
          </cell>
          <cell r="E12" t="str">
            <v>Tại hiện trường dự án</v>
          </cell>
        </row>
        <row r="13">
          <cell r="D13" t="str">
            <v>Làm việc tại văn phòng</v>
          </cell>
          <cell r="E13" t="str">
            <v>BQLDA</v>
          </cell>
        </row>
        <row r="14">
          <cell r="D14" t="str">
            <v>Kiểm tra công trường dự án Kè hồ Vực</v>
          </cell>
          <cell r="E14" t="str">
            <v>tại hiện trường dự án</v>
          </cell>
        </row>
        <row r="15">
          <cell r="D15" t="str">
            <v>Kiểm tra hiện trường dự án: Xây dựng tuyến đường từ đường Đặng Phúc Thông vào khu đấu giá X5</v>
          </cell>
          <cell r="E15" t="str">
            <v xml:space="preserve">Tại hiện trường dự án </v>
          </cell>
        </row>
        <row r="16">
          <cell r="D16" t="str">
            <v>Kiểm tra công trường đường Yên Viên - Đình Xuyên - Phù Đổng đến hết địa bàn Gia lâm</v>
          </cell>
          <cell r="E16" t="str">
            <v>Tại hiện trường dự án</v>
          </cell>
        </row>
        <row r="17">
          <cell r="D17" t="str">
            <v>Kiểm tra công trường dự án: Xây dựng khớp nối hạ tầng cụm công nghiệp Phú Thị, Dương Xá</v>
          </cell>
          <cell r="E17" t="str">
            <v>Tại hiện trường dự án</v>
          </cell>
        </row>
        <row r="18">
          <cell r="D18" t="str">
            <v>Làm việc tại văn phòng</v>
          </cell>
          <cell r="E18" t="str">
            <v>BQLDA</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0"/>
  <sheetViews>
    <sheetView tabSelected="1" zoomScale="80" zoomScaleNormal="80" workbookViewId="0">
      <selection activeCell="D11" sqref="D11"/>
    </sheetView>
  </sheetViews>
  <sheetFormatPr defaultColWidth="8.85546875" defaultRowHeight="18.75" x14ac:dyDescent="0.3"/>
  <cols>
    <col min="1" max="1" width="14.140625" style="39" customWidth="1"/>
    <col min="2" max="3" width="9.28515625" style="39" customWidth="1"/>
    <col min="4" max="4" width="62.85546875" style="38" customWidth="1"/>
    <col min="5" max="5" width="8.42578125" style="38" customWidth="1"/>
    <col min="6" max="6" width="6.85546875" style="38" customWidth="1"/>
    <col min="7" max="7" width="8.42578125" style="39" customWidth="1"/>
    <col min="8" max="8" width="8.140625" style="134" customWidth="1"/>
    <col min="9" max="9" width="19.7109375" style="38" customWidth="1"/>
    <col min="10" max="10" width="17.28515625" style="39" customWidth="1"/>
    <col min="11" max="11" width="14.85546875" style="39" customWidth="1"/>
    <col min="12" max="16384" width="8.85546875" style="39"/>
  </cols>
  <sheetData>
    <row r="1" spans="1:11" s="128" customFormat="1" ht="24.75" customHeight="1" x14ac:dyDescent="0.3">
      <c r="A1" s="127" t="s">
        <v>93</v>
      </c>
      <c r="B1" s="127"/>
      <c r="C1" s="127"/>
      <c r="D1" s="127"/>
      <c r="E1" s="127" t="s">
        <v>94</v>
      </c>
      <c r="F1" s="127"/>
      <c r="G1" s="127"/>
      <c r="H1" s="127"/>
      <c r="I1" s="127"/>
      <c r="J1" s="127"/>
      <c r="K1" s="127"/>
    </row>
    <row r="2" spans="1:11" s="128" customFormat="1" ht="19.5" customHeight="1" x14ac:dyDescent="0.3">
      <c r="A2" s="127" t="s">
        <v>95</v>
      </c>
      <c r="B2" s="127"/>
      <c r="C2" s="127"/>
      <c r="D2" s="127"/>
      <c r="E2" s="127"/>
      <c r="F2" s="127"/>
      <c r="G2" s="127" t="s">
        <v>72</v>
      </c>
      <c r="H2" s="127"/>
      <c r="I2" s="127"/>
      <c r="J2" s="127"/>
      <c r="K2" s="127"/>
    </row>
    <row r="3" spans="1:11" s="10" customFormat="1" ht="15.75" x14ac:dyDescent="0.25">
      <c r="A3" s="119"/>
      <c r="B3" s="119"/>
      <c r="C3" s="119"/>
      <c r="D3" s="119"/>
      <c r="E3" s="119"/>
      <c r="F3" s="119"/>
      <c r="G3" s="119"/>
      <c r="H3" s="119"/>
      <c r="I3" s="119"/>
      <c r="J3" s="119"/>
      <c r="K3" s="119"/>
    </row>
    <row r="4" spans="1:11" s="21" customFormat="1" ht="42.75" customHeight="1" x14ac:dyDescent="0.2">
      <c r="A4" s="345" t="s">
        <v>411</v>
      </c>
      <c r="B4" s="345"/>
      <c r="C4" s="345"/>
      <c r="D4" s="345"/>
      <c r="E4" s="345"/>
      <c r="F4" s="345"/>
      <c r="G4" s="345"/>
      <c r="H4" s="345"/>
      <c r="I4" s="345"/>
      <c r="J4" s="345"/>
      <c r="K4" s="345"/>
    </row>
    <row r="5" spans="1:11" s="21" customFormat="1" ht="30.75" customHeight="1" x14ac:dyDescent="0.2">
      <c r="A5" s="346" t="s">
        <v>424</v>
      </c>
      <c r="B5" s="346"/>
      <c r="C5" s="346"/>
      <c r="D5" s="346"/>
      <c r="E5" s="346"/>
      <c r="F5" s="346"/>
      <c r="G5" s="346"/>
      <c r="H5" s="346"/>
      <c r="I5" s="346"/>
      <c r="J5" s="346"/>
      <c r="K5" s="346"/>
    </row>
    <row r="6" spans="1:11" s="21" customFormat="1" ht="20.25" customHeight="1" x14ac:dyDescent="0.2">
      <c r="A6" s="60"/>
      <c r="B6" s="60"/>
      <c r="C6" s="60"/>
      <c r="D6" s="60"/>
      <c r="E6" s="60"/>
      <c r="F6" s="60"/>
      <c r="G6" s="60"/>
      <c r="H6" s="60"/>
      <c r="I6" s="60"/>
      <c r="J6" s="60"/>
      <c r="K6" s="60"/>
    </row>
    <row r="7" spans="1:11" s="21" customFormat="1" ht="27.75" customHeight="1" x14ac:dyDescent="0.2">
      <c r="A7" s="336" t="s">
        <v>55</v>
      </c>
      <c r="B7" s="336" t="s">
        <v>56</v>
      </c>
      <c r="C7" s="336"/>
      <c r="D7" s="336" t="s">
        <v>57</v>
      </c>
      <c r="E7" s="336" t="s">
        <v>8</v>
      </c>
      <c r="F7" s="336"/>
      <c r="G7" s="336"/>
      <c r="H7" s="336"/>
      <c r="I7" s="336" t="s">
        <v>68</v>
      </c>
      <c r="J7" s="336" t="s">
        <v>49</v>
      </c>
      <c r="K7" s="336" t="s">
        <v>50</v>
      </c>
    </row>
    <row r="8" spans="1:11" s="21" customFormat="1" ht="49.5" customHeight="1" x14ac:dyDescent="0.2">
      <c r="A8" s="336"/>
      <c r="B8" s="336"/>
      <c r="C8" s="336"/>
      <c r="D8" s="336"/>
      <c r="E8" s="299" t="s">
        <v>12</v>
      </c>
      <c r="F8" s="299" t="s">
        <v>4</v>
      </c>
      <c r="G8" s="299" t="s">
        <v>13</v>
      </c>
      <c r="H8" s="299" t="s">
        <v>14</v>
      </c>
      <c r="I8" s="336"/>
      <c r="J8" s="336"/>
      <c r="K8" s="336"/>
    </row>
    <row r="9" spans="1:11" s="54" customFormat="1" ht="38.25" hidden="1" customHeight="1" x14ac:dyDescent="0.25">
      <c r="A9" s="336" t="s">
        <v>562</v>
      </c>
      <c r="B9" s="336" t="s">
        <v>0</v>
      </c>
      <c r="C9" s="299"/>
      <c r="D9" s="300"/>
      <c r="E9" s="301"/>
      <c r="F9" s="301"/>
      <c r="G9" s="301"/>
      <c r="H9" s="301"/>
      <c r="I9" s="302"/>
      <c r="J9" s="302"/>
      <c r="K9" s="301"/>
    </row>
    <row r="10" spans="1:11" s="150" customFormat="1" ht="75" customHeight="1" x14ac:dyDescent="0.25">
      <c r="A10" s="336"/>
      <c r="B10" s="336"/>
      <c r="C10" s="303" t="s">
        <v>426</v>
      </c>
      <c r="D10" s="325" t="s">
        <v>564</v>
      </c>
      <c r="E10" s="334" t="s">
        <v>22</v>
      </c>
      <c r="F10" s="303"/>
      <c r="G10" s="303"/>
      <c r="H10" s="303"/>
      <c r="I10" s="333" t="s">
        <v>268</v>
      </c>
      <c r="J10" s="304" t="s">
        <v>425</v>
      </c>
      <c r="K10" s="335" t="s">
        <v>272</v>
      </c>
    </row>
    <row r="11" spans="1:11" s="150" customFormat="1" ht="63.75" customHeight="1" x14ac:dyDescent="0.25">
      <c r="A11" s="336"/>
      <c r="B11" s="336"/>
      <c r="C11" s="303" t="s">
        <v>427</v>
      </c>
      <c r="D11" s="325" t="s">
        <v>565</v>
      </c>
      <c r="E11" s="334"/>
      <c r="F11" s="303"/>
      <c r="G11" s="303"/>
      <c r="H11" s="303"/>
      <c r="I11" s="333"/>
      <c r="J11" s="304" t="s">
        <v>288</v>
      </c>
      <c r="K11" s="335"/>
    </row>
    <row r="12" spans="1:11" s="150" customFormat="1" ht="56.25" customHeight="1" x14ac:dyDescent="0.25">
      <c r="A12" s="336"/>
      <c r="B12" s="336"/>
      <c r="C12" s="303" t="s">
        <v>428</v>
      </c>
      <c r="D12" s="325" t="s">
        <v>566</v>
      </c>
      <c r="E12" s="334"/>
      <c r="F12" s="303"/>
      <c r="G12" s="303"/>
      <c r="H12" s="303"/>
      <c r="I12" s="333"/>
      <c r="J12" s="304" t="s">
        <v>288</v>
      </c>
      <c r="K12" s="335"/>
    </row>
    <row r="13" spans="1:11" s="150" customFormat="1" ht="74.25" customHeight="1" x14ac:dyDescent="0.25">
      <c r="A13" s="336"/>
      <c r="B13" s="336"/>
      <c r="C13" s="301" t="s">
        <v>23</v>
      </c>
      <c r="D13" s="305" t="s">
        <v>455</v>
      </c>
      <c r="E13" s="306"/>
      <c r="F13" s="306" t="s">
        <v>22</v>
      </c>
      <c r="G13" s="306"/>
      <c r="H13" s="306"/>
      <c r="I13" s="307" t="s">
        <v>249</v>
      </c>
      <c r="J13" s="302"/>
      <c r="K13" s="307" t="s">
        <v>25</v>
      </c>
    </row>
    <row r="14" spans="1:11" s="116" customFormat="1" ht="30" x14ac:dyDescent="0.25">
      <c r="A14" s="336"/>
      <c r="B14" s="336"/>
      <c r="C14" s="301" t="s">
        <v>23</v>
      </c>
      <c r="D14" s="308" t="s">
        <v>273</v>
      </c>
      <c r="E14" s="307"/>
      <c r="F14" s="307"/>
      <c r="G14" s="307" t="s">
        <v>22</v>
      </c>
      <c r="H14" s="307"/>
      <c r="I14" s="307" t="s">
        <v>287</v>
      </c>
      <c r="J14" s="307"/>
      <c r="K14" s="307" t="s">
        <v>43</v>
      </c>
    </row>
    <row r="15" spans="1:11" s="165" customFormat="1" ht="60.75" customHeight="1" x14ac:dyDescent="0.3">
      <c r="A15" s="336"/>
      <c r="B15" s="336"/>
      <c r="C15" s="301" t="s">
        <v>23</v>
      </c>
      <c r="D15" s="309" t="s">
        <v>276</v>
      </c>
      <c r="E15" s="306"/>
      <c r="F15" s="306"/>
      <c r="G15" s="306"/>
      <c r="H15" s="306" t="s">
        <v>22</v>
      </c>
      <c r="I15" s="307" t="s">
        <v>146</v>
      </c>
      <c r="J15" s="306"/>
      <c r="K15" s="306" t="s">
        <v>83</v>
      </c>
    </row>
    <row r="16" spans="1:11" s="21" customFormat="1" ht="30" x14ac:dyDescent="0.2">
      <c r="A16" s="336"/>
      <c r="B16" s="338" t="s">
        <v>1</v>
      </c>
      <c r="C16" s="310" t="s">
        <v>250</v>
      </c>
      <c r="D16" s="308" t="s">
        <v>400</v>
      </c>
      <c r="E16" s="307" t="s">
        <v>22</v>
      </c>
      <c r="F16" s="307"/>
      <c r="G16" s="307"/>
      <c r="H16" s="307"/>
      <c r="I16" s="311" t="s">
        <v>304</v>
      </c>
      <c r="J16" s="302" t="s">
        <v>401</v>
      </c>
      <c r="K16" s="307" t="s">
        <v>43</v>
      </c>
    </row>
    <row r="17" spans="1:11" s="116" customFormat="1" ht="30" x14ac:dyDescent="0.25">
      <c r="A17" s="336"/>
      <c r="B17" s="338"/>
      <c r="C17" s="301" t="s">
        <v>278</v>
      </c>
      <c r="D17" s="308" t="s">
        <v>403</v>
      </c>
      <c r="E17" s="307"/>
      <c r="F17" s="307"/>
      <c r="G17" s="307" t="s">
        <v>22</v>
      </c>
      <c r="H17" s="307"/>
      <c r="I17" s="307" t="s">
        <v>287</v>
      </c>
      <c r="J17" s="307" t="s">
        <v>402</v>
      </c>
      <c r="K17" s="307" t="s">
        <v>43</v>
      </c>
    </row>
    <row r="18" spans="1:11" s="165" customFormat="1" ht="60.75" customHeight="1" x14ac:dyDescent="0.3">
      <c r="A18" s="336"/>
      <c r="B18" s="338"/>
      <c r="C18" s="310" t="s">
        <v>250</v>
      </c>
      <c r="D18" s="309" t="s">
        <v>477</v>
      </c>
      <c r="E18" s="306"/>
      <c r="F18" s="306"/>
      <c r="G18" s="306"/>
      <c r="H18" s="306" t="s">
        <v>22</v>
      </c>
      <c r="I18" s="307" t="s">
        <v>146</v>
      </c>
      <c r="J18" s="306"/>
      <c r="K18" s="306" t="s">
        <v>25</v>
      </c>
    </row>
    <row r="19" spans="1:11" s="21" customFormat="1" ht="37.5" customHeight="1" x14ac:dyDescent="0.2">
      <c r="A19" s="336"/>
      <c r="B19" s="338"/>
      <c r="C19" s="310" t="s">
        <v>250</v>
      </c>
      <c r="D19" s="321" t="s">
        <v>458</v>
      </c>
      <c r="E19" s="306"/>
      <c r="F19" s="307" t="s">
        <v>22</v>
      </c>
      <c r="G19" s="307"/>
      <c r="H19" s="307"/>
      <c r="I19" s="307" t="s">
        <v>249</v>
      </c>
      <c r="J19" s="307" t="s">
        <v>75</v>
      </c>
      <c r="K19" s="312" t="s">
        <v>43</v>
      </c>
    </row>
    <row r="20" spans="1:11" s="54" customFormat="1" ht="15.75" hidden="1" customHeight="1" x14ac:dyDescent="0.25">
      <c r="A20" s="313" t="s">
        <v>275</v>
      </c>
      <c r="B20" s="336" t="s">
        <v>0</v>
      </c>
      <c r="C20" s="301"/>
      <c r="D20" s="300"/>
      <c r="E20" s="301"/>
      <c r="F20" s="301"/>
      <c r="G20" s="301"/>
      <c r="H20" s="301"/>
      <c r="I20" s="302"/>
      <c r="J20" s="302"/>
      <c r="K20" s="301"/>
    </row>
    <row r="21" spans="1:11" s="150" customFormat="1" ht="63" customHeight="1" x14ac:dyDescent="0.25">
      <c r="A21" s="336" t="s">
        <v>509</v>
      </c>
      <c r="B21" s="336"/>
      <c r="C21" s="314" t="s">
        <v>23</v>
      </c>
      <c r="D21" s="326" t="s">
        <v>429</v>
      </c>
      <c r="E21" s="332" t="s">
        <v>22</v>
      </c>
      <c r="F21" s="315"/>
      <c r="G21" s="315"/>
      <c r="H21" s="315"/>
      <c r="I21" s="333" t="s">
        <v>268</v>
      </c>
      <c r="J21" s="315" t="s">
        <v>430</v>
      </c>
      <c r="K21" s="332" t="s">
        <v>272</v>
      </c>
    </row>
    <row r="22" spans="1:11" s="116" customFormat="1" ht="63.75" customHeight="1" x14ac:dyDescent="0.25">
      <c r="A22" s="336"/>
      <c r="B22" s="336"/>
      <c r="C22" s="314" t="s">
        <v>431</v>
      </c>
      <c r="D22" s="325" t="s">
        <v>432</v>
      </c>
      <c r="E22" s="332"/>
      <c r="F22" s="315"/>
      <c r="G22" s="315"/>
      <c r="H22" s="315"/>
      <c r="I22" s="333"/>
      <c r="J22" s="320"/>
      <c r="K22" s="332"/>
    </row>
    <row r="23" spans="1:11" s="165" customFormat="1" ht="60.75" customHeight="1" x14ac:dyDescent="0.3">
      <c r="A23" s="336"/>
      <c r="B23" s="336"/>
      <c r="C23" s="301" t="s">
        <v>29</v>
      </c>
      <c r="D23" s="309" t="s">
        <v>386</v>
      </c>
      <c r="E23" s="306"/>
      <c r="F23" s="306"/>
      <c r="G23" s="306"/>
      <c r="H23" s="306" t="s">
        <v>22</v>
      </c>
      <c r="I23" s="307" t="s">
        <v>146</v>
      </c>
      <c r="J23" s="306" t="s">
        <v>389</v>
      </c>
      <c r="K23" s="306" t="s">
        <v>25</v>
      </c>
    </row>
    <row r="24" spans="1:11" s="150" customFormat="1" ht="30" x14ac:dyDescent="0.25">
      <c r="A24" s="336"/>
      <c r="B24" s="336"/>
      <c r="C24" s="301" t="s">
        <v>118</v>
      </c>
      <c r="D24" s="321" t="s">
        <v>376</v>
      </c>
      <c r="E24" s="307"/>
      <c r="F24" s="307" t="s">
        <v>22</v>
      </c>
      <c r="G24" s="307"/>
      <c r="H24" s="307"/>
      <c r="I24" s="307" t="s">
        <v>249</v>
      </c>
      <c r="J24" s="307"/>
      <c r="K24" s="307" t="s">
        <v>43</v>
      </c>
    </row>
    <row r="25" spans="1:11" s="21" customFormat="1" ht="33.75" customHeight="1" x14ac:dyDescent="0.2">
      <c r="A25" s="336"/>
      <c r="B25" s="338" t="s">
        <v>1</v>
      </c>
      <c r="C25" s="316" t="s">
        <v>405</v>
      </c>
      <c r="D25" s="328" t="s">
        <v>567</v>
      </c>
      <c r="E25" s="315" t="s">
        <v>22</v>
      </c>
      <c r="F25" s="315"/>
      <c r="G25" s="315"/>
      <c r="H25" s="315"/>
      <c r="I25" s="330" t="s">
        <v>433</v>
      </c>
      <c r="J25" s="304"/>
      <c r="K25" s="317" t="s">
        <v>272</v>
      </c>
    </row>
    <row r="26" spans="1:11" s="116" customFormat="1" ht="42" customHeight="1" x14ac:dyDescent="0.25">
      <c r="A26" s="336"/>
      <c r="B26" s="338"/>
      <c r="C26" s="310" t="s">
        <v>250</v>
      </c>
      <c r="D26" s="308" t="s">
        <v>273</v>
      </c>
      <c r="E26" s="307"/>
      <c r="F26" s="307"/>
      <c r="G26" s="307" t="s">
        <v>22</v>
      </c>
      <c r="H26" s="307"/>
      <c r="I26" s="307" t="s">
        <v>287</v>
      </c>
      <c r="J26" s="307"/>
      <c r="K26" s="307" t="s">
        <v>43</v>
      </c>
    </row>
    <row r="27" spans="1:11" s="165" customFormat="1" ht="60.75" customHeight="1" x14ac:dyDescent="0.3">
      <c r="A27" s="336"/>
      <c r="B27" s="338"/>
      <c r="C27" s="310" t="s">
        <v>250</v>
      </c>
      <c r="D27" s="321" t="s">
        <v>462</v>
      </c>
      <c r="E27" s="306"/>
      <c r="F27" s="306" t="s">
        <v>22</v>
      </c>
      <c r="G27" s="306"/>
      <c r="H27" s="306"/>
      <c r="I27" s="307" t="s">
        <v>249</v>
      </c>
      <c r="J27" s="307"/>
      <c r="K27" s="307" t="s">
        <v>557</v>
      </c>
    </row>
    <row r="28" spans="1:11" s="116" customFormat="1" ht="43.5" customHeight="1" x14ac:dyDescent="0.25">
      <c r="A28" s="336" t="s">
        <v>515</v>
      </c>
      <c r="B28" s="338" t="s">
        <v>0</v>
      </c>
      <c r="C28" s="301" t="s">
        <v>23</v>
      </c>
      <c r="D28" s="318" t="s">
        <v>558</v>
      </c>
      <c r="E28" s="306" t="s">
        <v>22</v>
      </c>
      <c r="F28" s="306"/>
      <c r="G28" s="306"/>
      <c r="H28" s="306"/>
      <c r="I28" s="311" t="s">
        <v>304</v>
      </c>
      <c r="J28" s="302" t="s">
        <v>401</v>
      </c>
      <c r="K28" s="307" t="s">
        <v>43</v>
      </c>
    </row>
    <row r="29" spans="1:11" s="165" customFormat="1" ht="45" x14ac:dyDescent="0.3">
      <c r="A29" s="336"/>
      <c r="B29" s="338"/>
      <c r="C29" s="301" t="s">
        <v>29</v>
      </c>
      <c r="D29" s="327" t="s">
        <v>488</v>
      </c>
      <c r="E29" s="306"/>
      <c r="F29" s="306"/>
      <c r="G29" s="306"/>
      <c r="H29" s="306" t="s">
        <v>22</v>
      </c>
      <c r="I29" s="307" t="s">
        <v>146</v>
      </c>
      <c r="J29" s="306" t="s">
        <v>389</v>
      </c>
      <c r="K29" s="306" t="s">
        <v>25</v>
      </c>
    </row>
    <row r="30" spans="1:11" s="150" customFormat="1" ht="45.75" customHeight="1" x14ac:dyDescent="0.25">
      <c r="A30" s="336"/>
      <c r="B30" s="338"/>
      <c r="C30" s="301" t="s">
        <v>23</v>
      </c>
      <c r="D30" s="321" t="s">
        <v>465</v>
      </c>
      <c r="E30" s="307"/>
      <c r="F30" s="307"/>
      <c r="G30" s="307"/>
      <c r="H30" s="307" t="s">
        <v>22</v>
      </c>
      <c r="I30" s="307" t="s">
        <v>249</v>
      </c>
      <c r="J30" s="307"/>
      <c r="K30" s="319" t="s">
        <v>466</v>
      </c>
    </row>
    <row r="31" spans="1:11" s="21" customFormat="1" ht="84.75" customHeight="1" x14ac:dyDescent="0.25">
      <c r="A31" s="336"/>
      <c r="B31" s="336" t="s">
        <v>1</v>
      </c>
      <c r="C31" s="314" t="s">
        <v>439</v>
      </c>
      <c r="D31" s="331" t="s">
        <v>568</v>
      </c>
      <c r="E31" s="315"/>
      <c r="F31" s="320"/>
      <c r="G31" s="320"/>
      <c r="H31" s="303" t="s">
        <v>22</v>
      </c>
      <c r="I31" s="317" t="s">
        <v>199</v>
      </c>
      <c r="J31" s="304" t="s">
        <v>434</v>
      </c>
      <c r="K31" s="317" t="s">
        <v>272</v>
      </c>
    </row>
    <row r="32" spans="1:11" s="116" customFormat="1" ht="30" x14ac:dyDescent="0.25">
      <c r="A32" s="336"/>
      <c r="B32" s="336"/>
      <c r="C32" s="301" t="s">
        <v>250</v>
      </c>
      <c r="D32" s="318" t="s">
        <v>559</v>
      </c>
      <c r="E32" s="306" t="s">
        <v>22</v>
      </c>
      <c r="F32" s="306"/>
      <c r="G32" s="306"/>
      <c r="H32" s="306"/>
      <c r="I32" s="311" t="s">
        <v>304</v>
      </c>
      <c r="J32" s="302" t="s">
        <v>560</v>
      </c>
      <c r="K32" s="307" t="s">
        <v>43</v>
      </c>
    </row>
    <row r="33" spans="1:11" s="116" customFormat="1" ht="30" x14ac:dyDescent="0.25">
      <c r="A33" s="336"/>
      <c r="B33" s="336"/>
      <c r="C33" s="301" t="s">
        <v>250</v>
      </c>
      <c r="D33" s="308" t="s">
        <v>273</v>
      </c>
      <c r="E33" s="307"/>
      <c r="F33" s="307"/>
      <c r="G33" s="307" t="s">
        <v>22</v>
      </c>
      <c r="H33" s="307"/>
      <c r="I33" s="307" t="s">
        <v>287</v>
      </c>
      <c r="J33" s="307"/>
      <c r="K33" s="307" t="s">
        <v>43</v>
      </c>
    </row>
    <row r="34" spans="1:11" s="21" customFormat="1" ht="30" x14ac:dyDescent="0.2">
      <c r="A34" s="336"/>
      <c r="B34" s="336"/>
      <c r="C34" s="301" t="s">
        <v>250</v>
      </c>
      <c r="D34" s="321" t="s">
        <v>470</v>
      </c>
      <c r="E34" s="307"/>
      <c r="F34" s="307" t="s">
        <v>22</v>
      </c>
      <c r="G34" s="307"/>
      <c r="H34" s="307"/>
      <c r="I34" s="307" t="s">
        <v>249</v>
      </c>
      <c r="J34" s="322"/>
      <c r="K34" s="310" t="s">
        <v>43</v>
      </c>
    </row>
    <row r="35" spans="1:11" s="150" customFormat="1" ht="15.75" hidden="1" customHeight="1" x14ac:dyDescent="0.25">
      <c r="A35" s="337" t="s">
        <v>563</v>
      </c>
      <c r="B35" s="336" t="s">
        <v>0</v>
      </c>
      <c r="C35" s="301"/>
      <c r="D35" s="308"/>
      <c r="E35" s="307"/>
      <c r="F35" s="307"/>
      <c r="G35" s="307"/>
      <c r="H35" s="307"/>
      <c r="I35" s="311"/>
      <c r="J35" s="302"/>
      <c r="K35" s="310"/>
    </row>
    <row r="36" spans="1:11" s="116" customFormat="1" ht="30" x14ac:dyDescent="0.25">
      <c r="A36" s="337"/>
      <c r="B36" s="336"/>
      <c r="C36" s="301" t="s">
        <v>23</v>
      </c>
      <c r="D36" s="308" t="s">
        <v>561</v>
      </c>
      <c r="E36" s="307" t="s">
        <v>22</v>
      </c>
      <c r="F36" s="307"/>
      <c r="G36" s="307"/>
      <c r="H36" s="307"/>
      <c r="I36" s="311" t="s">
        <v>304</v>
      </c>
      <c r="J36" s="302" t="s">
        <v>560</v>
      </c>
      <c r="K36" s="307" t="s">
        <v>43</v>
      </c>
    </row>
    <row r="37" spans="1:11" s="150" customFormat="1" ht="30" x14ac:dyDescent="0.25">
      <c r="A37" s="336"/>
      <c r="B37" s="336"/>
      <c r="C37" s="306" t="s">
        <v>23</v>
      </c>
      <c r="D37" s="321" t="s">
        <v>472</v>
      </c>
      <c r="E37" s="307"/>
      <c r="F37" s="307" t="s">
        <v>22</v>
      </c>
      <c r="G37" s="307"/>
      <c r="H37" s="307"/>
      <c r="I37" s="307" t="s">
        <v>249</v>
      </c>
      <c r="J37" s="322"/>
      <c r="K37" s="312" t="s">
        <v>473</v>
      </c>
    </row>
    <row r="38" spans="1:11" s="165" customFormat="1" ht="60.75" customHeight="1" x14ac:dyDescent="0.3">
      <c r="A38" s="336"/>
      <c r="B38" s="336"/>
      <c r="C38" s="301" t="s">
        <v>29</v>
      </c>
      <c r="D38" s="309" t="s">
        <v>493</v>
      </c>
      <c r="E38" s="306"/>
      <c r="F38" s="306"/>
      <c r="G38" s="306"/>
      <c r="H38" s="306" t="s">
        <v>22</v>
      </c>
      <c r="I38" s="307" t="s">
        <v>146</v>
      </c>
      <c r="J38" s="306"/>
      <c r="K38" s="306" t="s">
        <v>494</v>
      </c>
    </row>
    <row r="39" spans="1:11" s="21" customFormat="1" ht="51" customHeight="1" x14ac:dyDescent="0.2">
      <c r="A39" s="336"/>
      <c r="B39" s="338" t="s">
        <v>1</v>
      </c>
      <c r="C39" s="316" t="s">
        <v>31</v>
      </c>
      <c r="D39" s="328" t="s">
        <v>435</v>
      </c>
      <c r="E39" s="315" t="s">
        <v>22</v>
      </c>
      <c r="F39" s="315"/>
      <c r="G39" s="315" t="s">
        <v>22</v>
      </c>
      <c r="H39" s="315"/>
      <c r="I39" s="333" t="s">
        <v>268</v>
      </c>
      <c r="J39" s="304" t="s">
        <v>399</v>
      </c>
      <c r="K39" s="332" t="s">
        <v>272</v>
      </c>
    </row>
    <row r="40" spans="1:11" s="116" customFormat="1" ht="83.25" customHeight="1" x14ac:dyDescent="0.25">
      <c r="A40" s="336"/>
      <c r="B40" s="338"/>
      <c r="C40" s="314" t="s">
        <v>398</v>
      </c>
      <c r="D40" s="328" t="s">
        <v>436</v>
      </c>
      <c r="E40" s="315" t="s">
        <v>22</v>
      </c>
      <c r="F40" s="315" t="s">
        <v>22</v>
      </c>
      <c r="G40" s="315" t="s">
        <v>22</v>
      </c>
      <c r="H40" s="315"/>
      <c r="I40" s="333"/>
      <c r="J40" s="304" t="s">
        <v>437</v>
      </c>
      <c r="K40" s="332"/>
    </row>
    <row r="41" spans="1:11" s="150" customFormat="1" ht="45" customHeight="1" x14ac:dyDescent="0.25">
      <c r="A41" s="336"/>
      <c r="B41" s="338"/>
      <c r="C41" s="306" t="s">
        <v>3</v>
      </c>
      <c r="D41" s="309" t="s">
        <v>340</v>
      </c>
      <c r="E41" s="307"/>
      <c r="F41" s="307" t="s">
        <v>22</v>
      </c>
      <c r="G41" s="307"/>
      <c r="H41" s="307"/>
      <c r="I41" s="307" t="s">
        <v>146</v>
      </c>
      <c r="J41" s="306"/>
      <c r="K41" s="306" t="s">
        <v>25</v>
      </c>
    </row>
    <row r="42" spans="1:11" s="116" customFormat="1" ht="84.75" customHeight="1" x14ac:dyDescent="0.25">
      <c r="A42" s="337" t="s">
        <v>524</v>
      </c>
      <c r="B42" s="336" t="s">
        <v>0</v>
      </c>
      <c r="C42" s="344" t="s">
        <v>397</v>
      </c>
      <c r="D42" s="328" t="s">
        <v>569</v>
      </c>
      <c r="E42" s="322" t="s">
        <v>22</v>
      </c>
      <c r="F42" s="322"/>
      <c r="G42" s="322"/>
      <c r="H42" s="322"/>
      <c r="I42" s="333" t="s">
        <v>268</v>
      </c>
      <c r="J42" s="304" t="s">
        <v>399</v>
      </c>
      <c r="K42" s="332" t="s">
        <v>272</v>
      </c>
    </row>
    <row r="43" spans="1:11" s="150" customFormat="1" ht="73.5" customHeight="1" x14ac:dyDescent="0.25">
      <c r="A43" s="337"/>
      <c r="B43" s="336"/>
      <c r="C43" s="344"/>
      <c r="D43" s="329" t="s">
        <v>570</v>
      </c>
      <c r="E43" s="307" t="s">
        <v>22</v>
      </c>
      <c r="F43" s="307" t="s">
        <v>22</v>
      </c>
      <c r="G43" s="307"/>
      <c r="H43" s="307"/>
      <c r="I43" s="333"/>
      <c r="J43" s="304" t="s">
        <v>288</v>
      </c>
      <c r="K43" s="332"/>
    </row>
    <row r="44" spans="1:11" s="150" customFormat="1" ht="45" x14ac:dyDescent="0.25">
      <c r="A44" s="337"/>
      <c r="B44" s="336"/>
      <c r="C44" s="310" t="s">
        <v>23</v>
      </c>
      <c r="D44" s="327" t="s">
        <v>496</v>
      </c>
      <c r="E44" s="307"/>
      <c r="F44" s="307"/>
      <c r="G44" s="307"/>
      <c r="H44" s="307" t="s">
        <v>22</v>
      </c>
      <c r="I44" s="307" t="s">
        <v>146</v>
      </c>
      <c r="J44" s="306" t="s">
        <v>389</v>
      </c>
      <c r="K44" s="306" t="s">
        <v>83</v>
      </c>
    </row>
    <row r="45" spans="1:11" s="21" customFormat="1" ht="49.5" customHeight="1" x14ac:dyDescent="0.2">
      <c r="A45" s="337"/>
      <c r="B45" s="336"/>
      <c r="C45" s="310" t="s">
        <v>23</v>
      </c>
      <c r="D45" s="312" t="s">
        <v>273</v>
      </c>
      <c r="E45" s="307"/>
      <c r="F45" s="307"/>
      <c r="G45" s="307" t="s">
        <v>22</v>
      </c>
      <c r="H45" s="307"/>
      <c r="I45" s="323" t="s">
        <v>287</v>
      </c>
      <c r="J45" s="302"/>
      <c r="K45" s="322" t="s">
        <v>43</v>
      </c>
    </row>
    <row r="46" spans="1:11" s="21" customFormat="1" ht="30" x14ac:dyDescent="0.2">
      <c r="A46" s="337"/>
      <c r="B46" s="336" t="s">
        <v>1</v>
      </c>
      <c r="C46" s="310" t="s">
        <v>250</v>
      </c>
      <c r="D46" s="308" t="s">
        <v>367</v>
      </c>
      <c r="E46" s="307" t="s">
        <v>22</v>
      </c>
      <c r="F46" s="307"/>
      <c r="G46" s="307"/>
      <c r="H46" s="307"/>
      <c r="I46" s="311" t="s">
        <v>304</v>
      </c>
      <c r="J46" s="302"/>
      <c r="K46" s="307" t="s">
        <v>43</v>
      </c>
    </row>
    <row r="47" spans="1:11" s="116" customFormat="1" ht="30" x14ac:dyDescent="0.25">
      <c r="A47" s="337"/>
      <c r="B47" s="336"/>
      <c r="C47" s="310" t="s">
        <v>250</v>
      </c>
      <c r="D47" s="312" t="s">
        <v>385</v>
      </c>
      <c r="E47" s="307"/>
      <c r="F47" s="307" t="s">
        <v>22</v>
      </c>
      <c r="G47" s="306"/>
      <c r="H47" s="307"/>
      <c r="I47" s="307" t="s">
        <v>249</v>
      </c>
      <c r="J47" s="322"/>
      <c r="K47" s="310" t="s">
        <v>25</v>
      </c>
    </row>
    <row r="48" spans="1:11" s="116" customFormat="1" ht="31.5" customHeight="1" x14ac:dyDescent="0.25">
      <c r="A48" s="337"/>
      <c r="B48" s="336"/>
      <c r="C48" s="310" t="s">
        <v>250</v>
      </c>
      <c r="D48" s="308" t="s">
        <v>404</v>
      </c>
      <c r="E48" s="307"/>
      <c r="F48" s="307"/>
      <c r="G48" s="343" t="s">
        <v>22</v>
      </c>
      <c r="H48" s="307"/>
      <c r="I48" s="343" t="s">
        <v>287</v>
      </c>
      <c r="J48" s="307" t="s">
        <v>408</v>
      </c>
      <c r="K48" s="307" t="s">
        <v>43</v>
      </c>
    </row>
    <row r="49" spans="1:11" s="116" customFormat="1" ht="30" x14ac:dyDescent="0.25">
      <c r="A49" s="337"/>
      <c r="B49" s="336"/>
      <c r="C49" s="310" t="s">
        <v>405</v>
      </c>
      <c r="D49" s="308" t="s">
        <v>406</v>
      </c>
      <c r="E49" s="307"/>
      <c r="F49" s="307"/>
      <c r="G49" s="343"/>
      <c r="H49" s="307"/>
      <c r="I49" s="343"/>
      <c r="J49" s="307" t="s">
        <v>407</v>
      </c>
      <c r="K49" s="307" t="s">
        <v>43</v>
      </c>
    </row>
    <row r="50" spans="1:11" s="150" customFormat="1" ht="30" x14ac:dyDescent="0.25">
      <c r="A50" s="337"/>
      <c r="B50" s="336"/>
      <c r="C50" s="306" t="s">
        <v>3</v>
      </c>
      <c r="D50" s="327" t="s">
        <v>498</v>
      </c>
      <c r="E50" s="307"/>
      <c r="F50" s="307"/>
      <c r="G50" s="307"/>
      <c r="H50" s="307" t="s">
        <v>22</v>
      </c>
      <c r="I50" s="307" t="s">
        <v>146</v>
      </c>
      <c r="J50" s="306" t="s">
        <v>147</v>
      </c>
      <c r="K50" s="306" t="s">
        <v>84</v>
      </c>
    </row>
    <row r="51" spans="1:11" s="22" customFormat="1" ht="60" x14ac:dyDescent="0.25">
      <c r="A51" s="338" t="s">
        <v>531</v>
      </c>
      <c r="B51" s="338" t="s">
        <v>0</v>
      </c>
      <c r="C51" s="316" t="s">
        <v>21</v>
      </c>
      <c r="D51" s="329" t="s">
        <v>438</v>
      </c>
      <c r="E51" s="303" t="s">
        <v>22</v>
      </c>
      <c r="F51" s="303" t="s">
        <v>22</v>
      </c>
      <c r="G51" s="303" t="s">
        <v>22</v>
      </c>
      <c r="H51" s="303"/>
      <c r="I51" s="317" t="s">
        <v>199</v>
      </c>
      <c r="J51" s="304" t="s">
        <v>366</v>
      </c>
      <c r="K51" s="317" t="s">
        <v>25</v>
      </c>
    </row>
    <row r="52" spans="1:11" s="116" customFormat="1" ht="31.5" customHeight="1" x14ac:dyDescent="0.25">
      <c r="A52" s="338"/>
      <c r="B52" s="338"/>
      <c r="C52" s="310" t="s">
        <v>118</v>
      </c>
      <c r="D52" s="308" t="s">
        <v>409</v>
      </c>
      <c r="E52" s="307"/>
      <c r="F52" s="307"/>
      <c r="G52" s="306" t="s">
        <v>22</v>
      </c>
      <c r="H52" s="307"/>
      <c r="I52" s="323" t="s">
        <v>287</v>
      </c>
      <c r="J52" s="307" t="s">
        <v>410</v>
      </c>
      <c r="K52" s="307" t="s">
        <v>43</v>
      </c>
    </row>
    <row r="53" spans="1:11" s="116" customFormat="1" ht="30" x14ac:dyDescent="0.25">
      <c r="A53" s="338"/>
      <c r="B53" s="338"/>
      <c r="C53" s="307" t="s">
        <v>395</v>
      </c>
      <c r="D53" s="309" t="s">
        <v>396</v>
      </c>
      <c r="E53" s="322"/>
      <c r="F53" s="324"/>
      <c r="G53" s="322"/>
      <c r="H53" s="322" t="s">
        <v>22</v>
      </c>
      <c r="I53" s="307" t="s">
        <v>146</v>
      </c>
      <c r="J53" s="302"/>
      <c r="K53" s="322" t="s">
        <v>25</v>
      </c>
    </row>
    <row r="54" spans="1:11" s="116" customFormat="1" x14ac:dyDescent="0.25">
      <c r="A54" s="166"/>
      <c r="B54" s="166"/>
      <c r="C54" s="167"/>
      <c r="D54" s="100"/>
      <c r="E54" s="141"/>
      <c r="F54" s="135"/>
      <c r="G54" s="141"/>
      <c r="H54" s="141"/>
      <c r="I54" s="168"/>
      <c r="J54" s="168"/>
      <c r="K54" s="141"/>
    </row>
    <row r="55" spans="1:11" ht="19.5" x14ac:dyDescent="0.35">
      <c r="A55" s="341" t="s">
        <v>2</v>
      </c>
      <c r="B55" s="341"/>
      <c r="C55" s="118"/>
      <c r="G55" s="342" t="s">
        <v>15</v>
      </c>
      <c r="H55" s="342"/>
      <c r="I55" s="342"/>
    </row>
    <row r="56" spans="1:11" x14ac:dyDescent="0.3">
      <c r="A56" s="339" t="s">
        <v>20</v>
      </c>
      <c r="B56" s="339"/>
      <c r="C56" s="130"/>
      <c r="G56" s="129"/>
      <c r="H56" s="131"/>
      <c r="I56" s="132"/>
    </row>
    <row r="57" spans="1:11" x14ac:dyDescent="0.3">
      <c r="A57" s="130" t="s">
        <v>17</v>
      </c>
      <c r="B57" s="130"/>
      <c r="C57" s="130"/>
      <c r="G57" s="129"/>
      <c r="H57" s="131"/>
      <c r="I57" s="132"/>
    </row>
    <row r="58" spans="1:11" x14ac:dyDescent="0.3">
      <c r="A58" s="130" t="s">
        <v>18</v>
      </c>
      <c r="B58" s="130"/>
      <c r="C58" s="130"/>
      <c r="G58" s="129"/>
      <c r="H58" s="131"/>
      <c r="I58" s="132"/>
    </row>
    <row r="59" spans="1:11" x14ac:dyDescent="0.3">
      <c r="A59" s="133" t="s">
        <v>19</v>
      </c>
      <c r="B59" s="133"/>
      <c r="C59" s="133"/>
      <c r="G59" s="129"/>
      <c r="H59" s="131"/>
      <c r="I59" s="132"/>
    </row>
    <row r="60" spans="1:11" x14ac:dyDescent="0.3">
      <c r="G60" s="340" t="s">
        <v>16</v>
      </c>
      <c r="H60" s="340"/>
      <c r="I60" s="340"/>
    </row>
  </sheetData>
  <mergeCells count="43">
    <mergeCell ref="A9:A19"/>
    <mergeCell ref="B20:B24"/>
    <mergeCell ref="B28:B30"/>
    <mergeCell ref="B16:B19"/>
    <mergeCell ref="B9:B15"/>
    <mergeCell ref="A7:A8"/>
    <mergeCell ref="B7:C8"/>
    <mergeCell ref="A4:K4"/>
    <mergeCell ref="A5:K5"/>
    <mergeCell ref="D7:D8"/>
    <mergeCell ref="E7:H7"/>
    <mergeCell ref="I7:I8"/>
    <mergeCell ref="J7:J8"/>
    <mergeCell ref="K7:K8"/>
    <mergeCell ref="A56:B56"/>
    <mergeCell ref="G60:I60"/>
    <mergeCell ref="A42:A50"/>
    <mergeCell ref="A55:B55"/>
    <mergeCell ref="G55:I55"/>
    <mergeCell ref="B42:B45"/>
    <mergeCell ref="B46:B50"/>
    <mergeCell ref="I48:I49"/>
    <mergeCell ref="G48:G49"/>
    <mergeCell ref="B51:B53"/>
    <mergeCell ref="A51:A53"/>
    <mergeCell ref="C42:C43"/>
    <mergeCell ref="I42:I43"/>
    <mergeCell ref="B31:B34"/>
    <mergeCell ref="A35:A41"/>
    <mergeCell ref="A28:A34"/>
    <mergeCell ref="A21:A27"/>
    <mergeCell ref="B25:B27"/>
    <mergeCell ref="B39:B41"/>
    <mergeCell ref="B35:B38"/>
    <mergeCell ref="K42:K43"/>
    <mergeCell ref="K39:K40"/>
    <mergeCell ref="I39:I40"/>
    <mergeCell ref="I10:I12"/>
    <mergeCell ref="E10:E12"/>
    <mergeCell ref="K10:K12"/>
    <mergeCell ref="E21:E22"/>
    <mergeCell ref="I21:I22"/>
    <mergeCell ref="K21:K22"/>
  </mergeCells>
  <printOptions horizontalCentered="1"/>
  <pageMargins left="3.937007874015748E-2" right="0" top="0.19685039370078741" bottom="0.19685039370078741" header="0.31496062992125984" footer="0.19685039370078741"/>
  <pageSetup paperSize="9" scale="7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zoomScale="86" zoomScaleNormal="86" workbookViewId="0">
      <selection activeCell="D25" sqref="D25"/>
    </sheetView>
  </sheetViews>
  <sheetFormatPr defaultColWidth="8.85546875" defaultRowHeight="18.75" x14ac:dyDescent="0.3"/>
  <cols>
    <col min="1" max="1" width="12.5703125" style="1" customWidth="1"/>
    <col min="2" max="2" width="10.7109375" style="1" customWidth="1"/>
    <col min="3" max="3" width="9.7109375" style="1" customWidth="1"/>
    <col min="4" max="4" width="53" style="6" customWidth="1"/>
    <col min="5" max="5" width="8.42578125" style="6" customWidth="1"/>
    <col min="6" max="6" width="7.5703125" style="6" hidden="1" customWidth="1"/>
    <col min="7" max="7" width="7.42578125" style="6" hidden="1" customWidth="1"/>
    <col min="8" max="8" width="8.42578125" style="1" hidden="1" customWidth="1"/>
    <col min="9" max="9" width="8.42578125" style="2" hidden="1" customWidth="1"/>
    <col min="10" max="10" width="20.42578125" style="6" customWidth="1"/>
    <col min="11" max="11" width="15.5703125" style="1" customWidth="1"/>
    <col min="12" max="12" width="12" style="1" customWidth="1"/>
    <col min="13" max="16384" width="8.85546875" style="1"/>
  </cols>
  <sheetData>
    <row r="1" spans="1:12" s="12" customFormat="1" ht="15.75" x14ac:dyDescent="0.25">
      <c r="A1" s="350" t="s">
        <v>32</v>
      </c>
      <c r="B1" s="350"/>
      <c r="C1" s="350"/>
      <c r="D1" s="350"/>
      <c r="E1" s="350"/>
      <c r="F1" s="350"/>
      <c r="G1" s="350"/>
      <c r="H1" s="350"/>
      <c r="I1" s="350"/>
      <c r="J1" s="350"/>
      <c r="K1" s="350"/>
      <c r="L1" s="350"/>
    </row>
    <row r="2" spans="1:12" s="12" customFormat="1" ht="15.75" x14ac:dyDescent="0.25">
      <c r="A2" s="350" t="s">
        <v>36</v>
      </c>
      <c r="B2" s="350"/>
      <c r="C2" s="350"/>
      <c r="D2" s="350"/>
      <c r="E2" s="350"/>
      <c r="F2" s="350"/>
      <c r="G2" s="350"/>
      <c r="H2" s="350"/>
      <c r="I2" s="350"/>
      <c r="J2" s="350"/>
      <c r="K2" s="350"/>
      <c r="L2" s="350"/>
    </row>
    <row r="3" spans="1:12" s="12" customFormat="1" ht="15.75" x14ac:dyDescent="0.25">
      <c r="A3" s="17"/>
      <c r="B3" s="17"/>
      <c r="C3" s="17"/>
      <c r="D3" s="17"/>
      <c r="E3" s="17"/>
      <c r="F3" s="17"/>
      <c r="G3" s="17"/>
      <c r="H3" s="17"/>
      <c r="I3" s="17"/>
      <c r="J3" s="17"/>
      <c r="K3" s="17"/>
      <c r="L3" s="17"/>
    </row>
    <row r="4" spans="1:12" s="13" customFormat="1" ht="29.25" customHeight="1" x14ac:dyDescent="0.25">
      <c r="A4" s="345" t="s">
        <v>571</v>
      </c>
      <c r="B4" s="345"/>
      <c r="C4" s="345"/>
      <c r="D4" s="345"/>
      <c r="E4" s="345"/>
      <c r="F4" s="345"/>
      <c r="G4" s="345"/>
      <c r="H4" s="345"/>
      <c r="I4" s="345"/>
      <c r="J4" s="345"/>
      <c r="K4" s="345"/>
      <c r="L4" s="345"/>
    </row>
    <row r="5" spans="1:12" s="12" customFormat="1" ht="24.75" customHeight="1" x14ac:dyDescent="0.25">
      <c r="A5" s="346" t="s">
        <v>424</v>
      </c>
      <c r="B5" s="346"/>
      <c r="C5" s="346"/>
      <c r="D5" s="346"/>
      <c r="E5" s="346"/>
      <c r="F5" s="346"/>
      <c r="G5" s="346"/>
      <c r="H5" s="346"/>
      <c r="I5" s="346"/>
      <c r="J5" s="346"/>
      <c r="K5" s="346"/>
      <c r="L5" s="346"/>
    </row>
    <row r="6" spans="1:12" ht="19.5" x14ac:dyDescent="0.35">
      <c r="A6" s="9"/>
      <c r="B6" s="9"/>
      <c r="C6" s="9"/>
      <c r="D6" s="5"/>
      <c r="E6" s="5"/>
      <c r="F6" s="5"/>
      <c r="G6" s="5"/>
      <c r="H6" s="9"/>
      <c r="I6" s="7"/>
      <c r="J6" s="5"/>
    </row>
    <row r="7" spans="1:12" s="10" customFormat="1" ht="42" customHeight="1" x14ac:dyDescent="0.25">
      <c r="A7" s="351" t="s">
        <v>5</v>
      </c>
      <c r="B7" s="351" t="s">
        <v>6</v>
      </c>
      <c r="C7" s="351"/>
      <c r="D7" s="351" t="s">
        <v>7</v>
      </c>
      <c r="E7" s="351" t="s">
        <v>12</v>
      </c>
      <c r="F7" s="351"/>
      <c r="G7" s="351"/>
      <c r="H7" s="351"/>
      <c r="I7" s="351"/>
      <c r="J7" s="351" t="s">
        <v>9</v>
      </c>
      <c r="K7" s="351" t="s">
        <v>10</v>
      </c>
      <c r="L7" s="351" t="s">
        <v>11</v>
      </c>
    </row>
    <row r="8" spans="1:12" s="10" customFormat="1" ht="0.75" customHeight="1" x14ac:dyDescent="0.25">
      <c r="A8" s="351"/>
      <c r="B8" s="351"/>
      <c r="C8" s="351"/>
      <c r="D8" s="351"/>
      <c r="E8" s="351"/>
      <c r="F8" s="351"/>
      <c r="G8" s="351"/>
      <c r="H8" s="351"/>
      <c r="I8" s="351"/>
      <c r="J8" s="351"/>
      <c r="K8" s="351"/>
      <c r="L8" s="351"/>
    </row>
    <row r="9" spans="1:12" s="11" customFormat="1" ht="42" customHeight="1" x14ac:dyDescent="0.25">
      <c r="A9" s="347" t="s">
        <v>505</v>
      </c>
      <c r="B9" s="347" t="s">
        <v>0</v>
      </c>
      <c r="C9" s="68" t="s">
        <v>23</v>
      </c>
      <c r="D9" s="72" t="s">
        <v>35</v>
      </c>
      <c r="E9" s="78" t="s">
        <v>22</v>
      </c>
      <c r="F9" s="78"/>
      <c r="G9" s="78"/>
      <c r="H9" s="78"/>
      <c r="I9" s="78"/>
      <c r="J9" s="68" t="s">
        <v>27</v>
      </c>
      <c r="K9" s="75" t="s">
        <v>33</v>
      </c>
      <c r="L9" s="75" t="s">
        <v>28</v>
      </c>
    </row>
    <row r="10" spans="1:12" s="11" customFormat="1" ht="31.5" x14ac:dyDescent="0.25">
      <c r="A10" s="347"/>
      <c r="B10" s="347"/>
      <c r="C10" s="68" t="s">
        <v>21</v>
      </c>
      <c r="D10" s="72" t="s">
        <v>572</v>
      </c>
      <c r="E10" s="78"/>
      <c r="F10" s="78"/>
      <c r="G10" s="78"/>
      <c r="H10" s="78"/>
      <c r="I10" s="78"/>
      <c r="J10" s="68"/>
      <c r="K10" s="75" t="s">
        <v>33</v>
      </c>
      <c r="L10" s="70" t="s">
        <v>30</v>
      </c>
    </row>
    <row r="11" spans="1:12" s="23" customFormat="1" ht="42.75" customHeight="1" x14ac:dyDescent="0.2">
      <c r="A11" s="347"/>
      <c r="B11" s="347"/>
      <c r="C11" s="68" t="s">
        <v>29</v>
      </c>
      <c r="D11" s="76" t="s">
        <v>117</v>
      </c>
      <c r="E11" s="71"/>
      <c r="F11" s="73"/>
      <c r="G11" s="71"/>
      <c r="H11" s="71"/>
      <c r="I11" s="71"/>
      <c r="J11" s="74"/>
      <c r="K11" s="73" t="s">
        <v>34</v>
      </c>
      <c r="L11" s="70" t="s">
        <v>30</v>
      </c>
    </row>
    <row r="12" spans="1:12" s="23" customFormat="1" ht="41.25" customHeight="1" x14ac:dyDescent="0.2">
      <c r="A12" s="347"/>
      <c r="B12" s="77" t="s">
        <v>1</v>
      </c>
      <c r="C12" s="68" t="s">
        <v>3</v>
      </c>
      <c r="D12" s="72" t="s">
        <v>573</v>
      </c>
      <c r="E12" s="71"/>
      <c r="F12" s="73"/>
      <c r="G12" s="71"/>
      <c r="H12" s="71"/>
      <c r="I12" s="71"/>
      <c r="J12" s="74"/>
      <c r="K12" s="75" t="s">
        <v>33</v>
      </c>
      <c r="L12" s="70" t="s">
        <v>30</v>
      </c>
    </row>
    <row r="13" spans="1:12" s="11" customFormat="1" ht="37.5" customHeight="1" x14ac:dyDescent="0.25">
      <c r="A13" s="347" t="s">
        <v>509</v>
      </c>
      <c r="B13" s="347" t="s">
        <v>0</v>
      </c>
      <c r="C13" s="68" t="s">
        <v>23</v>
      </c>
      <c r="D13" s="72" t="s">
        <v>574</v>
      </c>
      <c r="E13" s="78"/>
      <c r="F13" s="78"/>
      <c r="G13" s="78"/>
      <c r="H13" s="78"/>
      <c r="I13" s="78"/>
      <c r="J13" s="68"/>
      <c r="K13" s="75" t="s">
        <v>33</v>
      </c>
      <c r="L13" s="83" t="s">
        <v>30</v>
      </c>
    </row>
    <row r="14" spans="1:12" s="23" customFormat="1" ht="60.75" customHeight="1" x14ac:dyDescent="0.2">
      <c r="A14" s="347"/>
      <c r="B14" s="347"/>
      <c r="C14" s="68" t="s">
        <v>29</v>
      </c>
      <c r="D14" s="76" t="s">
        <v>117</v>
      </c>
      <c r="E14" s="71"/>
      <c r="F14" s="73"/>
      <c r="G14" s="71"/>
      <c r="H14" s="71"/>
      <c r="I14" s="71"/>
      <c r="J14" s="74"/>
      <c r="K14" s="73" t="s">
        <v>34</v>
      </c>
      <c r="L14" s="70" t="s">
        <v>30</v>
      </c>
    </row>
    <row r="15" spans="1:12" s="11" customFormat="1" ht="52.5" customHeight="1" x14ac:dyDescent="0.25">
      <c r="A15" s="347"/>
      <c r="B15" s="77" t="s">
        <v>1</v>
      </c>
      <c r="C15" s="68" t="s">
        <v>3</v>
      </c>
      <c r="D15" s="72" t="s">
        <v>575</v>
      </c>
      <c r="E15" s="71"/>
      <c r="F15" s="73"/>
      <c r="G15" s="71"/>
      <c r="H15" s="71"/>
      <c r="I15" s="71"/>
      <c r="J15" s="68"/>
      <c r="K15" s="75" t="s">
        <v>33</v>
      </c>
      <c r="L15" s="80" t="s">
        <v>30</v>
      </c>
    </row>
    <row r="16" spans="1:12" s="11" customFormat="1" ht="42.75" customHeight="1" x14ac:dyDescent="0.25">
      <c r="A16" s="347" t="s">
        <v>515</v>
      </c>
      <c r="B16" s="348" t="s">
        <v>0</v>
      </c>
      <c r="C16" s="68" t="s">
        <v>23</v>
      </c>
      <c r="D16" s="72" t="s">
        <v>575</v>
      </c>
      <c r="E16" s="78"/>
      <c r="F16" s="78"/>
      <c r="G16" s="78"/>
      <c r="H16" s="79"/>
      <c r="I16" s="79"/>
      <c r="J16" s="68"/>
      <c r="K16" s="75" t="s">
        <v>33</v>
      </c>
      <c r="L16" s="70" t="s">
        <v>30</v>
      </c>
    </row>
    <row r="17" spans="1:12" s="23" customFormat="1" ht="60.75" customHeight="1" x14ac:dyDescent="0.2">
      <c r="A17" s="347"/>
      <c r="B17" s="349"/>
      <c r="C17" s="68" t="s">
        <v>29</v>
      </c>
      <c r="D17" s="76" t="s">
        <v>117</v>
      </c>
      <c r="E17" s="71"/>
      <c r="F17" s="73"/>
      <c r="G17" s="71"/>
      <c r="H17" s="71"/>
      <c r="I17" s="71"/>
      <c r="J17" s="74"/>
      <c r="K17" s="73" t="s">
        <v>34</v>
      </c>
      <c r="L17" s="83" t="s">
        <v>30</v>
      </c>
    </row>
    <row r="18" spans="1:12" s="23" customFormat="1" ht="41.25" customHeight="1" x14ac:dyDescent="0.2">
      <c r="A18" s="347"/>
      <c r="B18" s="77" t="s">
        <v>1</v>
      </c>
      <c r="C18" s="68" t="s">
        <v>3</v>
      </c>
      <c r="D18" s="72" t="s">
        <v>577</v>
      </c>
      <c r="E18" s="71"/>
      <c r="F18" s="73"/>
      <c r="G18" s="71"/>
      <c r="H18" s="71"/>
      <c r="I18" s="71"/>
      <c r="J18" s="74"/>
      <c r="K18" s="75" t="s">
        <v>33</v>
      </c>
      <c r="L18" s="70" t="s">
        <v>30</v>
      </c>
    </row>
    <row r="19" spans="1:12" s="11" customFormat="1" ht="42.75" customHeight="1" x14ac:dyDescent="0.25">
      <c r="A19" s="347" t="s">
        <v>521</v>
      </c>
      <c r="B19" s="348" t="s">
        <v>0</v>
      </c>
      <c r="C19" s="68" t="s">
        <v>23</v>
      </c>
      <c r="D19" s="72" t="s">
        <v>576</v>
      </c>
      <c r="E19" s="78"/>
      <c r="F19" s="78"/>
      <c r="G19" s="78"/>
      <c r="H19" s="79"/>
      <c r="I19" s="79"/>
      <c r="J19" s="68"/>
      <c r="K19" s="75" t="s">
        <v>33</v>
      </c>
      <c r="L19" s="83" t="s">
        <v>30</v>
      </c>
    </row>
    <row r="20" spans="1:12" s="23" customFormat="1" ht="60.75" customHeight="1" x14ac:dyDescent="0.2">
      <c r="A20" s="347"/>
      <c r="B20" s="349"/>
      <c r="C20" s="68" t="s">
        <v>29</v>
      </c>
      <c r="D20" s="76" t="s">
        <v>117</v>
      </c>
      <c r="E20" s="71"/>
      <c r="F20" s="73"/>
      <c r="G20" s="71"/>
      <c r="H20" s="71"/>
      <c r="I20" s="71"/>
      <c r="J20" s="74"/>
      <c r="K20" s="73" t="s">
        <v>34</v>
      </c>
      <c r="L20" s="83" t="s">
        <v>30</v>
      </c>
    </row>
    <row r="21" spans="1:12" s="11" customFormat="1" ht="40.5" customHeight="1" x14ac:dyDescent="0.25">
      <c r="A21" s="347"/>
      <c r="B21" s="81" t="s">
        <v>1</v>
      </c>
      <c r="C21" s="68" t="s">
        <v>31</v>
      </c>
      <c r="D21" s="72" t="s">
        <v>578</v>
      </c>
      <c r="E21" s="68"/>
      <c r="F21" s="68"/>
      <c r="G21" s="68"/>
      <c r="H21" s="68"/>
      <c r="I21" s="68"/>
      <c r="J21" s="68"/>
      <c r="K21" s="75" t="s">
        <v>33</v>
      </c>
      <c r="L21" s="83" t="s">
        <v>30</v>
      </c>
    </row>
    <row r="22" spans="1:12" s="11" customFormat="1" ht="40.5" customHeight="1" x14ac:dyDescent="0.25">
      <c r="A22" s="347" t="s">
        <v>524</v>
      </c>
      <c r="B22" s="348" t="s">
        <v>0</v>
      </c>
      <c r="C22" s="68" t="s">
        <v>23</v>
      </c>
      <c r="D22" s="72" t="s">
        <v>579</v>
      </c>
      <c r="E22" s="68"/>
      <c r="F22" s="68"/>
      <c r="G22" s="68"/>
      <c r="H22" s="68"/>
      <c r="I22" s="68"/>
      <c r="J22" s="68"/>
      <c r="K22" s="75"/>
      <c r="L22" s="80"/>
    </row>
    <row r="23" spans="1:12" s="23" customFormat="1" ht="60.75" customHeight="1" x14ac:dyDescent="0.2">
      <c r="A23" s="355"/>
      <c r="B23" s="349"/>
      <c r="C23" s="68" t="s">
        <v>29</v>
      </c>
      <c r="D23" s="76" t="s">
        <v>117</v>
      </c>
      <c r="E23" s="71"/>
      <c r="F23" s="73"/>
      <c r="G23" s="71"/>
      <c r="H23" s="71"/>
      <c r="I23" s="71"/>
      <c r="J23" s="74"/>
      <c r="K23" s="73" t="s">
        <v>34</v>
      </c>
      <c r="L23" s="83" t="s">
        <v>30</v>
      </c>
    </row>
    <row r="24" spans="1:12" s="24" customFormat="1" ht="42.75" customHeight="1" x14ac:dyDescent="0.25">
      <c r="A24" s="347"/>
      <c r="B24" s="77" t="s">
        <v>1</v>
      </c>
      <c r="C24" s="68" t="s">
        <v>31</v>
      </c>
      <c r="D24" s="72" t="s">
        <v>579</v>
      </c>
      <c r="E24" s="68"/>
      <c r="F24" s="68"/>
      <c r="G24" s="68"/>
      <c r="H24" s="68"/>
      <c r="I24" s="68"/>
      <c r="J24" s="68"/>
      <c r="K24" s="75" t="s">
        <v>33</v>
      </c>
      <c r="L24" s="82" t="s">
        <v>30</v>
      </c>
    </row>
    <row r="25" spans="1:12" s="11" customFormat="1" ht="39" customHeight="1" x14ac:dyDescent="0.25">
      <c r="A25" s="347" t="s">
        <v>531</v>
      </c>
      <c r="B25" s="81" t="s">
        <v>0</v>
      </c>
      <c r="C25" s="68" t="s">
        <v>23</v>
      </c>
      <c r="D25" s="72" t="s">
        <v>579</v>
      </c>
      <c r="E25" s="78"/>
      <c r="F25" s="78"/>
      <c r="G25" s="78"/>
      <c r="H25" s="78"/>
      <c r="I25" s="78"/>
      <c r="J25" s="68"/>
      <c r="K25" s="75" t="s">
        <v>33</v>
      </c>
      <c r="L25" s="83" t="s">
        <v>30</v>
      </c>
    </row>
    <row r="26" spans="1:12" s="11" customFormat="1" ht="45.75" customHeight="1" x14ac:dyDescent="0.25">
      <c r="A26" s="347"/>
      <c r="B26" s="77" t="s">
        <v>1</v>
      </c>
      <c r="C26" s="68" t="s">
        <v>3</v>
      </c>
      <c r="D26" s="76" t="s">
        <v>165</v>
      </c>
      <c r="E26" s="69"/>
      <c r="F26" s="69"/>
      <c r="G26" s="69"/>
      <c r="H26" s="69"/>
      <c r="I26" s="69"/>
      <c r="J26" s="69"/>
      <c r="K26" s="75" t="s">
        <v>33</v>
      </c>
      <c r="L26" s="83" t="s">
        <v>30</v>
      </c>
    </row>
    <row r="27" spans="1:12" s="11" customFormat="1" ht="15.75" x14ac:dyDescent="0.25">
      <c r="A27" s="14"/>
      <c r="B27" s="14"/>
      <c r="C27" s="15"/>
      <c r="D27" s="16"/>
      <c r="E27" s="16"/>
      <c r="F27" s="16"/>
      <c r="G27" s="16"/>
      <c r="H27" s="16"/>
      <c r="I27" s="16"/>
      <c r="J27" s="16"/>
      <c r="K27" s="16"/>
      <c r="L27" s="16"/>
    </row>
    <row r="28" spans="1:12" ht="19.5" x14ac:dyDescent="0.35">
      <c r="A28" s="356" t="s">
        <v>2</v>
      </c>
      <c r="B28" s="356"/>
      <c r="C28" s="356"/>
      <c r="H28" s="357" t="s">
        <v>15</v>
      </c>
      <c r="I28" s="357"/>
      <c r="J28" s="357"/>
    </row>
    <row r="29" spans="1:12" x14ac:dyDescent="0.3">
      <c r="A29" s="352" t="s">
        <v>20</v>
      </c>
      <c r="B29" s="352"/>
      <c r="C29" s="353"/>
      <c r="H29" s="3"/>
      <c r="I29" s="4"/>
      <c r="J29" s="8"/>
    </row>
    <row r="30" spans="1:12" x14ac:dyDescent="0.3">
      <c r="A30" s="18" t="s">
        <v>17</v>
      </c>
      <c r="B30" s="18"/>
      <c r="C30" s="19"/>
      <c r="H30" s="3"/>
      <c r="I30" s="4"/>
      <c r="J30" s="8"/>
    </row>
    <row r="31" spans="1:12" x14ac:dyDescent="0.3">
      <c r="A31" s="18" t="s">
        <v>18</v>
      </c>
      <c r="B31" s="18"/>
      <c r="C31" s="19"/>
      <c r="H31" s="3"/>
      <c r="I31" s="4"/>
      <c r="J31" s="8"/>
    </row>
    <row r="32" spans="1:12" x14ac:dyDescent="0.3">
      <c r="A32" s="19" t="s">
        <v>19</v>
      </c>
      <c r="B32" s="19"/>
      <c r="C32" s="19"/>
      <c r="H32" s="3"/>
      <c r="I32" s="4"/>
      <c r="J32" s="8"/>
    </row>
    <row r="33" spans="8:10" x14ac:dyDescent="0.3">
      <c r="H33" s="354" t="s">
        <v>16</v>
      </c>
      <c r="I33" s="354"/>
      <c r="J33" s="354"/>
    </row>
  </sheetData>
  <mergeCells count="26">
    <mergeCell ref="A19:A21"/>
    <mergeCell ref="A29:C29"/>
    <mergeCell ref="H33:J33"/>
    <mergeCell ref="A22:A24"/>
    <mergeCell ref="A25:A26"/>
    <mergeCell ref="A28:C28"/>
    <mergeCell ref="H28:J28"/>
    <mergeCell ref="B19:B20"/>
    <mergeCell ref="B22:B23"/>
    <mergeCell ref="A1:L1"/>
    <mergeCell ref="A2:L2"/>
    <mergeCell ref="A4:L4"/>
    <mergeCell ref="A5:L5"/>
    <mergeCell ref="A7:A8"/>
    <mergeCell ref="B7:C8"/>
    <mergeCell ref="D7:D8"/>
    <mergeCell ref="J7:J8"/>
    <mergeCell ref="K7:K8"/>
    <mergeCell ref="L7:L8"/>
    <mergeCell ref="E7:I8"/>
    <mergeCell ref="A16:A18"/>
    <mergeCell ref="A9:A12"/>
    <mergeCell ref="B9:B11"/>
    <mergeCell ref="A13:A15"/>
    <mergeCell ref="B13:B14"/>
    <mergeCell ref="B16:B1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7"/>
  <sheetViews>
    <sheetView workbookViewId="0">
      <selection activeCell="D19" sqref="D19"/>
    </sheetView>
  </sheetViews>
  <sheetFormatPr defaultRowHeight="17.25" x14ac:dyDescent="0.25"/>
  <cols>
    <col min="1" max="2" width="7.140625" style="26" customWidth="1"/>
    <col min="3" max="3" width="6.7109375" style="29" customWidth="1"/>
    <col min="4" max="4" width="102.85546875" style="29" customWidth="1"/>
    <col min="5" max="5" width="10.5703125" style="10" customWidth="1"/>
    <col min="6" max="7" width="8.42578125" style="10" customWidth="1"/>
    <col min="8" max="8" width="8.7109375" style="10" customWidth="1"/>
    <col min="9" max="9" width="9" style="10" customWidth="1"/>
    <col min="10" max="10" width="20.42578125" style="30" customWidth="1"/>
    <col min="11" max="11" width="21.5703125" style="31" bestFit="1" customWidth="1"/>
    <col min="12" max="12" width="12.42578125" style="10" customWidth="1"/>
    <col min="13" max="16384" width="9.140625" style="28"/>
  </cols>
  <sheetData>
    <row r="1" spans="1:18" ht="15.75" x14ac:dyDescent="0.25">
      <c r="A1" s="369" t="s">
        <v>281</v>
      </c>
      <c r="B1" s="369"/>
      <c r="C1" s="369"/>
      <c r="D1" s="369"/>
      <c r="E1" s="369"/>
      <c r="F1" s="369"/>
      <c r="G1" s="369"/>
      <c r="H1" s="369"/>
      <c r="I1" s="369"/>
      <c r="J1" s="369"/>
      <c r="K1" s="369"/>
      <c r="L1" s="369"/>
    </row>
    <row r="2" spans="1:18" ht="15.75" x14ac:dyDescent="0.25">
      <c r="A2" s="369" t="s">
        <v>282</v>
      </c>
      <c r="B2" s="369"/>
      <c r="C2" s="369"/>
      <c r="D2" s="369"/>
      <c r="E2" s="369"/>
      <c r="F2" s="369"/>
      <c r="G2" s="369"/>
      <c r="H2" s="369"/>
      <c r="I2" s="369"/>
      <c r="J2" s="369"/>
      <c r="K2" s="369"/>
      <c r="L2" s="369"/>
    </row>
    <row r="3" spans="1:18" ht="15.75" x14ac:dyDescent="0.25">
      <c r="A3" s="151"/>
      <c r="B3" s="151"/>
      <c r="C3" s="151"/>
      <c r="D3" s="151"/>
      <c r="E3" s="151"/>
      <c r="F3" s="151"/>
      <c r="G3" s="151"/>
      <c r="H3" s="151"/>
      <c r="I3" s="151"/>
      <c r="J3" s="151"/>
      <c r="K3" s="151"/>
      <c r="L3" s="151"/>
    </row>
    <row r="4" spans="1:18" s="186" customFormat="1" ht="15.75" x14ac:dyDescent="0.25">
      <c r="A4" s="370" t="s">
        <v>532</v>
      </c>
      <c r="B4" s="370"/>
      <c r="C4" s="370"/>
      <c r="D4" s="370"/>
      <c r="E4" s="370"/>
      <c r="F4" s="370"/>
      <c r="G4" s="370"/>
      <c r="H4" s="370"/>
      <c r="I4" s="370"/>
      <c r="J4" s="370"/>
      <c r="K4" s="370"/>
      <c r="L4" s="370"/>
    </row>
    <row r="5" spans="1:18" s="186" customFormat="1" ht="15.75" x14ac:dyDescent="0.25">
      <c r="A5" s="371" t="s">
        <v>504</v>
      </c>
      <c r="B5" s="371"/>
      <c r="C5" s="371"/>
      <c r="D5" s="371"/>
      <c r="E5" s="371"/>
      <c r="F5" s="371"/>
      <c r="G5" s="371"/>
      <c r="H5" s="371"/>
      <c r="I5" s="371"/>
      <c r="J5" s="371"/>
      <c r="K5" s="371"/>
      <c r="L5" s="371"/>
    </row>
    <row r="6" spans="1:18" s="186" customFormat="1" ht="15.75" x14ac:dyDescent="0.25">
      <c r="A6" s="278"/>
      <c r="B6" s="278"/>
      <c r="C6" s="278"/>
      <c r="D6" s="167"/>
      <c r="E6" s="278"/>
      <c r="F6" s="278"/>
      <c r="G6" s="278"/>
      <c r="H6" s="278"/>
      <c r="I6" s="278"/>
      <c r="J6" s="278"/>
      <c r="K6" s="278"/>
      <c r="L6" s="278"/>
    </row>
    <row r="7" spans="1:18" s="186" customFormat="1" ht="15" customHeight="1" x14ac:dyDescent="0.25">
      <c r="A7" s="372" t="s">
        <v>5</v>
      </c>
      <c r="B7" s="374" t="s">
        <v>6</v>
      </c>
      <c r="C7" s="374"/>
      <c r="D7" s="364" t="s">
        <v>7</v>
      </c>
      <c r="E7" s="376" t="s">
        <v>37</v>
      </c>
      <c r="F7" s="376"/>
      <c r="G7" s="376"/>
      <c r="H7" s="376"/>
      <c r="I7" s="376"/>
      <c r="J7" s="374" t="s">
        <v>9</v>
      </c>
      <c r="K7" s="374" t="s">
        <v>10</v>
      </c>
      <c r="L7" s="374" t="s">
        <v>11</v>
      </c>
    </row>
    <row r="8" spans="1:18" s="186" customFormat="1" ht="42.75" customHeight="1" x14ac:dyDescent="0.25">
      <c r="A8" s="373"/>
      <c r="B8" s="375"/>
      <c r="C8" s="375"/>
      <c r="D8" s="365"/>
      <c r="E8" s="279" t="s">
        <v>38</v>
      </c>
      <c r="F8" s="280" t="s">
        <v>39</v>
      </c>
      <c r="G8" s="280" t="s">
        <v>40</v>
      </c>
      <c r="H8" s="280" t="s">
        <v>41</v>
      </c>
      <c r="I8" s="280" t="s">
        <v>42</v>
      </c>
      <c r="J8" s="375"/>
      <c r="K8" s="375"/>
      <c r="L8" s="375"/>
    </row>
    <row r="9" spans="1:18" s="186" customFormat="1" ht="15.75" customHeight="1" x14ac:dyDescent="0.25">
      <c r="A9" s="358" t="s">
        <v>533</v>
      </c>
      <c r="B9" s="364" t="s">
        <v>0</v>
      </c>
      <c r="C9" s="281" t="s">
        <v>23</v>
      </c>
      <c r="D9" s="282" t="s">
        <v>248</v>
      </c>
      <c r="E9" s="281" t="s">
        <v>22</v>
      </c>
      <c r="F9" s="281"/>
      <c r="G9" s="281"/>
      <c r="H9" s="281"/>
      <c r="I9" s="281"/>
      <c r="J9" s="281"/>
      <c r="K9" s="283" t="s">
        <v>44</v>
      </c>
      <c r="L9" s="281" t="s">
        <v>43</v>
      </c>
    </row>
    <row r="10" spans="1:18" s="186" customFormat="1" ht="15.75" x14ac:dyDescent="0.25">
      <c r="A10" s="359"/>
      <c r="B10" s="365"/>
      <c r="C10" s="284" t="s">
        <v>23</v>
      </c>
      <c r="D10" s="285" t="s">
        <v>534</v>
      </c>
      <c r="E10" s="284"/>
      <c r="F10" s="284" t="s">
        <v>22</v>
      </c>
      <c r="G10" s="284"/>
      <c r="H10" s="284"/>
      <c r="I10" s="284"/>
      <c r="J10" s="284"/>
      <c r="K10" s="286" t="s">
        <v>44</v>
      </c>
      <c r="L10" s="284" t="s">
        <v>43</v>
      </c>
    </row>
    <row r="11" spans="1:18" s="186" customFormat="1" ht="15.75" x14ac:dyDescent="0.25">
      <c r="A11" s="359"/>
      <c r="B11" s="365"/>
      <c r="C11" s="284" t="str">
        <f>+C10</f>
        <v>8h00</v>
      </c>
      <c r="D11" s="287" t="s">
        <v>535</v>
      </c>
      <c r="E11" s="284"/>
      <c r="F11" s="284"/>
      <c r="G11" s="284"/>
      <c r="H11" s="284" t="s">
        <v>22</v>
      </c>
      <c r="I11" s="284"/>
      <c r="J11" s="284"/>
      <c r="K11" s="286" t="s">
        <v>44</v>
      </c>
      <c r="L11" s="284" t="s">
        <v>43</v>
      </c>
    </row>
    <row r="12" spans="1:18" s="186" customFormat="1" ht="15.75" x14ac:dyDescent="0.25">
      <c r="A12" s="359"/>
      <c r="B12" s="365"/>
      <c r="C12" s="284" t="s">
        <v>23</v>
      </c>
      <c r="D12" s="285" t="s">
        <v>536</v>
      </c>
      <c r="E12" s="284"/>
      <c r="F12" s="284"/>
      <c r="G12" s="284"/>
      <c r="H12" s="284"/>
      <c r="I12" s="284" t="s">
        <v>22</v>
      </c>
      <c r="J12" s="284"/>
      <c r="K12" s="286" t="s">
        <v>44</v>
      </c>
      <c r="L12" s="284" t="s">
        <v>43</v>
      </c>
    </row>
    <row r="13" spans="1:18" s="186" customFormat="1" ht="15.75" x14ac:dyDescent="0.25">
      <c r="A13" s="359"/>
      <c r="B13" s="366"/>
      <c r="C13" s="288" t="s">
        <v>23</v>
      </c>
      <c r="D13" s="289" t="s">
        <v>371</v>
      </c>
      <c r="E13" s="288"/>
      <c r="F13" s="288"/>
      <c r="G13" s="288" t="s">
        <v>22</v>
      </c>
      <c r="H13" s="288"/>
      <c r="I13" s="290"/>
      <c r="J13" s="284"/>
      <c r="K13" s="291" t="s">
        <v>44</v>
      </c>
      <c r="L13" s="284" t="s">
        <v>43</v>
      </c>
    </row>
    <row r="14" spans="1:18" s="186" customFormat="1" ht="15.75" x14ac:dyDescent="0.25">
      <c r="A14" s="359"/>
      <c r="B14" s="364" t="s">
        <v>1</v>
      </c>
      <c r="C14" s="281" t="s">
        <v>3</v>
      </c>
      <c r="D14" s="282" t="s">
        <v>248</v>
      </c>
      <c r="E14" s="281" t="s">
        <v>22</v>
      </c>
      <c r="F14" s="281"/>
      <c r="G14" s="281"/>
      <c r="H14" s="281"/>
      <c r="I14" s="281"/>
      <c r="J14" s="281"/>
      <c r="K14" s="283" t="s">
        <v>44</v>
      </c>
      <c r="L14" s="281" t="s">
        <v>43</v>
      </c>
    </row>
    <row r="15" spans="1:18" s="186" customFormat="1" ht="15.75" x14ac:dyDescent="0.25">
      <c r="A15" s="359"/>
      <c r="B15" s="365"/>
      <c r="C15" s="284" t="s">
        <v>3</v>
      </c>
      <c r="D15" s="285" t="s">
        <v>534</v>
      </c>
      <c r="E15" s="284"/>
      <c r="F15" s="284" t="s">
        <v>22</v>
      </c>
      <c r="G15" s="284"/>
      <c r="H15" s="284"/>
      <c r="I15" s="284"/>
      <c r="J15" s="284"/>
      <c r="K15" s="286" t="s">
        <v>44</v>
      </c>
      <c r="L15" s="284" t="s">
        <v>43</v>
      </c>
      <c r="R15" s="186">
        <f>30*40</f>
        <v>1200</v>
      </c>
    </row>
    <row r="16" spans="1:18" s="186" customFormat="1" ht="15.75" x14ac:dyDescent="0.25">
      <c r="A16" s="359"/>
      <c r="B16" s="365"/>
      <c r="C16" s="284" t="str">
        <f>+C15</f>
        <v>14h00</v>
      </c>
      <c r="D16" s="287" t="s">
        <v>535</v>
      </c>
      <c r="E16" s="284"/>
      <c r="F16" s="284"/>
      <c r="G16" s="284"/>
      <c r="H16" s="284" t="s">
        <v>22</v>
      </c>
      <c r="I16" s="284"/>
      <c r="J16" s="284"/>
      <c r="K16" s="286" t="s">
        <v>44</v>
      </c>
      <c r="L16" s="284" t="s">
        <v>43</v>
      </c>
      <c r="R16" s="186">
        <f>+R15/3</f>
        <v>400</v>
      </c>
    </row>
    <row r="17" spans="1:12" s="186" customFormat="1" ht="15.75" x14ac:dyDescent="0.25">
      <c r="A17" s="359"/>
      <c r="B17" s="365"/>
      <c r="C17" s="284" t="str">
        <f>+C16</f>
        <v>14h00</v>
      </c>
      <c r="D17" s="285" t="s">
        <v>536</v>
      </c>
      <c r="E17" s="284"/>
      <c r="F17" s="284"/>
      <c r="G17" s="284"/>
      <c r="H17" s="284"/>
      <c r="I17" s="284" t="s">
        <v>22</v>
      </c>
      <c r="J17" s="284"/>
      <c r="K17" s="286" t="s">
        <v>44</v>
      </c>
      <c r="L17" s="284" t="s">
        <v>43</v>
      </c>
    </row>
    <row r="18" spans="1:12" s="186" customFormat="1" ht="15.75" x14ac:dyDescent="0.25">
      <c r="A18" s="360"/>
      <c r="B18" s="366"/>
      <c r="C18" s="288" t="s">
        <v>3</v>
      </c>
      <c r="D18" s="289" t="s">
        <v>371</v>
      </c>
      <c r="E18" s="288"/>
      <c r="F18" s="288"/>
      <c r="G18" s="288" t="s">
        <v>22</v>
      </c>
      <c r="H18" s="288"/>
      <c r="I18" s="290"/>
      <c r="J18" s="284"/>
      <c r="K18" s="291" t="s">
        <v>44</v>
      </c>
      <c r="L18" s="292" t="s">
        <v>45</v>
      </c>
    </row>
    <row r="19" spans="1:12" s="186" customFormat="1" ht="15.75" customHeight="1" x14ac:dyDescent="0.25">
      <c r="A19" s="367" t="s">
        <v>537</v>
      </c>
      <c r="B19" s="364" t="s">
        <v>0</v>
      </c>
      <c r="C19" s="281" t="s">
        <v>23</v>
      </c>
      <c r="D19" s="293" t="s">
        <v>538</v>
      </c>
      <c r="E19" s="281" t="s">
        <v>22</v>
      </c>
      <c r="F19" s="281"/>
      <c r="G19" s="281"/>
      <c r="H19" s="281"/>
      <c r="I19" s="281"/>
      <c r="J19" s="281"/>
      <c r="K19" s="283" t="s">
        <v>44</v>
      </c>
      <c r="L19" s="281" t="s">
        <v>43</v>
      </c>
    </row>
    <row r="20" spans="1:12" s="186" customFormat="1" ht="15.75" x14ac:dyDescent="0.25">
      <c r="A20" s="359"/>
      <c r="B20" s="365"/>
      <c r="C20" s="284" t="s">
        <v>23</v>
      </c>
      <c r="D20" s="285" t="s">
        <v>534</v>
      </c>
      <c r="E20" s="284"/>
      <c r="F20" s="284" t="s">
        <v>22</v>
      </c>
      <c r="G20" s="284"/>
      <c r="H20" s="284"/>
      <c r="I20" s="284"/>
      <c r="J20" s="284"/>
      <c r="K20" s="286" t="s">
        <v>44</v>
      </c>
      <c r="L20" s="284" t="s">
        <v>43</v>
      </c>
    </row>
    <row r="21" spans="1:12" s="186" customFormat="1" ht="15.75" x14ac:dyDescent="0.25">
      <c r="A21" s="359"/>
      <c r="B21" s="365"/>
      <c r="C21" s="284" t="str">
        <f>+C20</f>
        <v>8h00</v>
      </c>
      <c r="D21" s="287" t="s">
        <v>535</v>
      </c>
      <c r="E21" s="284"/>
      <c r="F21" s="284"/>
      <c r="G21" s="284"/>
      <c r="H21" s="284" t="s">
        <v>22</v>
      </c>
      <c r="I21" s="284"/>
      <c r="J21" s="284"/>
      <c r="K21" s="286" t="s">
        <v>44</v>
      </c>
      <c r="L21" s="284" t="s">
        <v>43</v>
      </c>
    </row>
    <row r="22" spans="1:12" s="186" customFormat="1" ht="15.75" x14ac:dyDescent="0.25">
      <c r="A22" s="359"/>
      <c r="B22" s="365"/>
      <c r="C22" s="284" t="s">
        <v>23</v>
      </c>
      <c r="D22" s="285" t="s">
        <v>536</v>
      </c>
      <c r="E22" s="284"/>
      <c r="F22" s="284"/>
      <c r="G22" s="284"/>
      <c r="H22" s="284"/>
      <c r="I22" s="284" t="s">
        <v>22</v>
      </c>
      <c r="J22" s="284"/>
      <c r="K22" s="286" t="s">
        <v>44</v>
      </c>
      <c r="L22" s="284" t="s">
        <v>43</v>
      </c>
    </row>
    <row r="23" spans="1:12" s="186" customFormat="1" ht="15.75" x14ac:dyDescent="0.25">
      <c r="A23" s="359"/>
      <c r="B23" s="366"/>
      <c r="C23" s="288" t="s">
        <v>23</v>
      </c>
      <c r="D23" s="289" t="s">
        <v>371</v>
      </c>
      <c r="E23" s="288"/>
      <c r="F23" s="288"/>
      <c r="G23" s="288" t="s">
        <v>22</v>
      </c>
      <c r="H23" s="288"/>
      <c r="I23" s="290"/>
      <c r="J23" s="288"/>
      <c r="K23" s="291" t="s">
        <v>44</v>
      </c>
      <c r="L23" s="288" t="s">
        <v>43</v>
      </c>
    </row>
    <row r="24" spans="1:12" s="186" customFormat="1" ht="15.75" x14ac:dyDescent="0.25">
      <c r="A24" s="359"/>
      <c r="B24" s="368" t="s">
        <v>1</v>
      </c>
      <c r="C24" s="294" t="s">
        <v>46</v>
      </c>
      <c r="D24" s="293" t="s">
        <v>538</v>
      </c>
      <c r="E24" s="281" t="s">
        <v>22</v>
      </c>
      <c r="F24" s="281"/>
      <c r="G24" s="281"/>
      <c r="H24" s="281"/>
      <c r="I24" s="281"/>
      <c r="J24" s="294"/>
      <c r="K24" s="283" t="s">
        <v>44</v>
      </c>
      <c r="L24" s="294" t="s">
        <v>43</v>
      </c>
    </row>
    <row r="25" spans="1:12" s="186" customFormat="1" ht="15.75" x14ac:dyDescent="0.25">
      <c r="A25" s="359"/>
      <c r="B25" s="365"/>
      <c r="C25" s="284" t="s">
        <v>3</v>
      </c>
      <c r="D25" s="285" t="s">
        <v>534</v>
      </c>
      <c r="E25" s="284"/>
      <c r="F25" s="284" t="s">
        <v>22</v>
      </c>
      <c r="G25" s="284"/>
      <c r="H25" s="284"/>
      <c r="I25" s="284"/>
      <c r="J25" s="284"/>
      <c r="K25" s="286" t="s">
        <v>44</v>
      </c>
      <c r="L25" s="284" t="s">
        <v>43</v>
      </c>
    </row>
    <row r="26" spans="1:12" s="186" customFormat="1" ht="15.75" x14ac:dyDescent="0.25">
      <c r="A26" s="359"/>
      <c r="B26" s="365"/>
      <c r="C26" s="284" t="str">
        <f>+C25</f>
        <v>14h00</v>
      </c>
      <c r="D26" s="287" t="s">
        <v>535</v>
      </c>
      <c r="E26" s="284"/>
      <c r="F26" s="284"/>
      <c r="G26" s="284"/>
      <c r="H26" s="284" t="s">
        <v>22</v>
      </c>
      <c r="I26" s="284"/>
      <c r="J26" s="284"/>
      <c r="K26" s="286" t="s">
        <v>44</v>
      </c>
      <c r="L26" s="284" t="s">
        <v>43</v>
      </c>
    </row>
    <row r="27" spans="1:12" s="186" customFormat="1" ht="15.75" x14ac:dyDescent="0.25">
      <c r="A27" s="359"/>
      <c r="B27" s="365"/>
      <c r="C27" s="284" t="s">
        <v>3</v>
      </c>
      <c r="D27" s="285" t="s">
        <v>536</v>
      </c>
      <c r="E27" s="284"/>
      <c r="F27" s="284"/>
      <c r="G27" s="284"/>
      <c r="H27" s="284"/>
      <c r="I27" s="284" t="s">
        <v>22</v>
      </c>
      <c r="J27" s="284"/>
      <c r="K27" s="286" t="s">
        <v>44</v>
      </c>
      <c r="L27" s="284" t="s">
        <v>43</v>
      </c>
    </row>
    <row r="28" spans="1:12" s="186" customFormat="1" ht="15.75" x14ac:dyDescent="0.25">
      <c r="A28" s="360"/>
      <c r="B28" s="358"/>
      <c r="C28" s="292" t="s">
        <v>3</v>
      </c>
      <c r="D28" s="289" t="s">
        <v>371</v>
      </c>
      <c r="E28" s="288"/>
      <c r="F28" s="288"/>
      <c r="G28" s="288" t="s">
        <v>22</v>
      </c>
      <c r="H28" s="288"/>
      <c r="I28" s="290"/>
      <c r="J28" s="284"/>
      <c r="K28" s="291" t="s">
        <v>44</v>
      </c>
      <c r="L28" s="292" t="s">
        <v>43</v>
      </c>
    </row>
    <row r="29" spans="1:12" s="186" customFormat="1" ht="15.75" customHeight="1" x14ac:dyDescent="0.25">
      <c r="A29" s="367" t="s">
        <v>539</v>
      </c>
      <c r="B29" s="295"/>
      <c r="C29" s="284" t="s">
        <v>23</v>
      </c>
      <c r="D29" s="293" t="s">
        <v>540</v>
      </c>
      <c r="E29" s="281" t="s">
        <v>22</v>
      </c>
      <c r="F29" s="281"/>
      <c r="G29" s="281"/>
      <c r="H29" s="281"/>
      <c r="I29" s="281"/>
      <c r="J29" s="281"/>
      <c r="K29" s="283" t="s">
        <v>44</v>
      </c>
      <c r="L29" s="281" t="s">
        <v>43</v>
      </c>
    </row>
    <row r="30" spans="1:12" s="186" customFormat="1" ht="15.75" x14ac:dyDescent="0.25">
      <c r="A30" s="359"/>
      <c r="B30" s="296"/>
      <c r="C30" s="284" t="s">
        <v>23</v>
      </c>
      <c r="D30" s="285" t="s">
        <v>369</v>
      </c>
      <c r="E30" s="284"/>
      <c r="F30" s="284" t="s">
        <v>22</v>
      </c>
      <c r="G30" s="284"/>
      <c r="H30" s="284"/>
      <c r="I30" s="284"/>
      <c r="J30" s="284"/>
      <c r="K30" s="286" t="s">
        <v>44</v>
      </c>
      <c r="L30" s="284" t="s">
        <v>43</v>
      </c>
    </row>
    <row r="31" spans="1:12" s="186" customFormat="1" ht="15.75" x14ac:dyDescent="0.25">
      <c r="A31" s="359"/>
      <c r="B31" s="296" t="s">
        <v>0</v>
      </c>
      <c r="C31" s="284" t="str">
        <f>+C30</f>
        <v>8h00</v>
      </c>
      <c r="D31" s="287" t="s">
        <v>541</v>
      </c>
      <c r="E31" s="284"/>
      <c r="F31" s="284"/>
      <c r="G31" s="284"/>
      <c r="H31" s="284" t="s">
        <v>22</v>
      </c>
      <c r="I31" s="284"/>
      <c r="J31" s="284"/>
      <c r="K31" s="286" t="s">
        <v>44</v>
      </c>
      <c r="L31" s="284" t="s">
        <v>43</v>
      </c>
    </row>
    <row r="32" spans="1:12" s="186" customFormat="1" ht="15.75" x14ac:dyDescent="0.25">
      <c r="A32" s="359"/>
      <c r="B32" s="296"/>
      <c r="C32" s="284" t="s">
        <v>23</v>
      </c>
      <c r="D32" s="285" t="s">
        <v>542</v>
      </c>
      <c r="E32" s="284"/>
      <c r="F32" s="284"/>
      <c r="G32" s="284"/>
      <c r="H32" s="284"/>
      <c r="I32" s="284" t="s">
        <v>22</v>
      </c>
      <c r="J32" s="284"/>
      <c r="K32" s="286" t="s">
        <v>44</v>
      </c>
      <c r="L32" s="284" t="s">
        <v>43</v>
      </c>
    </row>
    <row r="33" spans="1:12" s="186" customFormat="1" ht="15.75" x14ac:dyDescent="0.25">
      <c r="A33" s="359"/>
      <c r="B33" s="297"/>
      <c r="C33" s="288" t="s">
        <v>23</v>
      </c>
      <c r="D33" s="289" t="s">
        <v>543</v>
      </c>
      <c r="E33" s="288"/>
      <c r="F33" s="288"/>
      <c r="G33" s="288" t="s">
        <v>22</v>
      </c>
      <c r="H33" s="288"/>
      <c r="I33" s="290"/>
      <c r="J33" s="288"/>
      <c r="K33" s="291" t="s">
        <v>44</v>
      </c>
      <c r="L33" s="288" t="s">
        <v>43</v>
      </c>
    </row>
    <row r="34" spans="1:12" s="186" customFormat="1" ht="15.75" x14ac:dyDescent="0.25">
      <c r="A34" s="359"/>
      <c r="B34" s="296"/>
      <c r="C34" s="294" t="s">
        <v>46</v>
      </c>
      <c r="D34" s="293" t="s">
        <v>540</v>
      </c>
      <c r="E34" s="281" t="s">
        <v>22</v>
      </c>
      <c r="F34" s="281"/>
      <c r="G34" s="281"/>
      <c r="H34" s="281"/>
      <c r="I34" s="281"/>
      <c r="J34" s="294"/>
      <c r="K34" s="283" t="s">
        <v>44</v>
      </c>
      <c r="L34" s="294" t="s">
        <v>43</v>
      </c>
    </row>
    <row r="35" spans="1:12" s="186" customFormat="1" ht="15.75" x14ac:dyDescent="0.25">
      <c r="A35" s="359"/>
      <c r="B35" s="296"/>
      <c r="C35" s="284" t="s">
        <v>3</v>
      </c>
      <c r="D35" s="285" t="s">
        <v>369</v>
      </c>
      <c r="E35" s="284"/>
      <c r="F35" s="284" t="s">
        <v>22</v>
      </c>
      <c r="G35" s="284"/>
      <c r="H35" s="284"/>
      <c r="I35" s="284"/>
      <c r="J35" s="284"/>
      <c r="K35" s="286" t="s">
        <v>44</v>
      </c>
      <c r="L35" s="284" t="s">
        <v>43</v>
      </c>
    </row>
    <row r="36" spans="1:12" s="186" customFormat="1" ht="15.75" x14ac:dyDescent="0.25">
      <c r="A36" s="359"/>
      <c r="B36" s="296" t="s">
        <v>1</v>
      </c>
      <c r="C36" s="284" t="str">
        <f>+C35</f>
        <v>14h00</v>
      </c>
      <c r="D36" s="287" t="s">
        <v>541</v>
      </c>
      <c r="E36" s="284"/>
      <c r="F36" s="284"/>
      <c r="G36" s="284"/>
      <c r="H36" s="284" t="s">
        <v>22</v>
      </c>
      <c r="I36" s="284"/>
      <c r="J36" s="284"/>
      <c r="K36" s="286" t="s">
        <v>44</v>
      </c>
      <c r="L36" s="284" t="s">
        <v>43</v>
      </c>
    </row>
    <row r="37" spans="1:12" s="186" customFormat="1" ht="15.75" x14ac:dyDescent="0.25">
      <c r="A37" s="359"/>
      <c r="B37" s="296"/>
      <c r="C37" s="284" t="s">
        <v>3</v>
      </c>
      <c r="D37" s="285" t="s">
        <v>542</v>
      </c>
      <c r="E37" s="284"/>
      <c r="F37" s="284"/>
      <c r="G37" s="284"/>
      <c r="H37" s="284"/>
      <c r="I37" s="284" t="s">
        <v>22</v>
      </c>
      <c r="J37" s="284"/>
      <c r="K37" s="286" t="s">
        <v>44</v>
      </c>
      <c r="L37" s="284" t="s">
        <v>43</v>
      </c>
    </row>
    <row r="38" spans="1:12" s="186" customFormat="1" ht="15.75" x14ac:dyDescent="0.25">
      <c r="A38" s="360"/>
      <c r="B38" s="297"/>
      <c r="C38" s="288" t="s">
        <v>3</v>
      </c>
      <c r="D38" s="289" t="s">
        <v>543</v>
      </c>
      <c r="E38" s="288"/>
      <c r="F38" s="288"/>
      <c r="G38" s="288" t="s">
        <v>22</v>
      </c>
      <c r="H38" s="288"/>
      <c r="I38" s="290"/>
      <c r="J38" s="284"/>
      <c r="K38" s="291" t="s">
        <v>44</v>
      </c>
      <c r="L38" s="292" t="s">
        <v>43</v>
      </c>
    </row>
    <row r="39" spans="1:12" s="186" customFormat="1" ht="15.75" customHeight="1" x14ac:dyDescent="0.25">
      <c r="A39" s="367" t="s">
        <v>544</v>
      </c>
      <c r="B39" s="367" t="s">
        <v>0</v>
      </c>
      <c r="C39" s="281" t="s">
        <v>23</v>
      </c>
      <c r="D39" s="293" t="s">
        <v>370</v>
      </c>
      <c r="E39" s="281" t="s">
        <v>22</v>
      </c>
      <c r="F39" s="281"/>
      <c r="G39" s="281"/>
      <c r="H39" s="281"/>
      <c r="I39" s="281"/>
      <c r="J39" s="281"/>
      <c r="K39" s="298" t="s">
        <v>44</v>
      </c>
      <c r="L39" s="284" t="s">
        <v>43</v>
      </c>
    </row>
    <row r="40" spans="1:12" s="186" customFormat="1" ht="15.75" x14ac:dyDescent="0.25">
      <c r="A40" s="359"/>
      <c r="B40" s="359"/>
      <c r="C40" s="284" t="s">
        <v>23</v>
      </c>
      <c r="D40" s="285" t="s">
        <v>545</v>
      </c>
      <c r="E40" s="284"/>
      <c r="F40" s="284" t="s">
        <v>22</v>
      </c>
      <c r="G40" s="284"/>
      <c r="H40" s="284"/>
      <c r="I40" s="284"/>
      <c r="J40" s="284"/>
      <c r="K40" s="286" t="s">
        <v>44</v>
      </c>
      <c r="L40" s="284" t="s">
        <v>43</v>
      </c>
    </row>
    <row r="41" spans="1:12" s="186" customFormat="1" ht="15.75" x14ac:dyDescent="0.25">
      <c r="A41" s="359"/>
      <c r="B41" s="359"/>
      <c r="C41" s="284" t="str">
        <f>+C40</f>
        <v>8h00</v>
      </c>
      <c r="D41" s="287" t="s">
        <v>546</v>
      </c>
      <c r="E41" s="284"/>
      <c r="F41" s="284"/>
      <c r="G41" s="284"/>
      <c r="H41" s="284" t="s">
        <v>22</v>
      </c>
      <c r="I41" s="284"/>
      <c r="J41" s="284"/>
      <c r="K41" s="286" t="s">
        <v>44</v>
      </c>
      <c r="L41" s="284" t="s">
        <v>43</v>
      </c>
    </row>
    <row r="42" spans="1:12" s="186" customFormat="1" ht="15.75" x14ac:dyDescent="0.25">
      <c r="A42" s="359"/>
      <c r="B42" s="359"/>
      <c r="C42" s="284" t="s">
        <v>23</v>
      </c>
      <c r="D42" s="285" t="s">
        <v>547</v>
      </c>
      <c r="E42" s="284"/>
      <c r="F42" s="284"/>
      <c r="G42" s="284"/>
      <c r="H42" s="284"/>
      <c r="I42" s="284" t="s">
        <v>22</v>
      </c>
      <c r="J42" s="284"/>
      <c r="K42" s="286" t="s">
        <v>44</v>
      </c>
      <c r="L42" s="284" t="s">
        <v>43</v>
      </c>
    </row>
    <row r="43" spans="1:12" s="186" customFormat="1" ht="15.75" x14ac:dyDescent="0.25">
      <c r="A43" s="359"/>
      <c r="B43" s="360"/>
      <c r="C43" s="284" t="s">
        <v>23</v>
      </c>
      <c r="D43" s="289" t="s">
        <v>548</v>
      </c>
      <c r="E43" s="288"/>
      <c r="F43" s="288"/>
      <c r="G43" s="288" t="s">
        <v>22</v>
      </c>
      <c r="H43" s="288"/>
      <c r="I43" s="290"/>
      <c r="J43" s="288"/>
      <c r="K43" s="291" t="s">
        <v>44</v>
      </c>
      <c r="L43" s="284" t="s">
        <v>43</v>
      </c>
    </row>
    <row r="44" spans="1:12" s="186" customFormat="1" ht="15.75" x14ac:dyDescent="0.25">
      <c r="A44" s="359"/>
      <c r="B44" s="367" t="s">
        <v>1</v>
      </c>
      <c r="C44" s="284" t="s">
        <v>3</v>
      </c>
      <c r="D44" s="293" t="s">
        <v>370</v>
      </c>
      <c r="E44" s="281" t="s">
        <v>22</v>
      </c>
      <c r="F44" s="281"/>
      <c r="G44" s="281"/>
      <c r="H44" s="281"/>
      <c r="I44" s="281"/>
      <c r="J44" s="281"/>
      <c r="K44" s="298" t="s">
        <v>44</v>
      </c>
      <c r="L44" s="284" t="s">
        <v>43</v>
      </c>
    </row>
    <row r="45" spans="1:12" s="186" customFormat="1" ht="15.75" x14ac:dyDescent="0.25">
      <c r="A45" s="359"/>
      <c r="B45" s="359"/>
      <c r="C45" s="284" t="s">
        <v>3</v>
      </c>
      <c r="D45" s="285" t="s">
        <v>549</v>
      </c>
      <c r="E45" s="284"/>
      <c r="F45" s="284" t="s">
        <v>22</v>
      </c>
      <c r="G45" s="284"/>
      <c r="H45" s="284"/>
      <c r="I45" s="284"/>
      <c r="J45" s="284"/>
      <c r="K45" s="286" t="s">
        <v>44</v>
      </c>
      <c r="L45" s="284" t="s">
        <v>43</v>
      </c>
    </row>
    <row r="46" spans="1:12" s="186" customFormat="1" ht="15.75" x14ac:dyDescent="0.25">
      <c r="A46" s="359"/>
      <c r="B46" s="359"/>
      <c r="C46" s="284" t="str">
        <f>+C45</f>
        <v>14h00</v>
      </c>
      <c r="D46" s="287" t="s">
        <v>546</v>
      </c>
      <c r="E46" s="284"/>
      <c r="F46" s="284"/>
      <c r="G46" s="284"/>
      <c r="H46" s="284" t="s">
        <v>22</v>
      </c>
      <c r="I46" s="284"/>
      <c r="J46" s="284"/>
      <c r="K46" s="286" t="s">
        <v>44</v>
      </c>
      <c r="L46" s="284" t="s">
        <v>43</v>
      </c>
    </row>
    <row r="47" spans="1:12" s="186" customFormat="1" ht="15.75" x14ac:dyDescent="0.25">
      <c r="A47" s="359"/>
      <c r="B47" s="359"/>
      <c r="C47" s="284" t="s">
        <v>3</v>
      </c>
      <c r="D47" s="285" t="s">
        <v>547</v>
      </c>
      <c r="E47" s="284"/>
      <c r="F47" s="284"/>
      <c r="G47" s="284"/>
      <c r="H47" s="284"/>
      <c r="I47" s="284" t="s">
        <v>22</v>
      </c>
      <c r="J47" s="284"/>
      <c r="K47" s="286" t="s">
        <v>44</v>
      </c>
      <c r="L47" s="284" t="s">
        <v>43</v>
      </c>
    </row>
    <row r="48" spans="1:12" s="186" customFormat="1" ht="15.75" x14ac:dyDescent="0.25">
      <c r="A48" s="360"/>
      <c r="B48" s="360"/>
      <c r="C48" s="288" t="s">
        <v>3</v>
      </c>
      <c r="D48" s="289" t="s">
        <v>548</v>
      </c>
      <c r="E48" s="289"/>
      <c r="F48" s="289"/>
      <c r="G48" s="288" t="s">
        <v>22</v>
      </c>
      <c r="H48" s="289"/>
      <c r="I48" s="289"/>
      <c r="J48" s="288"/>
      <c r="K48" s="291" t="s">
        <v>44</v>
      </c>
      <c r="L48" s="284" t="s">
        <v>43</v>
      </c>
    </row>
    <row r="49" spans="1:12" s="186" customFormat="1" ht="15.75" customHeight="1" x14ac:dyDescent="0.25">
      <c r="A49" s="362" t="s">
        <v>550</v>
      </c>
      <c r="B49" s="368" t="s">
        <v>0</v>
      </c>
      <c r="C49" s="294" t="s">
        <v>23</v>
      </c>
      <c r="D49" s="293" t="s">
        <v>551</v>
      </c>
      <c r="E49" s="281" t="s">
        <v>22</v>
      </c>
      <c r="F49" s="281"/>
      <c r="G49" s="281"/>
      <c r="H49" s="281"/>
      <c r="I49" s="281"/>
      <c r="J49" s="281"/>
      <c r="K49" s="298" t="s">
        <v>44</v>
      </c>
      <c r="L49" s="284" t="s">
        <v>43</v>
      </c>
    </row>
    <row r="50" spans="1:12" s="186" customFormat="1" ht="15.75" x14ac:dyDescent="0.25">
      <c r="A50" s="362"/>
      <c r="B50" s="365"/>
      <c r="C50" s="284" t="s">
        <v>23</v>
      </c>
      <c r="D50" s="285" t="s">
        <v>552</v>
      </c>
      <c r="E50" s="284"/>
      <c r="F50" s="284" t="s">
        <v>22</v>
      </c>
      <c r="G50" s="284"/>
      <c r="H50" s="284"/>
      <c r="I50" s="284"/>
      <c r="J50" s="284"/>
      <c r="K50" s="286" t="s">
        <v>44</v>
      </c>
      <c r="L50" s="284" t="s">
        <v>43</v>
      </c>
    </row>
    <row r="51" spans="1:12" s="186" customFormat="1" ht="15.75" x14ac:dyDescent="0.25">
      <c r="A51" s="362"/>
      <c r="B51" s="365"/>
      <c r="C51" s="284" t="str">
        <f>+C50</f>
        <v>8h00</v>
      </c>
      <c r="D51" s="287" t="s">
        <v>553</v>
      </c>
      <c r="E51" s="284"/>
      <c r="F51" s="284"/>
      <c r="G51" s="284"/>
      <c r="H51" s="284" t="s">
        <v>22</v>
      </c>
      <c r="I51" s="284"/>
      <c r="J51" s="284"/>
      <c r="K51" s="286" t="s">
        <v>44</v>
      </c>
      <c r="L51" s="284" t="s">
        <v>43</v>
      </c>
    </row>
    <row r="52" spans="1:12" s="186" customFormat="1" ht="15.75" x14ac:dyDescent="0.25">
      <c r="A52" s="362"/>
      <c r="B52" s="365"/>
      <c r="C52" s="284" t="s">
        <v>23</v>
      </c>
      <c r="D52" s="285" t="s">
        <v>554</v>
      </c>
      <c r="E52" s="284"/>
      <c r="F52" s="284"/>
      <c r="G52" s="284"/>
      <c r="H52" s="284"/>
      <c r="I52" s="284" t="s">
        <v>22</v>
      </c>
      <c r="J52" s="284"/>
      <c r="K52" s="286" t="s">
        <v>44</v>
      </c>
      <c r="L52" s="284" t="s">
        <v>43</v>
      </c>
    </row>
    <row r="53" spans="1:12" s="186" customFormat="1" ht="15.75" x14ac:dyDescent="0.25">
      <c r="A53" s="362"/>
      <c r="B53" s="358"/>
      <c r="C53" s="284" t="s">
        <v>23</v>
      </c>
      <c r="D53" s="289" t="s">
        <v>372</v>
      </c>
      <c r="E53" s="288"/>
      <c r="F53" s="288"/>
      <c r="G53" s="288" t="s">
        <v>22</v>
      </c>
      <c r="H53" s="288"/>
      <c r="I53" s="290"/>
      <c r="J53" s="288"/>
      <c r="K53" s="291" t="s">
        <v>44</v>
      </c>
      <c r="L53" s="284" t="s">
        <v>43</v>
      </c>
    </row>
    <row r="54" spans="1:12" s="186" customFormat="1" ht="15.75" x14ac:dyDescent="0.25">
      <c r="A54" s="362"/>
      <c r="B54" s="364" t="s">
        <v>1</v>
      </c>
      <c r="C54" s="284" t="s">
        <v>3</v>
      </c>
      <c r="D54" s="293" t="s">
        <v>551</v>
      </c>
      <c r="E54" s="281" t="s">
        <v>22</v>
      </c>
      <c r="F54" s="281"/>
      <c r="G54" s="281"/>
      <c r="H54" s="281"/>
      <c r="I54" s="281"/>
      <c r="J54" s="281"/>
      <c r="K54" s="298" t="s">
        <v>44</v>
      </c>
      <c r="L54" s="284" t="s">
        <v>43</v>
      </c>
    </row>
    <row r="55" spans="1:12" s="186" customFormat="1" ht="15.75" x14ac:dyDescent="0.25">
      <c r="A55" s="362"/>
      <c r="B55" s="365"/>
      <c r="C55" s="284" t="s">
        <v>3</v>
      </c>
      <c r="D55" s="285" t="s">
        <v>552</v>
      </c>
      <c r="E55" s="284"/>
      <c r="F55" s="284" t="s">
        <v>22</v>
      </c>
      <c r="G55" s="284"/>
      <c r="H55" s="284"/>
      <c r="I55" s="284"/>
      <c r="J55" s="284"/>
      <c r="K55" s="286" t="s">
        <v>44</v>
      </c>
      <c r="L55" s="284" t="s">
        <v>43</v>
      </c>
    </row>
    <row r="56" spans="1:12" s="186" customFormat="1" ht="15.75" x14ac:dyDescent="0.25">
      <c r="A56" s="362"/>
      <c r="B56" s="365"/>
      <c r="C56" s="284" t="str">
        <f>+C55</f>
        <v>14h00</v>
      </c>
      <c r="D56" s="287" t="s">
        <v>553</v>
      </c>
      <c r="E56" s="284"/>
      <c r="F56" s="284"/>
      <c r="G56" s="284"/>
      <c r="H56" s="284" t="s">
        <v>22</v>
      </c>
      <c r="I56" s="284"/>
      <c r="J56" s="284"/>
      <c r="K56" s="286" t="s">
        <v>44</v>
      </c>
      <c r="L56" s="284" t="s">
        <v>43</v>
      </c>
    </row>
    <row r="57" spans="1:12" s="186" customFormat="1" ht="15.75" x14ac:dyDescent="0.25">
      <c r="A57" s="362"/>
      <c r="B57" s="365"/>
      <c r="C57" s="284" t="s">
        <v>3</v>
      </c>
      <c r="D57" s="285" t="s">
        <v>554</v>
      </c>
      <c r="E57" s="284"/>
      <c r="F57" s="284"/>
      <c r="G57" s="284"/>
      <c r="H57" s="284"/>
      <c r="I57" s="284" t="s">
        <v>22</v>
      </c>
      <c r="J57" s="284"/>
      <c r="K57" s="286" t="s">
        <v>44</v>
      </c>
      <c r="L57" s="284" t="s">
        <v>43</v>
      </c>
    </row>
    <row r="58" spans="1:12" s="186" customFormat="1" ht="15.75" x14ac:dyDescent="0.25">
      <c r="A58" s="363"/>
      <c r="B58" s="366"/>
      <c r="C58" s="292" t="s">
        <v>3</v>
      </c>
      <c r="D58" s="289" t="s">
        <v>372</v>
      </c>
      <c r="E58" s="288"/>
      <c r="F58" s="288"/>
      <c r="G58" s="288" t="s">
        <v>22</v>
      </c>
      <c r="H58" s="288"/>
      <c r="I58" s="290"/>
      <c r="J58" s="288"/>
      <c r="K58" s="291" t="s">
        <v>44</v>
      </c>
      <c r="L58" s="284" t="s">
        <v>43</v>
      </c>
    </row>
    <row r="59" spans="1:12" s="186" customFormat="1" ht="15.75" customHeight="1" x14ac:dyDescent="0.25">
      <c r="A59" s="361" t="s">
        <v>555</v>
      </c>
      <c r="B59" s="364" t="s">
        <v>0</v>
      </c>
      <c r="C59" s="281" t="s">
        <v>23</v>
      </c>
      <c r="D59" s="293" t="s">
        <v>556</v>
      </c>
      <c r="E59" s="281" t="s">
        <v>22</v>
      </c>
      <c r="F59" s="281"/>
      <c r="G59" s="281"/>
      <c r="H59" s="281"/>
      <c r="I59" s="281"/>
      <c r="J59" s="281"/>
      <c r="K59" s="298" t="s">
        <v>44</v>
      </c>
      <c r="L59" s="281" t="s">
        <v>43</v>
      </c>
    </row>
    <row r="60" spans="1:12" s="186" customFormat="1" ht="15.75" x14ac:dyDescent="0.25">
      <c r="A60" s="362"/>
      <c r="B60" s="365"/>
      <c r="C60" s="284" t="s">
        <v>23</v>
      </c>
      <c r="D60" s="285" t="s">
        <v>552</v>
      </c>
      <c r="E60" s="284"/>
      <c r="F60" s="284" t="s">
        <v>22</v>
      </c>
      <c r="G60" s="284"/>
      <c r="H60" s="284"/>
      <c r="I60" s="284"/>
      <c r="J60" s="284"/>
      <c r="K60" s="286" t="s">
        <v>44</v>
      </c>
      <c r="L60" s="284" t="s">
        <v>43</v>
      </c>
    </row>
    <row r="61" spans="1:12" s="186" customFormat="1" ht="15.75" x14ac:dyDescent="0.25">
      <c r="A61" s="362"/>
      <c r="B61" s="365"/>
      <c r="C61" s="284" t="str">
        <f>+C60</f>
        <v>8h00</v>
      </c>
      <c r="D61" s="287" t="s">
        <v>553</v>
      </c>
      <c r="E61" s="284"/>
      <c r="F61" s="284"/>
      <c r="G61" s="284"/>
      <c r="H61" s="284" t="s">
        <v>22</v>
      </c>
      <c r="I61" s="284"/>
      <c r="J61" s="284"/>
      <c r="K61" s="286" t="s">
        <v>44</v>
      </c>
      <c r="L61" s="284" t="s">
        <v>43</v>
      </c>
    </row>
    <row r="62" spans="1:12" s="186" customFormat="1" ht="15.75" x14ac:dyDescent="0.25">
      <c r="A62" s="362"/>
      <c r="B62" s="365"/>
      <c r="C62" s="284" t="s">
        <v>23</v>
      </c>
      <c r="D62" s="285" t="s">
        <v>554</v>
      </c>
      <c r="E62" s="284"/>
      <c r="F62" s="284"/>
      <c r="G62" s="284"/>
      <c r="H62" s="284"/>
      <c r="I62" s="284" t="s">
        <v>22</v>
      </c>
      <c r="J62" s="286"/>
      <c r="K62" s="286" t="s">
        <v>44</v>
      </c>
      <c r="L62" s="284" t="s">
        <v>43</v>
      </c>
    </row>
    <row r="63" spans="1:12" s="186" customFormat="1" ht="15.75" x14ac:dyDescent="0.25">
      <c r="A63" s="363"/>
      <c r="B63" s="366"/>
      <c r="C63" s="291" t="s">
        <v>23</v>
      </c>
      <c r="D63" s="289" t="s">
        <v>372</v>
      </c>
      <c r="E63" s="288"/>
      <c r="F63" s="288"/>
      <c r="G63" s="288" t="s">
        <v>22</v>
      </c>
      <c r="H63" s="288"/>
      <c r="I63" s="290"/>
      <c r="J63" s="288"/>
      <c r="K63" s="291" t="s">
        <v>44</v>
      </c>
      <c r="L63" s="288" t="s">
        <v>43</v>
      </c>
    </row>
    <row r="64" spans="1:12" s="186" customFormat="1" x14ac:dyDescent="0.25">
      <c r="A64" s="187"/>
      <c r="B64" s="187"/>
      <c r="C64" s="188"/>
      <c r="E64" s="116"/>
      <c r="F64" s="116"/>
      <c r="G64" s="116"/>
      <c r="H64" s="116"/>
      <c r="I64" s="116"/>
      <c r="J64" s="189"/>
      <c r="K64" s="190"/>
      <c r="L64" s="116"/>
    </row>
    <row r="65" spans="1:12" x14ac:dyDescent="0.25">
      <c r="D65" s="28"/>
    </row>
    <row r="69" spans="1:12" x14ac:dyDescent="0.25">
      <c r="D69" s="28"/>
    </row>
    <row r="70" spans="1:12" x14ac:dyDescent="0.25">
      <c r="D70" s="28"/>
    </row>
    <row r="71" spans="1:12" s="186" customFormat="1" x14ac:dyDescent="0.25">
      <c r="A71" s="187"/>
      <c r="B71" s="187"/>
      <c r="C71" s="188"/>
      <c r="D71" s="188"/>
      <c r="E71" s="116"/>
      <c r="F71" s="116"/>
      <c r="G71" s="116"/>
      <c r="H71" s="116"/>
      <c r="I71" s="116"/>
      <c r="J71" s="189"/>
      <c r="K71" s="190"/>
      <c r="L71" s="116"/>
    </row>
    <row r="72" spans="1:12" s="186" customFormat="1" x14ac:dyDescent="0.25">
      <c r="A72" s="187"/>
      <c r="B72" s="187"/>
      <c r="C72" s="188"/>
      <c r="D72" s="188"/>
      <c r="E72" s="116"/>
      <c r="F72" s="116"/>
      <c r="G72" s="116"/>
      <c r="H72" s="116"/>
      <c r="I72" s="116"/>
      <c r="J72" s="189"/>
      <c r="K72" s="190"/>
      <c r="L72" s="116"/>
    </row>
    <row r="73" spans="1:12" s="186" customFormat="1" x14ac:dyDescent="0.25">
      <c r="A73" s="187"/>
      <c r="B73" s="187"/>
      <c r="C73" s="188"/>
      <c r="D73" s="188"/>
      <c r="E73" s="116"/>
      <c r="F73" s="116"/>
      <c r="G73" s="116"/>
      <c r="H73" s="116"/>
      <c r="I73" s="116"/>
      <c r="J73" s="189"/>
      <c r="K73" s="190"/>
      <c r="L73" s="116"/>
    </row>
    <row r="74" spans="1:12" s="186" customFormat="1" x14ac:dyDescent="0.25">
      <c r="A74" s="187"/>
      <c r="B74" s="187"/>
      <c r="C74" s="188"/>
      <c r="D74" s="188"/>
      <c r="E74" s="116"/>
      <c r="F74" s="116"/>
      <c r="G74" s="116"/>
      <c r="H74" s="116"/>
      <c r="I74" s="116"/>
      <c r="J74" s="189"/>
      <c r="K74" s="190"/>
      <c r="L74" s="116"/>
    </row>
    <row r="75" spans="1:12" s="186" customFormat="1" x14ac:dyDescent="0.25">
      <c r="A75" s="187"/>
      <c r="B75" s="187"/>
      <c r="C75" s="188"/>
      <c r="D75" s="188"/>
      <c r="E75" s="116"/>
      <c r="F75" s="116"/>
      <c r="G75" s="116"/>
      <c r="H75" s="116"/>
      <c r="I75" s="116"/>
      <c r="J75" s="189"/>
      <c r="K75" s="190"/>
      <c r="L75" s="116"/>
    </row>
    <row r="76" spans="1:12" s="186" customFormat="1" x14ac:dyDescent="0.25">
      <c r="A76" s="187"/>
      <c r="B76" s="187"/>
      <c r="C76" s="188"/>
      <c r="D76" s="188"/>
      <c r="E76" s="116"/>
      <c r="F76" s="116"/>
      <c r="G76" s="116"/>
      <c r="H76" s="116"/>
      <c r="I76" s="116"/>
      <c r="J76" s="189"/>
      <c r="K76" s="190"/>
      <c r="L76" s="116"/>
    </row>
    <row r="77" spans="1:12" s="186" customFormat="1" x14ac:dyDescent="0.25">
      <c r="A77" s="187"/>
      <c r="B77" s="187"/>
      <c r="C77" s="188"/>
      <c r="D77" s="188"/>
      <c r="E77" s="116"/>
      <c r="F77" s="116"/>
      <c r="G77" s="116"/>
      <c r="H77" s="116"/>
      <c r="I77" s="116"/>
      <c r="J77" s="189"/>
      <c r="K77" s="190"/>
      <c r="L77" s="116"/>
    </row>
  </sheetData>
  <mergeCells count="26">
    <mergeCell ref="A1:L1"/>
    <mergeCell ref="A2:L2"/>
    <mergeCell ref="A4:L4"/>
    <mergeCell ref="A5:L5"/>
    <mergeCell ref="A7:A8"/>
    <mergeCell ref="L7:L8"/>
    <mergeCell ref="K7:K8"/>
    <mergeCell ref="B7:C8"/>
    <mergeCell ref="D7:D8"/>
    <mergeCell ref="E7:I7"/>
    <mergeCell ref="J7:J8"/>
    <mergeCell ref="A9:A18"/>
    <mergeCell ref="A59:A63"/>
    <mergeCell ref="B59:B63"/>
    <mergeCell ref="A19:A28"/>
    <mergeCell ref="A29:A38"/>
    <mergeCell ref="A39:A48"/>
    <mergeCell ref="A49:A58"/>
    <mergeCell ref="B49:B53"/>
    <mergeCell ref="B9:B13"/>
    <mergeCell ref="B14:B18"/>
    <mergeCell ref="B19:B23"/>
    <mergeCell ref="B24:B28"/>
    <mergeCell ref="B54:B58"/>
    <mergeCell ref="B39:B43"/>
    <mergeCell ref="B44:B4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5"/>
  <sheetViews>
    <sheetView topLeftCell="A73" workbookViewId="0">
      <selection activeCell="D77" sqref="D77"/>
    </sheetView>
  </sheetViews>
  <sheetFormatPr defaultRowHeight="15" x14ac:dyDescent="0.25"/>
  <cols>
    <col min="1" max="1" width="13.42578125" customWidth="1"/>
    <col min="3" max="3" width="14.42578125" customWidth="1"/>
    <col min="4" max="4" width="46.85546875" customWidth="1"/>
    <col min="5" max="5" width="9.85546875" customWidth="1"/>
    <col min="6" max="6" width="9.140625" customWidth="1"/>
    <col min="7" max="7" width="10.7109375" customWidth="1"/>
    <col min="8" max="8" width="15" customWidth="1"/>
    <col min="9" max="9" width="5.28515625" customWidth="1"/>
    <col min="10" max="10" width="14.42578125" customWidth="1"/>
  </cols>
  <sheetData>
    <row r="1" spans="1:11" s="25" customFormat="1" ht="15.75" x14ac:dyDescent="0.25">
      <c r="A1" s="350" t="s">
        <v>47</v>
      </c>
      <c r="B1" s="350"/>
      <c r="C1" s="350"/>
      <c r="D1" s="350"/>
      <c r="E1" s="350"/>
      <c r="F1" s="350"/>
      <c r="G1" s="350"/>
      <c r="H1" s="350"/>
      <c r="I1" s="350"/>
      <c r="J1" s="350"/>
      <c r="K1" s="350"/>
    </row>
    <row r="2" spans="1:11" s="25" customFormat="1" ht="15.75" x14ac:dyDescent="0.25">
      <c r="A2" s="350" t="s">
        <v>54</v>
      </c>
      <c r="B2" s="350"/>
      <c r="C2" s="350"/>
      <c r="D2" s="350"/>
      <c r="E2" s="350"/>
      <c r="F2" s="350"/>
      <c r="G2" s="350"/>
      <c r="H2" s="350"/>
      <c r="I2" s="350"/>
      <c r="J2" s="350"/>
      <c r="K2" s="350"/>
    </row>
    <row r="3" spans="1:11" s="25" customFormat="1" ht="15.75" x14ac:dyDescent="0.25">
      <c r="A3" s="20"/>
      <c r="B3" s="20"/>
      <c r="C3" s="20"/>
      <c r="D3" s="20"/>
      <c r="E3" s="62"/>
      <c r="F3" s="62"/>
      <c r="G3" s="62"/>
      <c r="H3" s="62"/>
      <c r="I3" s="20"/>
      <c r="J3" s="20"/>
      <c r="K3" s="20"/>
    </row>
    <row r="4" spans="1:11" s="1" customFormat="1" ht="37.9" customHeight="1" x14ac:dyDescent="0.3">
      <c r="A4" s="237" t="s">
        <v>55</v>
      </c>
      <c r="B4" s="386" t="s">
        <v>56</v>
      </c>
      <c r="C4" s="386"/>
      <c r="D4" s="225" t="s">
        <v>48</v>
      </c>
      <c r="E4" s="226" t="s">
        <v>122</v>
      </c>
      <c r="F4" s="226" t="s">
        <v>68</v>
      </c>
      <c r="G4" s="225" t="s">
        <v>49</v>
      </c>
      <c r="H4" s="225" t="s">
        <v>50</v>
      </c>
    </row>
    <row r="5" spans="1:11" s="3" customFormat="1" ht="37.5" x14ac:dyDescent="0.3">
      <c r="A5" s="380" t="s">
        <v>351</v>
      </c>
      <c r="B5" s="377" t="s">
        <v>0</v>
      </c>
      <c r="C5" s="238" t="s">
        <v>23</v>
      </c>
      <c r="D5" s="239" t="s">
        <v>455</v>
      </c>
      <c r="E5" s="225" t="s">
        <v>4</v>
      </c>
      <c r="F5" s="225"/>
      <c r="G5" s="225" t="s">
        <v>69</v>
      </c>
      <c r="H5" s="240" t="s">
        <v>25</v>
      </c>
    </row>
    <row r="6" spans="1:11" s="1" customFormat="1" ht="40.9" customHeight="1" x14ac:dyDescent="0.3">
      <c r="A6" s="380"/>
      <c r="B6" s="378"/>
      <c r="C6" s="238" t="str">
        <f>C5</f>
        <v>8h00</v>
      </c>
      <c r="D6" s="241" t="s">
        <v>456</v>
      </c>
      <c r="E6" s="229"/>
      <c r="F6" s="229"/>
      <c r="G6" s="229" t="s">
        <v>69</v>
      </c>
      <c r="H6" s="230" t="s">
        <v>80</v>
      </c>
    </row>
    <row r="7" spans="1:11" s="1" customFormat="1" ht="56.25" x14ac:dyDescent="0.3">
      <c r="A7" s="380"/>
      <c r="B7" s="378"/>
      <c r="C7" s="238" t="s">
        <v>23</v>
      </c>
      <c r="D7" s="228" t="s">
        <v>352</v>
      </c>
      <c r="E7" s="229"/>
      <c r="F7" s="229"/>
      <c r="G7" s="229" t="s">
        <v>75</v>
      </c>
      <c r="H7" s="230" t="s">
        <v>80</v>
      </c>
      <c r="I7" s="3"/>
    </row>
    <row r="8" spans="1:11" s="1" customFormat="1" ht="56.25" x14ac:dyDescent="0.3">
      <c r="A8" s="380"/>
      <c r="B8" s="378"/>
      <c r="C8" s="238" t="s">
        <v>23</v>
      </c>
      <c r="D8" s="228" t="s">
        <v>326</v>
      </c>
      <c r="E8" s="229"/>
      <c r="F8" s="229"/>
      <c r="G8" s="229" t="s">
        <v>76</v>
      </c>
      <c r="H8" s="230" t="s">
        <v>80</v>
      </c>
    </row>
    <row r="9" spans="1:11" s="1" customFormat="1" ht="56.25" x14ac:dyDescent="0.3">
      <c r="A9" s="380"/>
      <c r="B9" s="378"/>
      <c r="C9" s="238" t="s">
        <v>23</v>
      </c>
      <c r="D9" s="228" t="s">
        <v>327</v>
      </c>
      <c r="E9" s="229"/>
      <c r="F9" s="229"/>
      <c r="G9" s="229" t="s">
        <v>77</v>
      </c>
      <c r="H9" s="230" t="s">
        <v>80</v>
      </c>
      <c r="I9" s="3"/>
    </row>
    <row r="10" spans="1:11" s="1" customFormat="1" ht="56.25" x14ac:dyDescent="0.3">
      <c r="A10" s="380"/>
      <c r="B10" s="378"/>
      <c r="C10" s="238" t="s">
        <v>23</v>
      </c>
      <c r="D10" s="242" t="s">
        <v>379</v>
      </c>
      <c r="E10" s="229"/>
      <c r="F10" s="229"/>
      <c r="G10" s="229" t="s">
        <v>78</v>
      </c>
      <c r="H10" s="230" t="s">
        <v>80</v>
      </c>
    </row>
    <row r="11" spans="1:11" s="1" customFormat="1" ht="112.5" x14ac:dyDescent="0.3">
      <c r="A11" s="380"/>
      <c r="B11" s="378"/>
      <c r="C11" s="238" t="s">
        <v>23</v>
      </c>
      <c r="D11" s="242" t="s">
        <v>457</v>
      </c>
      <c r="E11" s="229"/>
      <c r="F11" s="229"/>
      <c r="G11" s="229" t="s">
        <v>79</v>
      </c>
      <c r="H11" s="230" t="s">
        <v>81</v>
      </c>
    </row>
    <row r="12" spans="1:11" s="1" customFormat="1" ht="37.5" x14ac:dyDescent="0.3">
      <c r="A12" s="380"/>
      <c r="B12" s="379"/>
      <c r="C12" s="238" t="s">
        <v>23</v>
      </c>
      <c r="D12" s="234" t="s">
        <v>233</v>
      </c>
      <c r="E12" s="229"/>
      <c r="F12" s="229"/>
      <c r="G12" s="229" t="s">
        <v>74</v>
      </c>
      <c r="H12" s="230" t="s">
        <v>81</v>
      </c>
    </row>
    <row r="13" spans="1:11" s="3" customFormat="1" ht="75" x14ac:dyDescent="0.3">
      <c r="A13" s="380"/>
      <c r="B13" s="377" t="s">
        <v>1</v>
      </c>
      <c r="C13" s="238" t="s">
        <v>3</v>
      </c>
      <c r="D13" s="239" t="s">
        <v>458</v>
      </c>
      <c r="E13" s="225" t="s">
        <v>4</v>
      </c>
      <c r="F13" s="225"/>
      <c r="G13" s="225" t="s">
        <v>75</v>
      </c>
      <c r="H13" s="240" t="s">
        <v>80</v>
      </c>
    </row>
    <row r="14" spans="1:11" s="1" customFormat="1" ht="75" x14ac:dyDescent="0.3">
      <c r="A14" s="380"/>
      <c r="B14" s="378"/>
      <c r="C14" s="238" t="s">
        <v>3</v>
      </c>
      <c r="D14" s="241" t="s">
        <v>459</v>
      </c>
      <c r="E14" s="229"/>
      <c r="F14" s="229"/>
      <c r="G14" s="229" t="s">
        <v>69</v>
      </c>
      <c r="H14" s="230" t="s">
        <v>80</v>
      </c>
    </row>
    <row r="15" spans="1:11" s="1" customFormat="1" ht="112.5" x14ac:dyDescent="0.3">
      <c r="A15" s="380"/>
      <c r="B15" s="378"/>
      <c r="C15" s="238" t="s">
        <v>3</v>
      </c>
      <c r="D15" s="243" t="s">
        <v>353</v>
      </c>
      <c r="E15" s="229"/>
      <c r="F15" s="229"/>
      <c r="G15" s="229" t="s">
        <v>75</v>
      </c>
      <c r="H15" s="230" t="s">
        <v>80</v>
      </c>
    </row>
    <row r="16" spans="1:11" s="1" customFormat="1" ht="56.25" x14ac:dyDescent="0.3">
      <c r="A16" s="380"/>
      <c r="B16" s="378"/>
      <c r="C16" s="238" t="s">
        <v>3</v>
      </c>
      <c r="D16" s="228" t="s">
        <v>234</v>
      </c>
      <c r="E16" s="229"/>
      <c r="F16" s="229"/>
      <c r="G16" s="229" t="s">
        <v>76</v>
      </c>
      <c r="H16" s="230" t="s">
        <v>80</v>
      </c>
      <c r="I16" s="228"/>
    </row>
    <row r="17" spans="1:9" s="1" customFormat="1" ht="56.25" x14ac:dyDescent="0.3">
      <c r="A17" s="380"/>
      <c r="B17" s="378"/>
      <c r="C17" s="238" t="s">
        <v>3</v>
      </c>
      <c r="D17" s="228" t="s">
        <v>235</v>
      </c>
      <c r="E17" s="229"/>
      <c r="F17" s="229"/>
      <c r="G17" s="229" t="s">
        <v>77</v>
      </c>
      <c r="H17" s="228" t="s">
        <v>80</v>
      </c>
    </row>
    <row r="18" spans="1:9" s="1" customFormat="1" ht="75" x14ac:dyDescent="0.3">
      <c r="A18" s="380"/>
      <c r="B18" s="378"/>
      <c r="C18" s="238" t="s">
        <v>3</v>
      </c>
      <c r="D18" s="242" t="s">
        <v>460</v>
      </c>
      <c r="E18" s="229"/>
      <c r="F18" s="229"/>
      <c r="G18" s="229" t="s">
        <v>78</v>
      </c>
      <c r="H18" s="228" t="s">
        <v>80</v>
      </c>
    </row>
    <row r="19" spans="1:9" s="1" customFormat="1" ht="56.25" x14ac:dyDescent="0.3">
      <c r="A19" s="380"/>
      <c r="B19" s="378"/>
      <c r="C19" s="238" t="s">
        <v>3</v>
      </c>
      <c r="D19" s="228" t="s">
        <v>377</v>
      </c>
      <c r="E19" s="229"/>
      <c r="F19" s="229"/>
      <c r="G19" s="229" t="s">
        <v>79</v>
      </c>
      <c r="H19" s="230" t="s">
        <v>80</v>
      </c>
    </row>
    <row r="20" spans="1:9" s="1" customFormat="1" ht="37.5" x14ac:dyDescent="0.3">
      <c r="A20" s="380"/>
      <c r="B20" s="379"/>
      <c r="C20" s="238" t="s">
        <v>3</v>
      </c>
      <c r="D20" s="228" t="s">
        <v>162</v>
      </c>
      <c r="E20" s="229"/>
      <c r="F20" s="229"/>
      <c r="G20" s="229" t="s">
        <v>74</v>
      </c>
      <c r="H20" s="230" t="s">
        <v>80</v>
      </c>
    </row>
    <row r="21" spans="1:9" s="3" customFormat="1" ht="56.25" x14ac:dyDescent="0.3">
      <c r="A21" s="380" t="s">
        <v>354</v>
      </c>
      <c r="B21" s="377" t="s">
        <v>0</v>
      </c>
      <c r="C21" s="238" t="s">
        <v>118</v>
      </c>
      <c r="D21" s="239" t="s">
        <v>376</v>
      </c>
      <c r="E21" s="225" t="s">
        <v>4</v>
      </c>
      <c r="F21" s="225"/>
      <c r="G21" s="225"/>
      <c r="H21" s="240" t="s">
        <v>80</v>
      </c>
    </row>
    <row r="22" spans="1:9" s="1" customFormat="1" ht="37.5" x14ac:dyDescent="0.3">
      <c r="A22" s="380"/>
      <c r="B22" s="378"/>
      <c r="C22" s="238" t="s">
        <v>23</v>
      </c>
      <c r="D22" s="241" t="s">
        <v>355</v>
      </c>
      <c r="E22" s="229"/>
      <c r="F22" s="229"/>
      <c r="G22" s="229" t="s">
        <v>69</v>
      </c>
      <c r="H22" s="230" t="s">
        <v>80</v>
      </c>
    </row>
    <row r="23" spans="1:9" s="1" customFormat="1" ht="150" x14ac:dyDescent="0.3">
      <c r="A23" s="380"/>
      <c r="B23" s="378"/>
      <c r="C23" s="238" t="s">
        <v>23</v>
      </c>
      <c r="D23" s="228" t="s">
        <v>356</v>
      </c>
      <c r="E23" s="229"/>
      <c r="F23" s="229"/>
      <c r="G23" s="229" t="s">
        <v>75</v>
      </c>
      <c r="H23" s="230" t="s">
        <v>80</v>
      </c>
    </row>
    <row r="24" spans="1:9" s="1" customFormat="1" ht="56.25" x14ac:dyDescent="0.3">
      <c r="A24" s="380"/>
      <c r="B24" s="378"/>
      <c r="C24" s="238" t="s">
        <v>23</v>
      </c>
      <c r="D24" s="228" t="s">
        <v>378</v>
      </c>
      <c r="E24" s="229"/>
      <c r="F24" s="229"/>
      <c r="G24" s="229" t="s">
        <v>76</v>
      </c>
      <c r="H24" s="230" t="s">
        <v>80</v>
      </c>
    </row>
    <row r="25" spans="1:9" s="1" customFormat="1" ht="56.25" x14ac:dyDescent="0.3">
      <c r="A25" s="380"/>
      <c r="B25" s="378"/>
      <c r="C25" s="238" t="s">
        <v>23</v>
      </c>
      <c r="D25" s="228" t="s">
        <v>328</v>
      </c>
      <c r="E25" s="229"/>
      <c r="F25" s="229"/>
      <c r="G25" s="229" t="s">
        <v>77</v>
      </c>
      <c r="H25" s="230" t="s">
        <v>81</v>
      </c>
    </row>
    <row r="26" spans="1:9" s="1" customFormat="1" ht="56.25" x14ac:dyDescent="0.3">
      <c r="A26" s="380"/>
      <c r="B26" s="378"/>
      <c r="C26" s="238" t="s">
        <v>23</v>
      </c>
      <c r="D26" s="242" t="s">
        <v>329</v>
      </c>
      <c r="E26" s="229"/>
      <c r="F26" s="229"/>
      <c r="G26" s="229" t="s">
        <v>78</v>
      </c>
      <c r="H26" s="230" t="s">
        <v>81</v>
      </c>
      <c r="I26" s="244"/>
    </row>
    <row r="27" spans="1:9" s="1" customFormat="1" ht="75" x14ac:dyDescent="0.3">
      <c r="A27" s="380"/>
      <c r="B27" s="378"/>
      <c r="C27" s="238" t="s">
        <v>23</v>
      </c>
      <c r="D27" s="242" t="s">
        <v>461</v>
      </c>
      <c r="E27" s="229"/>
      <c r="F27" s="229"/>
      <c r="G27" s="229" t="s">
        <v>79</v>
      </c>
      <c r="H27" s="230" t="s">
        <v>81</v>
      </c>
    </row>
    <row r="28" spans="1:9" s="1" customFormat="1" ht="18.75" x14ac:dyDescent="0.3">
      <c r="A28" s="380"/>
      <c r="B28" s="379"/>
      <c r="C28" s="238" t="s">
        <v>23</v>
      </c>
      <c r="D28" s="228" t="s">
        <v>237</v>
      </c>
      <c r="E28" s="229"/>
      <c r="F28" s="229"/>
      <c r="G28" s="229" t="s">
        <v>74</v>
      </c>
      <c r="H28" s="230" t="s">
        <v>145</v>
      </c>
    </row>
    <row r="29" spans="1:9" s="1" customFormat="1" ht="75" x14ac:dyDescent="0.3">
      <c r="A29" s="380"/>
      <c r="B29" s="377" t="s">
        <v>1</v>
      </c>
      <c r="C29" s="238" t="s">
        <v>3</v>
      </c>
      <c r="D29" s="239" t="s">
        <v>462</v>
      </c>
      <c r="E29" s="225" t="s">
        <v>4</v>
      </c>
      <c r="F29" s="225"/>
      <c r="G29" s="225"/>
      <c r="H29" s="240" t="s">
        <v>463</v>
      </c>
    </row>
    <row r="30" spans="1:9" s="1" customFormat="1" ht="52.9" customHeight="1" x14ac:dyDescent="0.3">
      <c r="A30" s="380"/>
      <c r="B30" s="378"/>
      <c r="C30" s="238" t="s">
        <v>3</v>
      </c>
      <c r="D30" s="241" t="str">
        <f>D29</f>
        <v>Làm việc với công an Huyện về phương án cải tạo hội trường, phòng họp trụ sở công an Huyện; phương án PCCC</v>
      </c>
      <c r="E30" s="229"/>
      <c r="F30" s="229"/>
      <c r="G30" s="229" t="s">
        <v>69</v>
      </c>
      <c r="H30" s="230" t="s">
        <v>463</v>
      </c>
      <c r="I30" s="228"/>
    </row>
    <row r="31" spans="1:9" s="1" customFormat="1" ht="37.5" x14ac:dyDescent="0.3">
      <c r="A31" s="380"/>
      <c r="B31" s="378"/>
      <c r="C31" s="238" t="s">
        <v>3</v>
      </c>
      <c r="D31" s="228" t="s">
        <v>330</v>
      </c>
      <c r="E31" s="229"/>
      <c r="F31" s="229"/>
      <c r="G31" s="229" t="s">
        <v>75</v>
      </c>
      <c r="H31" s="228" t="s">
        <v>25</v>
      </c>
    </row>
    <row r="32" spans="1:9" s="1" customFormat="1" ht="56.25" x14ac:dyDescent="0.3">
      <c r="A32" s="380"/>
      <c r="B32" s="378"/>
      <c r="C32" s="238" t="s">
        <v>3</v>
      </c>
      <c r="D32" s="228" t="s">
        <v>299</v>
      </c>
      <c r="E32" s="229"/>
      <c r="F32" s="229"/>
      <c r="G32" s="229" t="s">
        <v>76</v>
      </c>
      <c r="H32" s="230" t="s">
        <v>80</v>
      </c>
      <c r="I32" s="228"/>
    </row>
    <row r="33" spans="1:9" s="1" customFormat="1" ht="56.25" x14ac:dyDescent="0.3">
      <c r="A33" s="380"/>
      <c r="B33" s="378"/>
      <c r="C33" s="238" t="s">
        <v>3</v>
      </c>
      <c r="D33" s="228" t="s">
        <v>238</v>
      </c>
      <c r="E33" s="229"/>
      <c r="F33" s="229"/>
      <c r="G33" s="229" t="s">
        <v>77</v>
      </c>
      <c r="H33" s="230" t="s">
        <v>80</v>
      </c>
    </row>
    <row r="34" spans="1:9" s="1" customFormat="1" ht="56.25" x14ac:dyDescent="0.3">
      <c r="A34" s="380"/>
      <c r="B34" s="378"/>
      <c r="C34" s="238" t="s">
        <v>3</v>
      </c>
      <c r="D34" s="242" t="s">
        <v>379</v>
      </c>
      <c r="E34" s="229"/>
      <c r="F34" s="229"/>
      <c r="G34" s="229" t="s">
        <v>78</v>
      </c>
      <c r="H34" s="230" t="s">
        <v>81</v>
      </c>
      <c r="I34" s="244"/>
    </row>
    <row r="35" spans="1:9" s="1" customFormat="1" ht="56.25" x14ac:dyDescent="0.3">
      <c r="A35" s="380"/>
      <c r="B35" s="378"/>
      <c r="C35" s="238" t="s">
        <v>3</v>
      </c>
      <c r="D35" s="228" t="s">
        <v>464</v>
      </c>
      <c r="E35" s="229"/>
      <c r="F35" s="229"/>
      <c r="G35" s="229" t="s">
        <v>79</v>
      </c>
      <c r="H35" s="230" t="s">
        <v>80</v>
      </c>
    </row>
    <row r="36" spans="1:9" s="1" customFormat="1" ht="37.5" x14ac:dyDescent="0.3">
      <c r="A36" s="380"/>
      <c r="B36" s="379"/>
      <c r="C36" s="238" t="s">
        <v>3</v>
      </c>
      <c r="D36" s="228" t="s">
        <v>239</v>
      </c>
      <c r="E36" s="229"/>
      <c r="F36" s="229"/>
      <c r="G36" s="229" t="s">
        <v>74</v>
      </c>
      <c r="H36" s="230" t="s">
        <v>80</v>
      </c>
    </row>
    <row r="37" spans="1:9" s="1" customFormat="1" ht="37.5" x14ac:dyDescent="0.3">
      <c r="A37" s="377" t="s">
        <v>357</v>
      </c>
      <c r="B37" s="245" t="s">
        <v>0</v>
      </c>
      <c r="C37" s="238" t="s">
        <v>23</v>
      </c>
      <c r="D37" s="239" t="s">
        <v>465</v>
      </c>
      <c r="E37" s="225" t="s">
        <v>4</v>
      </c>
      <c r="F37" s="225"/>
      <c r="G37" s="225"/>
      <c r="H37" s="240" t="s">
        <v>466</v>
      </c>
    </row>
    <row r="38" spans="1:9" s="1" customFormat="1" ht="37.5" x14ac:dyDescent="0.3">
      <c r="A38" s="378"/>
      <c r="B38" s="245"/>
      <c r="C38" s="238" t="s">
        <v>23</v>
      </c>
      <c r="D38" s="241" t="s">
        <v>467</v>
      </c>
      <c r="E38" s="225"/>
      <c r="F38" s="225"/>
      <c r="G38" s="229" t="s">
        <v>69</v>
      </c>
      <c r="H38" s="230" t="s">
        <v>80</v>
      </c>
    </row>
    <row r="39" spans="1:9" s="1" customFormat="1" ht="75" x14ac:dyDescent="0.3">
      <c r="A39" s="378"/>
      <c r="B39" s="245"/>
      <c r="C39" s="238" t="s">
        <v>23</v>
      </c>
      <c r="D39" s="228" t="s">
        <v>240</v>
      </c>
      <c r="E39" s="225"/>
      <c r="F39" s="225"/>
      <c r="G39" s="229" t="s">
        <v>75</v>
      </c>
      <c r="H39" s="240"/>
    </row>
    <row r="40" spans="1:9" s="1" customFormat="1" ht="56.25" x14ac:dyDescent="0.3">
      <c r="A40" s="378"/>
      <c r="B40" s="245"/>
      <c r="C40" s="238" t="s">
        <v>23</v>
      </c>
      <c r="D40" s="228" t="s">
        <v>241</v>
      </c>
      <c r="E40" s="229"/>
      <c r="F40" s="229"/>
      <c r="G40" s="229" t="s">
        <v>76</v>
      </c>
      <c r="H40" s="230" t="s">
        <v>80</v>
      </c>
    </row>
    <row r="41" spans="1:9" s="1" customFormat="1" ht="56.25" x14ac:dyDescent="0.3">
      <c r="A41" s="378"/>
      <c r="B41" s="245"/>
      <c r="C41" s="238" t="s">
        <v>23</v>
      </c>
      <c r="D41" s="228" t="s">
        <v>236</v>
      </c>
      <c r="E41" s="225"/>
      <c r="F41" s="225"/>
      <c r="G41" s="229" t="s">
        <v>77</v>
      </c>
      <c r="H41" s="240"/>
    </row>
    <row r="42" spans="1:9" s="1" customFormat="1" ht="37.5" x14ac:dyDescent="0.3">
      <c r="A42" s="378"/>
      <c r="B42" s="245"/>
      <c r="C42" s="238" t="s">
        <v>23</v>
      </c>
      <c r="D42" s="242" t="s">
        <v>243</v>
      </c>
      <c r="E42" s="225"/>
      <c r="F42" s="225"/>
      <c r="G42" s="229" t="s">
        <v>78</v>
      </c>
      <c r="H42" s="230" t="s">
        <v>242</v>
      </c>
    </row>
    <row r="43" spans="1:9" s="1" customFormat="1" ht="56.25" x14ac:dyDescent="0.3">
      <c r="A43" s="378"/>
      <c r="B43" s="245"/>
      <c r="C43" s="238" t="s">
        <v>23</v>
      </c>
      <c r="D43" s="228" t="s">
        <v>468</v>
      </c>
      <c r="E43" s="225"/>
      <c r="F43" s="225"/>
      <c r="G43" s="229" t="s">
        <v>79</v>
      </c>
      <c r="H43" s="230" t="s">
        <v>469</v>
      </c>
    </row>
    <row r="44" spans="1:9" s="1" customFormat="1" ht="18.75" x14ac:dyDescent="0.3">
      <c r="A44" s="378"/>
      <c r="B44" s="245"/>
      <c r="C44" s="238" t="s">
        <v>23</v>
      </c>
      <c r="D44" s="239"/>
      <c r="E44" s="225"/>
      <c r="F44" s="225"/>
      <c r="G44" s="229" t="s">
        <v>74</v>
      </c>
      <c r="H44" s="240"/>
    </row>
    <row r="45" spans="1:9" s="1" customFormat="1" ht="56.25" x14ac:dyDescent="0.3">
      <c r="A45" s="378"/>
      <c r="B45" s="245" t="s">
        <v>1</v>
      </c>
      <c r="C45" s="225" t="s">
        <v>251</v>
      </c>
      <c r="D45" s="239" t="s">
        <v>470</v>
      </c>
      <c r="E45" s="225" t="s">
        <v>4</v>
      </c>
      <c r="F45" s="225"/>
      <c r="G45" s="225"/>
      <c r="H45" s="240" t="s">
        <v>80</v>
      </c>
    </row>
    <row r="46" spans="1:9" s="1" customFormat="1" ht="37.5" x14ac:dyDescent="0.3">
      <c r="A46" s="378"/>
      <c r="B46" s="245"/>
      <c r="C46" s="238" t="s">
        <v>3</v>
      </c>
      <c r="D46" s="241" t="s">
        <v>471</v>
      </c>
      <c r="E46" s="225"/>
      <c r="F46" s="225"/>
      <c r="G46" s="229" t="s">
        <v>69</v>
      </c>
      <c r="H46" s="230" t="s">
        <v>80</v>
      </c>
    </row>
    <row r="47" spans="1:9" s="1" customFormat="1" ht="75" x14ac:dyDescent="0.3">
      <c r="A47" s="378"/>
      <c r="B47" s="245"/>
      <c r="C47" s="238" t="s">
        <v>3</v>
      </c>
      <c r="D47" s="228" t="s">
        <v>300</v>
      </c>
      <c r="E47" s="225"/>
      <c r="F47" s="225"/>
      <c r="G47" s="229" t="s">
        <v>75</v>
      </c>
      <c r="H47" s="230" t="s">
        <v>81</v>
      </c>
    </row>
    <row r="48" spans="1:9" s="1" customFormat="1" ht="56.25" x14ac:dyDescent="0.3">
      <c r="A48" s="378"/>
      <c r="B48" s="245"/>
      <c r="C48" s="238" t="s">
        <v>3</v>
      </c>
      <c r="D48" s="228" t="s">
        <v>301</v>
      </c>
      <c r="E48" s="229"/>
      <c r="F48" s="229"/>
      <c r="G48" s="229" t="s">
        <v>76</v>
      </c>
      <c r="H48" s="230" t="s">
        <v>81</v>
      </c>
    </row>
    <row r="49" spans="1:9" s="1" customFormat="1" ht="56.25" x14ac:dyDescent="0.3">
      <c r="A49" s="378"/>
      <c r="B49" s="245"/>
      <c r="C49" s="238" t="s">
        <v>3</v>
      </c>
      <c r="D49" s="228" t="s">
        <v>274</v>
      </c>
      <c r="E49" s="225"/>
      <c r="F49" s="225"/>
      <c r="G49" s="229" t="s">
        <v>77</v>
      </c>
      <c r="H49" s="240"/>
    </row>
    <row r="50" spans="1:9" s="1" customFormat="1" ht="37.5" x14ac:dyDescent="0.3">
      <c r="A50" s="378"/>
      <c r="B50" s="245"/>
      <c r="C50" s="238" t="s">
        <v>3</v>
      </c>
      <c r="D50" s="242" t="s">
        <v>243</v>
      </c>
      <c r="E50" s="225"/>
      <c r="F50" s="225"/>
      <c r="G50" s="229" t="s">
        <v>78</v>
      </c>
      <c r="H50" s="230" t="s">
        <v>80</v>
      </c>
    </row>
    <row r="51" spans="1:9" s="1" customFormat="1" ht="56.25" x14ac:dyDescent="0.3">
      <c r="A51" s="378"/>
      <c r="B51" s="245"/>
      <c r="C51" s="238" t="s">
        <v>3</v>
      </c>
      <c r="D51" s="228" t="s">
        <v>381</v>
      </c>
      <c r="E51" s="225"/>
      <c r="F51" s="225"/>
      <c r="G51" s="229" t="s">
        <v>79</v>
      </c>
      <c r="H51" s="230" t="s">
        <v>80</v>
      </c>
    </row>
    <row r="52" spans="1:9" s="1" customFormat="1" ht="18.75" x14ac:dyDescent="0.3">
      <c r="A52" s="379"/>
      <c r="B52" s="245"/>
      <c r="C52" s="238" t="s">
        <v>3</v>
      </c>
      <c r="D52" s="239"/>
      <c r="E52" s="225"/>
      <c r="F52" s="225"/>
      <c r="G52" s="229" t="s">
        <v>74</v>
      </c>
      <c r="H52" s="240"/>
    </row>
    <row r="53" spans="1:9" s="3" customFormat="1" ht="56.45" customHeight="1" x14ac:dyDescent="0.3">
      <c r="A53" s="380" t="s">
        <v>358</v>
      </c>
      <c r="B53" s="377" t="s">
        <v>0</v>
      </c>
      <c r="C53" s="238" t="s">
        <v>23</v>
      </c>
      <c r="D53" s="239" t="s">
        <v>472</v>
      </c>
      <c r="E53" s="225" t="s">
        <v>4</v>
      </c>
      <c r="F53" s="225"/>
      <c r="G53" s="225"/>
      <c r="H53" s="240" t="s">
        <v>473</v>
      </c>
    </row>
    <row r="54" spans="1:9" s="1" customFormat="1" ht="37.5" x14ac:dyDescent="0.3">
      <c r="A54" s="380"/>
      <c r="B54" s="378"/>
      <c r="C54" s="238" t="s">
        <v>23</v>
      </c>
      <c r="D54" s="241" t="s">
        <v>474</v>
      </c>
      <c r="E54" s="229"/>
      <c r="F54" s="229"/>
      <c r="G54" s="229" t="s">
        <v>69</v>
      </c>
      <c r="H54" s="230" t="s">
        <v>81</v>
      </c>
      <c r="I54" s="228">
        <f>I53</f>
        <v>0</v>
      </c>
    </row>
    <row r="55" spans="1:9" s="1" customFormat="1" ht="56.25" x14ac:dyDescent="0.3">
      <c r="A55" s="380"/>
      <c r="B55" s="378"/>
      <c r="C55" s="238" t="s">
        <v>23</v>
      </c>
      <c r="D55" s="228" t="s">
        <v>359</v>
      </c>
      <c r="E55" s="229"/>
      <c r="F55" s="229"/>
      <c r="G55" s="229" t="s">
        <v>75</v>
      </c>
      <c r="H55" s="230" t="s">
        <v>80</v>
      </c>
      <c r="I55" s="228"/>
    </row>
    <row r="56" spans="1:9" s="1" customFormat="1" ht="56.25" x14ac:dyDescent="0.3">
      <c r="A56" s="380"/>
      <c r="B56" s="378"/>
      <c r="C56" s="238" t="s">
        <v>23</v>
      </c>
      <c r="D56" s="228" t="s">
        <v>244</v>
      </c>
      <c r="E56" s="229"/>
      <c r="F56" s="229"/>
      <c r="G56" s="229" t="s">
        <v>76</v>
      </c>
      <c r="H56" s="230" t="s">
        <v>80</v>
      </c>
      <c r="I56" s="228"/>
    </row>
    <row r="57" spans="1:9" s="1" customFormat="1" ht="37.5" x14ac:dyDescent="0.3">
      <c r="A57" s="380"/>
      <c r="B57" s="378"/>
      <c r="C57" s="238" t="s">
        <v>23</v>
      </c>
      <c r="D57" s="228" t="s">
        <v>245</v>
      </c>
      <c r="E57" s="229"/>
      <c r="F57" s="229"/>
      <c r="G57" s="229" t="s">
        <v>77</v>
      </c>
      <c r="H57" s="230" t="s">
        <v>25</v>
      </c>
    </row>
    <row r="58" spans="1:9" s="1" customFormat="1" ht="56.25" x14ac:dyDescent="0.3">
      <c r="A58" s="380"/>
      <c r="B58" s="378"/>
      <c r="C58" s="238" t="s">
        <v>23</v>
      </c>
      <c r="D58" s="242" t="s">
        <v>331</v>
      </c>
      <c r="E58" s="229"/>
      <c r="F58" s="229"/>
      <c r="G58" s="229" t="s">
        <v>78</v>
      </c>
      <c r="H58" s="230" t="s">
        <v>80</v>
      </c>
      <c r="I58" s="246"/>
    </row>
    <row r="59" spans="1:9" s="1" customFormat="1" ht="75" x14ac:dyDescent="0.3">
      <c r="A59" s="380"/>
      <c r="B59" s="378"/>
      <c r="C59" s="238" t="s">
        <v>23</v>
      </c>
      <c r="D59" s="228" t="s">
        <v>475</v>
      </c>
      <c r="E59" s="225"/>
      <c r="F59" s="225"/>
      <c r="G59" s="229" t="s">
        <v>79</v>
      </c>
      <c r="H59" s="230" t="s">
        <v>80</v>
      </c>
    </row>
    <row r="60" spans="1:9" s="1" customFormat="1" ht="37.5" x14ac:dyDescent="0.3">
      <c r="A60" s="380"/>
      <c r="B60" s="379"/>
      <c r="C60" s="238" t="s">
        <v>23</v>
      </c>
      <c r="D60" s="241" t="s">
        <v>474</v>
      </c>
      <c r="E60" s="229"/>
      <c r="F60" s="229"/>
      <c r="G60" s="229" t="s">
        <v>74</v>
      </c>
      <c r="H60" s="230" t="s">
        <v>81</v>
      </c>
    </row>
    <row r="61" spans="1:9" s="1" customFormat="1" ht="56.25" x14ac:dyDescent="0.3">
      <c r="A61" s="380"/>
      <c r="B61" s="377" t="s">
        <v>1</v>
      </c>
      <c r="C61" s="225" t="s">
        <v>3</v>
      </c>
      <c r="D61" s="239" t="s">
        <v>231</v>
      </c>
      <c r="E61" s="225" t="s">
        <v>4</v>
      </c>
      <c r="F61" s="225"/>
      <c r="G61" s="225"/>
      <c r="H61" s="240" t="s">
        <v>80</v>
      </c>
    </row>
    <row r="62" spans="1:9" s="1" customFormat="1" ht="56.25" x14ac:dyDescent="0.3">
      <c r="A62" s="380"/>
      <c r="B62" s="378"/>
      <c r="C62" s="238" t="s">
        <v>3</v>
      </c>
      <c r="D62" s="241" t="str">
        <f>D61</f>
        <v>Báo cáo quy mô (dự kiến)</v>
      </c>
      <c r="E62" s="229"/>
      <c r="F62" s="229"/>
      <c r="G62" s="229" t="s">
        <v>69</v>
      </c>
      <c r="H62" s="240" t="s">
        <v>80</v>
      </c>
    </row>
    <row r="63" spans="1:9" s="1" customFormat="1" ht="56.25" x14ac:dyDescent="0.3">
      <c r="A63" s="380"/>
      <c r="B63" s="378"/>
      <c r="C63" s="238" t="s">
        <v>3</v>
      </c>
      <c r="D63" s="228" t="s">
        <v>332</v>
      </c>
      <c r="E63" s="229"/>
      <c r="F63" s="229"/>
      <c r="G63" s="229" t="s">
        <v>75</v>
      </c>
      <c r="H63" s="230" t="s">
        <v>80</v>
      </c>
    </row>
    <row r="64" spans="1:9" s="1" customFormat="1" ht="37.5" x14ac:dyDescent="0.3">
      <c r="A64" s="380"/>
      <c r="B64" s="378"/>
      <c r="C64" s="238" t="s">
        <v>3</v>
      </c>
      <c r="D64" s="228" t="s">
        <v>231</v>
      </c>
      <c r="E64" s="229"/>
      <c r="F64" s="229"/>
      <c r="G64" s="229" t="s">
        <v>76</v>
      </c>
      <c r="H64" s="230" t="s">
        <v>80</v>
      </c>
      <c r="I64" s="228"/>
    </row>
    <row r="65" spans="1:9" s="1" customFormat="1" ht="37.5" x14ac:dyDescent="0.3">
      <c r="A65" s="380"/>
      <c r="B65" s="378"/>
      <c r="C65" s="238" t="s">
        <v>3</v>
      </c>
      <c r="D65" s="247" t="s">
        <v>231</v>
      </c>
      <c r="E65" s="229"/>
      <c r="F65" s="229"/>
      <c r="G65" s="229" t="s">
        <v>77</v>
      </c>
      <c r="H65" s="228" t="s">
        <v>80</v>
      </c>
      <c r="I65" s="248"/>
    </row>
    <row r="66" spans="1:9" s="1" customFormat="1" ht="60" customHeight="1" x14ac:dyDescent="0.3">
      <c r="A66" s="380"/>
      <c r="B66" s="378"/>
      <c r="C66" s="238" t="s">
        <v>3</v>
      </c>
      <c r="D66" s="242" t="s">
        <v>382</v>
      </c>
      <c r="E66" s="229"/>
      <c r="F66" s="229"/>
      <c r="G66" s="229" t="s">
        <v>78</v>
      </c>
      <c r="H66" s="230" t="s">
        <v>80</v>
      </c>
    </row>
    <row r="67" spans="1:9" s="1" customFormat="1" ht="56.25" x14ac:dyDescent="0.3">
      <c r="A67" s="380"/>
      <c r="B67" s="378"/>
      <c r="C67" s="238" t="s">
        <v>3</v>
      </c>
      <c r="D67" s="228" t="s">
        <v>380</v>
      </c>
      <c r="E67" s="229"/>
      <c r="F67" s="229"/>
      <c r="G67" s="229" t="s">
        <v>79</v>
      </c>
      <c r="H67" s="230" t="s">
        <v>80</v>
      </c>
      <c r="I67" s="248"/>
    </row>
    <row r="68" spans="1:9" s="1" customFormat="1" ht="37.5" x14ac:dyDescent="0.3">
      <c r="A68" s="380"/>
      <c r="B68" s="379"/>
      <c r="C68" s="238" t="s">
        <v>3</v>
      </c>
      <c r="D68" s="228" t="s">
        <v>246</v>
      </c>
      <c r="E68" s="229"/>
      <c r="F68" s="229"/>
      <c r="G68" s="229" t="s">
        <v>74</v>
      </c>
      <c r="H68" s="230" t="s">
        <v>80</v>
      </c>
    </row>
    <row r="69" spans="1:9" s="1" customFormat="1" ht="56.25" x14ac:dyDescent="0.3">
      <c r="A69" s="380" t="s">
        <v>360</v>
      </c>
      <c r="B69" s="377" t="s">
        <v>0</v>
      </c>
      <c r="C69" s="238" t="s">
        <v>23</v>
      </c>
      <c r="D69" s="239" t="s">
        <v>269</v>
      </c>
      <c r="E69" s="225" t="s">
        <v>4</v>
      </c>
      <c r="F69" s="225"/>
      <c r="G69" s="225"/>
      <c r="H69" s="240" t="s">
        <v>80</v>
      </c>
    </row>
    <row r="70" spans="1:9" s="1" customFormat="1" ht="37.5" x14ac:dyDescent="0.3">
      <c r="A70" s="380"/>
      <c r="B70" s="378"/>
      <c r="C70" s="238" t="s">
        <v>23</v>
      </c>
      <c r="D70" s="228" t="s">
        <v>270</v>
      </c>
      <c r="E70" s="229"/>
      <c r="F70" s="229"/>
      <c r="G70" s="229" t="s">
        <v>69</v>
      </c>
      <c r="H70" s="230" t="s">
        <v>80</v>
      </c>
    </row>
    <row r="71" spans="1:9" s="1" customFormat="1" ht="75" x14ac:dyDescent="0.3">
      <c r="A71" s="380"/>
      <c r="B71" s="378"/>
      <c r="C71" s="238" t="s">
        <v>23</v>
      </c>
      <c r="D71" s="228" t="s">
        <v>333</v>
      </c>
      <c r="E71" s="229"/>
      <c r="F71" s="229"/>
      <c r="G71" s="229" t="s">
        <v>75</v>
      </c>
      <c r="H71" s="230" t="s">
        <v>80</v>
      </c>
    </row>
    <row r="72" spans="1:9" s="1" customFormat="1" ht="56.25" x14ac:dyDescent="0.3">
      <c r="A72" s="380"/>
      <c r="B72" s="378"/>
      <c r="C72" s="238" t="s">
        <v>23</v>
      </c>
      <c r="D72" s="228" t="s">
        <v>302</v>
      </c>
      <c r="E72" s="229"/>
      <c r="F72" s="229"/>
      <c r="G72" s="229" t="s">
        <v>76</v>
      </c>
      <c r="H72" s="230" t="s">
        <v>80</v>
      </c>
      <c r="I72" s="228"/>
    </row>
    <row r="73" spans="1:9" s="1" customFormat="1" ht="37.5" x14ac:dyDescent="0.3">
      <c r="A73" s="380"/>
      <c r="B73" s="378"/>
      <c r="C73" s="238" t="s">
        <v>23</v>
      </c>
      <c r="D73" s="228" t="s">
        <v>252</v>
      </c>
      <c r="E73" s="228"/>
      <c r="F73" s="229"/>
      <c r="G73" s="229" t="s">
        <v>77</v>
      </c>
      <c r="H73" s="230" t="s">
        <v>25</v>
      </c>
    </row>
    <row r="74" spans="1:9" s="1" customFormat="1" ht="56.25" x14ac:dyDescent="0.3">
      <c r="A74" s="380"/>
      <c r="B74" s="378"/>
      <c r="C74" s="238" t="s">
        <v>23</v>
      </c>
      <c r="D74" s="242" t="s">
        <v>303</v>
      </c>
      <c r="E74" s="229"/>
      <c r="F74" s="229"/>
      <c r="G74" s="229" t="s">
        <v>78</v>
      </c>
      <c r="H74" s="230" t="s">
        <v>80</v>
      </c>
      <c r="I74" s="249"/>
    </row>
    <row r="75" spans="1:9" s="1" customFormat="1" ht="75" x14ac:dyDescent="0.3">
      <c r="A75" s="380"/>
      <c r="B75" s="378"/>
      <c r="C75" s="238" t="s">
        <v>23</v>
      </c>
      <c r="D75" s="228" t="s">
        <v>383</v>
      </c>
      <c r="E75" s="229"/>
      <c r="F75" s="229"/>
      <c r="G75" s="229" t="s">
        <v>79</v>
      </c>
      <c r="H75" s="230" t="s">
        <v>384</v>
      </c>
    </row>
    <row r="76" spans="1:9" s="1" customFormat="1" ht="37.5" x14ac:dyDescent="0.3">
      <c r="A76" s="380"/>
      <c r="B76" s="379"/>
      <c r="C76" s="238" t="s">
        <v>23</v>
      </c>
      <c r="D76" s="250" t="s">
        <v>253</v>
      </c>
      <c r="E76" s="229"/>
      <c r="F76" s="229"/>
      <c r="G76" s="229" t="s">
        <v>74</v>
      </c>
      <c r="H76" s="230" t="s">
        <v>80</v>
      </c>
    </row>
    <row r="77" spans="1:9" s="3" customFormat="1" ht="37.5" x14ac:dyDescent="0.3">
      <c r="A77" s="380"/>
      <c r="B77" s="377" t="s">
        <v>1</v>
      </c>
      <c r="C77" s="225" t="s">
        <v>247</v>
      </c>
      <c r="D77" s="239" t="s">
        <v>385</v>
      </c>
      <c r="E77" s="225" t="s">
        <v>4</v>
      </c>
      <c r="F77" s="225"/>
      <c r="G77" s="225"/>
      <c r="H77" s="240" t="s">
        <v>25</v>
      </c>
    </row>
    <row r="78" spans="1:9" s="1" customFormat="1" ht="37.5" x14ac:dyDescent="0.3">
      <c r="A78" s="380"/>
      <c r="B78" s="378"/>
      <c r="C78" s="238" t="s">
        <v>3</v>
      </c>
      <c r="D78" s="228" t="s">
        <v>361</v>
      </c>
      <c r="E78" s="229"/>
      <c r="F78" s="229"/>
      <c r="G78" s="229" t="s">
        <v>69</v>
      </c>
      <c r="H78" s="230" t="s">
        <v>80</v>
      </c>
    </row>
    <row r="79" spans="1:9" s="1" customFormat="1" ht="56.25" x14ac:dyDescent="0.3">
      <c r="A79" s="380"/>
      <c r="B79" s="378"/>
      <c r="C79" s="238" t="s">
        <v>3</v>
      </c>
      <c r="D79" s="228" t="s">
        <v>334</v>
      </c>
      <c r="E79" s="229"/>
      <c r="F79" s="229"/>
      <c r="G79" s="229" t="s">
        <v>75</v>
      </c>
      <c r="H79" s="230" t="s">
        <v>80</v>
      </c>
    </row>
    <row r="80" spans="1:9" s="1" customFormat="1" ht="56.25" x14ac:dyDescent="0.3">
      <c r="A80" s="380"/>
      <c r="B80" s="378"/>
      <c r="C80" s="238" t="s">
        <v>3</v>
      </c>
      <c r="D80" s="228" t="s">
        <v>335</v>
      </c>
      <c r="E80" s="229"/>
      <c r="F80" s="229"/>
      <c r="G80" s="229" t="s">
        <v>76</v>
      </c>
      <c r="H80" s="230" t="s">
        <v>80</v>
      </c>
      <c r="I80" s="228"/>
    </row>
    <row r="81" spans="1:8" s="1" customFormat="1" ht="37.5" x14ac:dyDescent="0.3">
      <c r="A81" s="380"/>
      <c r="B81" s="378"/>
      <c r="C81" s="238" t="s">
        <v>3</v>
      </c>
      <c r="D81" s="251" t="s">
        <v>254</v>
      </c>
      <c r="E81" s="229"/>
      <c r="F81" s="229"/>
      <c r="G81" s="229" t="s">
        <v>77</v>
      </c>
      <c r="H81" s="228" t="s">
        <v>80</v>
      </c>
    </row>
    <row r="82" spans="1:8" s="1" customFormat="1" ht="56.25" x14ac:dyDescent="0.3">
      <c r="A82" s="380"/>
      <c r="B82" s="378"/>
      <c r="C82" s="238" t="s">
        <v>23</v>
      </c>
      <c r="D82" s="242" t="s">
        <v>303</v>
      </c>
      <c r="E82" s="229"/>
      <c r="F82" s="229"/>
      <c r="G82" s="229" t="s">
        <v>78</v>
      </c>
      <c r="H82" s="230" t="s">
        <v>80</v>
      </c>
    </row>
    <row r="83" spans="1:8" s="1" customFormat="1" ht="56.25" x14ac:dyDescent="0.3">
      <c r="A83" s="380"/>
      <c r="B83" s="378"/>
      <c r="C83" s="238" t="s">
        <v>3</v>
      </c>
      <c r="D83" s="228" t="s">
        <v>255</v>
      </c>
      <c r="E83" s="229"/>
      <c r="F83" s="229"/>
      <c r="G83" s="229" t="s">
        <v>79</v>
      </c>
      <c r="H83" s="230" t="s">
        <v>80</v>
      </c>
    </row>
    <row r="84" spans="1:8" s="1" customFormat="1" ht="37.5" x14ac:dyDescent="0.3">
      <c r="A84" s="380"/>
      <c r="B84" s="379"/>
      <c r="C84" s="238" t="s">
        <v>3</v>
      </c>
      <c r="D84" s="228" t="s">
        <v>246</v>
      </c>
      <c r="E84" s="229"/>
      <c r="F84" s="229"/>
      <c r="G84" s="229" t="s">
        <v>74</v>
      </c>
      <c r="H84" s="230" t="s">
        <v>80</v>
      </c>
    </row>
    <row r="85" spans="1:8" s="3" customFormat="1" ht="37.5" x14ac:dyDescent="0.3">
      <c r="A85" s="201"/>
      <c r="B85" s="377" t="s">
        <v>0</v>
      </c>
      <c r="C85" s="238" t="s">
        <v>23</v>
      </c>
      <c r="D85" s="239" t="s">
        <v>271</v>
      </c>
      <c r="E85" s="225" t="s">
        <v>4</v>
      </c>
      <c r="F85" s="225"/>
      <c r="G85" s="225"/>
      <c r="H85" s="240" t="s">
        <v>25</v>
      </c>
    </row>
    <row r="86" spans="1:8" s="1" customFormat="1" ht="18.75" x14ac:dyDescent="0.3">
      <c r="A86" s="201"/>
      <c r="B86" s="378"/>
      <c r="C86" s="238" t="s">
        <v>23</v>
      </c>
      <c r="D86" s="228" t="s">
        <v>256</v>
      </c>
      <c r="E86" s="229"/>
      <c r="F86" s="229"/>
      <c r="G86" s="229" t="s">
        <v>69</v>
      </c>
      <c r="H86" s="228"/>
    </row>
    <row r="87" spans="1:8" s="1" customFormat="1" ht="37.5" x14ac:dyDescent="0.3">
      <c r="A87" s="201"/>
      <c r="B87" s="378"/>
      <c r="C87" s="238" t="s">
        <v>23</v>
      </c>
      <c r="D87" s="230" t="s">
        <v>257</v>
      </c>
      <c r="E87" s="229"/>
      <c r="F87" s="229"/>
      <c r="G87" s="229" t="s">
        <v>75</v>
      </c>
      <c r="H87" s="228"/>
    </row>
    <row r="88" spans="1:8" s="1" customFormat="1" ht="37.5" x14ac:dyDescent="0.3">
      <c r="A88" s="201"/>
      <c r="B88" s="378"/>
      <c r="C88" s="238" t="s">
        <v>23</v>
      </c>
      <c r="D88" s="230" t="s">
        <v>257</v>
      </c>
      <c r="E88" s="229"/>
      <c r="F88" s="229"/>
      <c r="G88" s="229" t="s">
        <v>76</v>
      </c>
      <c r="H88" s="230"/>
    </row>
    <row r="89" spans="1:8" s="1" customFormat="1" ht="37.5" x14ac:dyDescent="0.3">
      <c r="A89" s="201"/>
      <c r="B89" s="378"/>
      <c r="C89" s="238" t="s">
        <v>23</v>
      </c>
      <c r="D89" s="228" t="s">
        <v>257</v>
      </c>
      <c r="E89" s="229"/>
      <c r="F89" s="229"/>
      <c r="G89" s="229" t="s">
        <v>77</v>
      </c>
      <c r="H89" s="228"/>
    </row>
    <row r="90" spans="1:8" s="1" customFormat="1" ht="37.5" x14ac:dyDescent="0.3">
      <c r="A90" s="382" t="s">
        <v>362</v>
      </c>
      <c r="B90" s="378"/>
      <c r="C90" s="238" t="s">
        <v>23</v>
      </c>
      <c r="D90" s="230" t="s">
        <v>257</v>
      </c>
      <c r="E90" s="229"/>
      <c r="F90" s="229"/>
      <c r="G90" s="229" t="s">
        <v>78</v>
      </c>
      <c r="H90" s="230"/>
    </row>
    <row r="91" spans="1:8" s="1" customFormat="1" ht="37.5" x14ac:dyDescent="0.3">
      <c r="A91" s="382"/>
      <c r="B91" s="378"/>
      <c r="C91" s="238" t="s">
        <v>23</v>
      </c>
      <c r="D91" s="230" t="s">
        <v>257</v>
      </c>
      <c r="E91" s="229"/>
      <c r="F91" s="229"/>
      <c r="G91" s="229" t="s">
        <v>79</v>
      </c>
      <c r="H91" s="230"/>
    </row>
    <row r="92" spans="1:8" s="1" customFormat="1" ht="37.5" x14ac:dyDescent="0.3">
      <c r="A92" s="382"/>
      <c r="B92" s="379"/>
      <c r="C92" s="238" t="s">
        <v>23</v>
      </c>
      <c r="D92" s="230" t="s">
        <v>257</v>
      </c>
      <c r="E92" s="229"/>
      <c r="F92" s="229"/>
      <c r="G92" s="229" t="s">
        <v>74</v>
      </c>
      <c r="H92" s="228"/>
    </row>
    <row r="93" spans="1:8" s="1" customFormat="1" ht="37.5" x14ac:dyDescent="0.3">
      <c r="A93" s="382"/>
      <c r="B93" s="200"/>
      <c r="C93" s="238" t="s">
        <v>3</v>
      </c>
      <c r="D93" s="239" t="s">
        <v>264</v>
      </c>
      <c r="E93" s="225" t="s">
        <v>4</v>
      </c>
      <c r="F93" s="225"/>
      <c r="G93" s="225"/>
      <c r="H93" s="240" t="str">
        <f>H85</f>
        <v>Hiện trường</v>
      </c>
    </row>
    <row r="94" spans="1:8" s="1" customFormat="1" ht="18.75" x14ac:dyDescent="0.3">
      <c r="A94" s="382"/>
      <c r="B94" s="200"/>
      <c r="C94" s="238" t="s">
        <v>3</v>
      </c>
      <c r="D94" s="228" t="s">
        <v>256</v>
      </c>
      <c r="E94" s="229"/>
      <c r="F94" s="229"/>
      <c r="G94" s="229" t="s">
        <v>69</v>
      </c>
      <c r="H94" s="228"/>
    </row>
    <row r="95" spans="1:8" s="1" customFormat="1" ht="37.5" x14ac:dyDescent="0.3">
      <c r="A95" s="382"/>
      <c r="B95" s="200"/>
      <c r="C95" s="238" t="s">
        <v>3</v>
      </c>
      <c r="D95" s="230" t="s">
        <v>257</v>
      </c>
      <c r="E95" s="229"/>
      <c r="F95" s="229"/>
      <c r="G95" s="229" t="s">
        <v>75</v>
      </c>
      <c r="H95" s="228"/>
    </row>
    <row r="96" spans="1:8" s="1" customFormat="1" ht="37.5" x14ac:dyDescent="0.3">
      <c r="A96" s="382"/>
      <c r="B96" s="200"/>
      <c r="C96" s="238" t="s">
        <v>3</v>
      </c>
      <c r="D96" s="230" t="s">
        <v>257</v>
      </c>
      <c r="E96" s="229"/>
      <c r="F96" s="229"/>
      <c r="G96" s="229" t="s">
        <v>76</v>
      </c>
      <c r="H96" s="230"/>
    </row>
    <row r="97" spans="1:8" s="1" customFormat="1" ht="37.5" x14ac:dyDescent="0.3">
      <c r="A97" s="382"/>
      <c r="B97" s="202"/>
      <c r="C97" s="238" t="s">
        <v>3</v>
      </c>
      <c r="D97" s="228" t="s">
        <v>257</v>
      </c>
      <c r="E97" s="229"/>
      <c r="F97" s="229"/>
      <c r="G97" s="229" t="s">
        <v>77</v>
      </c>
      <c r="H97" s="228"/>
    </row>
    <row r="98" spans="1:8" s="1" customFormat="1" ht="37.5" x14ac:dyDescent="0.3">
      <c r="A98" s="382"/>
      <c r="B98" s="381" t="s">
        <v>1</v>
      </c>
      <c r="C98" s="238" t="s">
        <v>3</v>
      </c>
      <c r="D98" s="230" t="s">
        <v>257</v>
      </c>
      <c r="E98" s="229"/>
      <c r="F98" s="229"/>
      <c r="G98" s="229" t="s">
        <v>78</v>
      </c>
      <c r="H98" s="230"/>
    </row>
    <row r="99" spans="1:8" s="1" customFormat="1" ht="37.5" x14ac:dyDescent="0.3">
      <c r="A99" s="382"/>
      <c r="B99" s="378"/>
      <c r="C99" s="238" t="s">
        <v>3</v>
      </c>
      <c r="D99" s="230" t="s">
        <v>257</v>
      </c>
      <c r="E99" s="229"/>
      <c r="F99" s="229"/>
      <c r="G99" s="229" t="s">
        <v>79</v>
      </c>
      <c r="H99" s="230"/>
    </row>
    <row r="100" spans="1:8" s="1" customFormat="1" ht="37.5" x14ac:dyDescent="0.3">
      <c r="A100" s="382"/>
      <c r="B100" s="378"/>
      <c r="C100" s="238" t="s">
        <v>3</v>
      </c>
      <c r="D100" s="230" t="s">
        <v>257</v>
      </c>
      <c r="E100" s="229"/>
      <c r="F100" s="229"/>
      <c r="G100" s="229" t="s">
        <v>74</v>
      </c>
      <c r="H100" s="230"/>
    </row>
    <row r="101" spans="1:8" s="1" customFormat="1" ht="18.75" x14ac:dyDescent="0.3">
      <c r="A101" s="382"/>
      <c r="B101" s="378"/>
      <c r="C101" s="169" t="s">
        <v>3</v>
      </c>
      <c r="D101" s="6"/>
      <c r="E101" s="357" t="s">
        <v>51</v>
      </c>
      <c r="F101" s="357"/>
      <c r="G101" s="357"/>
      <c r="H101" s="357"/>
    </row>
    <row r="102" spans="1:8" s="1" customFormat="1" ht="18.75" x14ac:dyDescent="0.3">
      <c r="A102" s="382"/>
      <c r="B102" s="378"/>
      <c r="C102" s="169" t="s">
        <v>3</v>
      </c>
      <c r="D102" s="6"/>
      <c r="E102" s="199"/>
      <c r="F102" s="199"/>
      <c r="G102" s="120"/>
      <c r="H102" s="8"/>
    </row>
    <row r="103" spans="1:8" s="1" customFormat="1" ht="18.75" x14ac:dyDescent="0.3">
      <c r="A103" s="382"/>
      <c r="B103" s="378"/>
      <c r="C103" s="33"/>
      <c r="D103" s="6"/>
      <c r="E103" s="199"/>
      <c r="F103" s="199"/>
      <c r="G103" s="120"/>
      <c r="H103" s="8"/>
    </row>
    <row r="104" spans="1:8" s="1" customFormat="1" ht="18.75" x14ac:dyDescent="0.3">
      <c r="A104" s="382"/>
      <c r="B104" s="378"/>
      <c r="C104" s="33"/>
      <c r="D104" s="6"/>
      <c r="E104" s="354" t="s">
        <v>53</v>
      </c>
      <c r="F104" s="354"/>
      <c r="G104" s="354"/>
      <c r="H104" s="354"/>
    </row>
    <row r="105" spans="1:8" s="1" customFormat="1" ht="37.5" x14ac:dyDescent="0.3">
      <c r="A105" s="382"/>
      <c r="B105" s="378"/>
      <c r="C105" s="169" t="s">
        <v>3</v>
      </c>
      <c r="D105" s="171" t="s">
        <v>257</v>
      </c>
      <c r="E105" s="170"/>
      <c r="F105" s="170"/>
      <c r="G105" s="170" t="s">
        <v>74</v>
      </c>
      <c r="H105" s="171"/>
    </row>
    <row r="106" spans="1:8" s="1" customFormat="1" ht="18.75" x14ac:dyDescent="0.3">
      <c r="A106" s="383" t="s">
        <v>2</v>
      </c>
      <c r="B106" s="383"/>
      <c r="C106" s="383"/>
      <c r="D106" s="6"/>
      <c r="E106" s="357" t="s">
        <v>51</v>
      </c>
      <c r="F106" s="357"/>
      <c r="G106" s="357"/>
      <c r="H106" s="357"/>
    </row>
    <row r="107" spans="1:8" s="1" customFormat="1" ht="18.75" x14ac:dyDescent="0.3">
      <c r="A107" s="384" t="s">
        <v>52</v>
      </c>
      <c r="B107" s="384"/>
      <c r="C107" s="385"/>
      <c r="D107" s="6"/>
      <c r="E107" s="196"/>
      <c r="F107" s="196"/>
      <c r="G107" s="120"/>
      <c r="H107" s="8"/>
    </row>
    <row r="108" spans="1:8" s="1" customFormat="1" ht="18.75" x14ac:dyDescent="0.3">
      <c r="C108" s="33"/>
      <c r="D108" s="6"/>
      <c r="E108" s="196"/>
      <c r="F108" s="196"/>
      <c r="G108" s="120"/>
      <c r="H108" s="8"/>
    </row>
    <row r="109" spans="1:8" s="1" customFormat="1" ht="18.75" x14ac:dyDescent="0.3">
      <c r="C109" s="33"/>
      <c r="D109" s="6"/>
      <c r="E109" s="354" t="s">
        <v>53</v>
      </c>
      <c r="F109" s="354"/>
      <c r="G109" s="354"/>
      <c r="H109" s="354"/>
    </row>
    <row r="110" spans="1:8" s="1" customFormat="1" ht="18.75" x14ac:dyDescent="0.3">
      <c r="C110" s="33"/>
      <c r="D110" s="6"/>
      <c r="E110" s="33"/>
      <c r="F110" s="33"/>
      <c r="G110" s="121"/>
      <c r="H110" s="6"/>
    </row>
    <row r="111" spans="1:8" s="1" customFormat="1" ht="18.75" x14ac:dyDescent="0.3">
      <c r="C111" s="33"/>
      <c r="D111" s="6"/>
      <c r="E111" s="33"/>
      <c r="F111" s="33"/>
      <c r="G111" s="121"/>
      <c r="H111" s="6"/>
    </row>
    <row r="112" spans="1:8" s="1" customFormat="1" ht="18.75" x14ac:dyDescent="0.3">
      <c r="C112" s="33"/>
      <c r="D112" s="6"/>
      <c r="E112" s="33"/>
      <c r="F112" s="33"/>
      <c r="G112" s="121"/>
      <c r="H112" s="6"/>
    </row>
    <row r="113" spans="3:8" s="1" customFormat="1" ht="18.75" x14ac:dyDescent="0.3">
      <c r="C113" s="33"/>
      <c r="D113" s="6"/>
      <c r="E113" s="33"/>
      <c r="F113" s="33"/>
      <c r="G113" s="121"/>
      <c r="H113" s="6"/>
    </row>
    <row r="114" spans="3:8" s="1" customFormat="1" ht="18.75" x14ac:dyDescent="0.3">
      <c r="C114" s="33"/>
      <c r="D114" s="6"/>
      <c r="E114" s="33"/>
      <c r="F114" s="33"/>
      <c r="G114" s="121"/>
      <c r="H114" s="6"/>
    </row>
    <row r="115" spans="3:8" s="1" customFormat="1" ht="18.75" x14ac:dyDescent="0.3">
      <c r="C115" s="33"/>
      <c r="D115" s="6"/>
      <c r="E115" s="33"/>
      <c r="F115" s="33"/>
      <c r="G115" s="121"/>
      <c r="H115" s="6"/>
    </row>
  </sheetData>
  <mergeCells count="25">
    <mergeCell ref="A1:K1"/>
    <mergeCell ref="A2:K2"/>
    <mergeCell ref="B4:C4"/>
    <mergeCell ref="A5:A20"/>
    <mergeCell ref="E109:H109"/>
    <mergeCell ref="B98:B105"/>
    <mergeCell ref="A90:A105"/>
    <mergeCell ref="A106:C106"/>
    <mergeCell ref="A107:C107"/>
    <mergeCell ref="E106:H106"/>
    <mergeCell ref="B85:B92"/>
    <mergeCell ref="E101:H101"/>
    <mergeCell ref="E104:H104"/>
    <mergeCell ref="B5:B12"/>
    <mergeCell ref="B13:B20"/>
    <mergeCell ref="A21:A36"/>
    <mergeCell ref="B21:B28"/>
    <mergeCell ref="B29:B36"/>
    <mergeCell ref="A37:A52"/>
    <mergeCell ref="A53:A68"/>
    <mergeCell ref="B53:B60"/>
    <mergeCell ref="B61:B68"/>
    <mergeCell ref="A69:A84"/>
    <mergeCell ref="B69:B76"/>
    <mergeCell ref="B77:B8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2"/>
  <sheetViews>
    <sheetView workbookViewId="0">
      <selection activeCell="D8" sqref="D8"/>
    </sheetView>
  </sheetViews>
  <sheetFormatPr defaultRowHeight="15" x14ac:dyDescent="0.25"/>
  <cols>
    <col min="2" max="2" width="7.140625" customWidth="1"/>
    <col min="3" max="3" width="9.7109375" customWidth="1"/>
    <col min="4" max="4" width="54.5703125" customWidth="1"/>
    <col min="5" max="5" width="25" customWidth="1"/>
    <col min="6" max="6" width="15.140625" bestFit="1" customWidth="1"/>
    <col min="7" max="7" width="7.28515625" bestFit="1" customWidth="1"/>
    <col min="8" max="8" width="0" hidden="1" customWidth="1"/>
    <col min="9" max="9" width="5.85546875" bestFit="1" customWidth="1"/>
    <col min="10" max="10" width="20.5703125" customWidth="1"/>
    <col min="11" max="11" width="15.140625" customWidth="1"/>
  </cols>
  <sheetData>
    <row r="1" spans="1:12" s="25" customFormat="1" ht="15.75" x14ac:dyDescent="0.25">
      <c r="A1" s="350" t="s">
        <v>47</v>
      </c>
      <c r="B1" s="350"/>
      <c r="C1" s="350"/>
      <c r="D1" s="350"/>
      <c r="E1" s="350"/>
      <c r="F1" s="350"/>
      <c r="G1" s="350"/>
      <c r="H1" s="350"/>
      <c r="I1" s="350"/>
      <c r="J1" s="350"/>
      <c r="K1" s="350"/>
      <c r="L1" s="350"/>
    </row>
    <row r="2" spans="1:12" s="25" customFormat="1" ht="15.75" x14ac:dyDescent="0.25">
      <c r="A2" s="350" t="s">
        <v>115</v>
      </c>
      <c r="B2" s="350"/>
      <c r="C2" s="350"/>
      <c r="D2" s="350"/>
      <c r="E2" s="350"/>
      <c r="F2" s="350"/>
      <c r="G2" s="350"/>
      <c r="H2" s="350"/>
      <c r="I2" s="350"/>
      <c r="J2" s="350"/>
      <c r="K2" s="350"/>
      <c r="L2" s="350"/>
    </row>
    <row r="3" spans="1:12" s="34" customFormat="1" ht="21" customHeight="1" x14ac:dyDescent="0.2">
      <c r="A3" s="387"/>
      <c r="B3" s="387"/>
      <c r="C3" s="387"/>
      <c r="D3" s="387"/>
      <c r="E3" s="387"/>
      <c r="F3" s="387"/>
      <c r="G3" s="387"/>
    </row>
    <row r="4" spans="1:12" s="34" customFormat="1" ht="18.75" x14ac:dyDescent="0.2">
      <c r="A4" s="388" t="s">
        <v>580</v>
      </c>
      <c r="B4" s="388"/>
      <c r="C4" s="388"/>
      <c r="D4" s="388"/>
      <c r="E4" s="388"/>
      <c r="F4" s="388"/>
      <c r="G4" s="388"/>
    </row>
    <row r="5" spans="1:12" s="34" customFormat="1" ht="15.75" x14ac:dyDescent="0.2">
      <c r="A5" s="387" t="s">
        <v>581</v>
      </c>
      <c r="B5" s="387"/>
      <c r="C5" s="387"/>
      <c r="D5" s="387"/>
      <c r="E5" s="387"/>
      <c r="F5" s="387"/>
      <c r="G5" s="387"/>
    </row>
    <row r="6" spans="1:12" s="34" customFormat="1" ht="31.5" x14ac:dyDescent="0.2">
      <c r="A6" s="451" t="s">
        <v>55</v>
      </c>
      <c r="B6" s="452" t="s">
        <v>56</v>
      </c>
      <c r="C6" s="452"/>
      <c r="D6" s="451" t="s">
        <v>57</v>
      </c>
      <c r="E6" s="451" t="s">
        <v>50</v>
      </c>
      <c r="F6" s="451" t="s">
        <v>58</v>
      </c>
      <c r="G6" s="451" t="s">
        <v>59</v>
      </c>
    </row>
    <row r="7" spans="1:12" s="35" customFormat="1" ht="15.75" x14ac:dyDescent="0.2">
      <c r="A7" s="452" t="s">
        <v>60</v>
      </c>
      <c r="B7" s="452" t="s">
        <v>0</v>
      </c>
      <c r="C7" s="452"/>
      <c r="D7" s="453" t="s">
        <v>273</v>
      </c>
      <c r="E7" s="454" t="s">
        <v>96</v>
      </c>
      <c r="F7" s="455" t="s">
        <v>97</v>
      </c>
      <c r="G7" s="455"/>
    </row>
    <row r="8" spans="1:12" s="25" customFormat="1" ht="47.25" x14ac:dyDescent="0.25">
      <c r="A8" s="452"/>
      <c r="B8" s="452" t="s">
        <v>1</v>
      </c>
      <c r="C8" s="452"/>
      <c r="D8" s="453" t="s">
        <v>582</v>
      </c>
      <c r="E8" s="454" t="s">
        <v>96</v>
      </c>
      <c r="F8" s="455"/>
      <c r="G8" s="455"/>
    </row>
    <row r="9" spans="1:12" s="35" customFormat="1" ht="15.75" x14ac:dyDescent="0.2">
      <c r="A9" s="452" t="s">
        <v>61</v>
      </c>
      <c r="B9" s="452" t="s">
        <v>0</v>
      </c>
      <c r="C9" s="452"/>
      <c r="D9" s="453" t="s">
        <v>273</v>
      </c>
      <c r="E9" s="454" t="s">
        <v>96</v>
      </c>
      <c r="F9" s="455"/>
      <c r="G9" s="455"/>
    </row>
    <row r="10" spans="1:12" s="25" customFormat="1" ht="15.75" x14ac:dyDescent="0.25">
      <c r="A10" s="452"/>
      <c r="B10" s="452" t="s">
        <v>1</v>
      </c>
      <c r="C10" s="452"/>
      <c r="D10" s="453" t="s">
        <v>273</v>
      </c>
      <c r="E10" s="454" t="s">
        <v>96</v>
      </c>
      <c r="F10" s="455"/>
      <c r="G10" s="455"/>
    </row>
    <row r="11" spans="1:12" s="35" customFormat="1" ht="31.5" x14ac:dyDescent="0.2">
      <c r="A11" s="452" t="s">
        <v>62</v>
      </c>
      <c r="B11" s="452" t="s">
        <v>0</v>
      </c>
      <c r="C11" s="452"/>
      <c r="D11" s="453" t="s">
        <v>583</v>
      </c>
      <c r="E11" s="454" t="s">
        <v>96</v>
      </c>
      <c r="F11" s="455"/>
      <c r="G11" s="455"/>
    </row>
    <row r="12" spans="1:12" s="25" customFormat="1" ht="31.5" x14ac:dyDescent="0.25">
      <c r="A12" s="452"/>
      <c r="B12" s="452" t="s">
        <v>1</v>
      </c>
      <c r="C12" s="452"/>
      <c r="D12" s="453" t="s">
        <v>584</v>
      </c>
      <c r="E12" s="454" t="s">
        <v>96</v>
      </c>
      <c r="F12" s="455"/>
      <c r="G12" s="455"/>
    </row>
    <row r="13" spans="1:12" s="35" customFormat="1" ht="31.5" x14ac:dyDescent="0.2">
      <c r="A13" s="452" t="s">
        <v>63</v>
      </c>
      <c r="B13" s="452" t="s">
        <v>0</v>
      </c>
      <c r="C13" s="452"/>
      <c r="D13" s="453" t="s">
        <v>585</v>
      </c>
      <c r="E13" s="454" t="s">
        <v>586</v>
      </c>
      <c r="F13" s="455"/>
      <c r="G13" s="455"/>
    </row>
    <row r="14" spans="1:12" s="25" customFormat="1" ht="15.75" x14ac:dyDescent="0.25">
      <c r="A14" s="452"/>
      <c r="B14" s="452" t="s">
        <v>1</v>
      </c>
      <c r="C14" s="452"/>
      <c r="D14" s="453" t="s">
        <v>273</v>
      </c>
      <c r="E14" s="454" t="s">
        <v>96</v>
      </c>
      <c r="F14" s="455"/>
      <c r="G14" s="455"/>
    </row>
    <row r="15" spans="1:12" s="35" customFormat="1" ht="15.75" x14ac:dyDescent="0.2">
      <c r="A15" s="452" t="s">
        <v>64</v>
      </c>
      <c r="B15" s="452" t="s">
        <v>0</v>
      </c>
      <c r="C15" s="452"/>
      <c r="D15" s="453" t="s">
        <v>273</v>
      </c>
      <c r="E15" s="454" t="s">
        <v>96</v>
      </c>
      <c r="F15" s="455"/>
      <c r="G15" s="455"/>
    </row>
    <row r="16" spans="1:12" s="25" customFormat="1" ht="47.25" x14ac:dyDescent="0.25">
      <c r="A16" s="452"/>
      <c r="B16" s="452" t="s">
        <v>1</v>
      </c>
      <c r="C16" s="452"/>
      <c r="D16" s="453" t="s">
        <v>587</v>
      </c>
      <c r="E16" s="454" t="s">
        <v>96</v>
      </c>
      <c r="F16" s="455"/>
      <c r="G16" s="455"/>
    </row>
    <row r="17" spans="1:9" s="35" customFormat="1" ht="15.75" x14ac:dyDescent="0.2">
      <c r="A17" s="452" t="s">
        <v>65</v>
      </c>
      <c r="B17" s="452" t="s">
        <v>0</v>
      </c>
      <c r="C17" s="452"/>
      <c r="D17" s="453" t="s">
        <v>273</v>
      </c>
      <c r="E17" s="454" t="s">
        <v>96</v>
      </c>
      <c r="F17" s="455"/>
      <c r="G17" s="455"/>
    </row>
    <row r="18" spans="1:9" s="25" customFormat="1" ht="15.75" x14ac:dyDescent="0.25">
      <c r="A18" s="452"/>
      <c r="B18" s="452" t="s">
        <v>1</v>
      </c>
      <c r="C18" s="452"/>
      <c r="D18" s="456" t="s">
        <v>66</v>
      </c>
      <c r="E18" s="454"/>
      <c r="F18" s="455"/>
      <c r="G18" s="455"/>
    </row>
    <row r="19" spans="1:9" s="25" customFormat="1" ht="15.75" x14ac:dyDescent="0.25">
      <c r="A19" s="457"/>
      <c r="B19" s="457"/>
      <c r="C19" s="457"/>
      <c r="D19" s="457"/>
      <c r="E19" s="457"/>
      <c r="F19" s="457"/>
      <c r="G19" s="457"/>
    </row>
    <row r="20" spans="1:9" s="36" customFormat="1" ht="47.25" x14ac:dyDescent="0.25">
      <c r="A20" s="452" t="s">
        <v>60</v>
      </c>
      <c r="B20" s="458" t="s">
        <v>0</v>
      </c>
      <c r="C20" s="458"/>
      <c r="D20" s="459" t="s">
        <v>588</v>
      </c>
      <c r="E20" s="179" t="s">
        <v>43</v>
      </c>
      <c r="F20" s="455" t="s">
        <v>99</v>
      </c>
      <c r="G20" s="455"/>
    </row>
    <row r="21" spans="1:9" s="36" customFormat="1" ht="47.25" x14ac:dyDescent="0.25">
      <c r="A21" s="452"/>
      <c r="B21" s="458" t="s">
        <v>1</v>
      </c>
      <c r="C21" s="458"/>
      <c r="D21" s="460" t="s">
        <v>589</v>
      </c>
      <c r="E21" s="179" t="s">
        <v>590</v>
      </c>
      <c r="F21" s="455"/>
      <c r="G21" s="455"/>
    </row>
    <row r="22" spans="1:9" s="37" customFormat="1" ht="78.75" x14ac:dyDescent="0.25">
      <c r="A22" s="452" t="s">
        <v>61</v>
      </c>
      <c r="B22" s="458" t="s">
        <v>0</v>
      </c>
      <c r="C22" s="458"/>
      <c r="D22" s="459" t="s">
        <v>591</v>
      </c>
      <c r="E22" s="179" t="s">
        <v>43</v>
      </c>
      <c r="F22" s="455"/>
      <c r="G22" s="455"/>
      <c r="I22" s="36"/>
    </row>
    <row r="23" spans="1:9" s="37" customFormat="1" ht="47.25" x14ac:dyDescent="0.25">
      <c r="A23" s="452"/>
      <c r="B23" s="458" t="s">
        <v>1</v>
      </c>
      <c r="C23" s="458"/>
      <c r="D23" s="459" t="s">
        <v>592</v>
      </c>
      <c r="E23" s="179" t="s">
        <v>43</v>
      </c>
      <c r="F23" s="455"/>
      <c r="G23" s="455"/>
      <c r="I23" s="36"/>
    </row>
    <row r="24" spans="1:9" s="37" customFormat="1" ht="47.25" x14ac:dyDescent="0.25">
      <c r="A24" s="452" t="s">
        <v>62</v>
      </c>
      <c r="B24" s="458" t="s">
        <v>0</v>
      </c>
      <c r="C24" s="458"/>
      <c r="D24" s="459" t="s">
        <v>593</v>
      </c>
      <c r="E24" s="179" t="s">
        <v>43</v>
      </c>
      <c r="F24" s="455"/>
      <c r="G24" s="455"/>
    </row>
    <row r="25" spans="1:9" s="37" customFormat="1" ht="63" x14ac:dyDescent="0.25">
      <c r="A25" s="452"/>
      <c r="B25" s="458" t="s">
        <v>1</v>
      </c>
      <c r="C25" s="458"/>
      <c r="D25" s="460" t="s">
        <v>594</v>
      </c>
      <c r="E25" s="461" t="s">
        <v>43</v>
      </c>
      <c r="F25" s="455"/>
      <c r="G25" s="455"/>
    </row>
    <row r="26" spans="1:9" s="34" customFormat="1" ht="47.25" x14ac:dyDescent="0.2">
      <c r="A26" s="452" t="s">
        <v>63</v>
      </c>
      <c r="B26" s="458" t="s">
        <v>0</v>
      </c>
      <c r="C26" s="458"/>
      <c r="D26" s="462" t="s">
        <v>595</v>
      </c>
      <c r="E26" s="461" t="s">
        <v>43</v>
      </c>
      <c r="F26" s="455"/>
      <c r="G26" s="455"/>
    </row>
    <row r="27" spans="1:9" s="34" customFormat="1" ht="71.25" customHeight="1" x14ac:dyDescent="0.2">
      <c r="A27" s="452"/>
      <c r="B27" s="458" t="s">
        <v>1</v>
      </c>
      <c r="C27" s="458"/>
      <c r="D27" s="462" t="s">
        <v>596</v>
      </c>
      <c r="E27" s="461" t="s">
        <v>597</v>
      </c>
      <c r="F27" s="455"/>
      <c r="G27" s="455"/>
    </row>
    <row r="28" spans="1:9" s="34" customFormat="1" ht="63" x14ac:dyDescent="0.2">
      <c r="A28" s="452" t="s">
        <v>64</v>
      </c>
      <c r="B28" s="458" t="s">
        <v>0</v>
      </c>
      <c r="C28" s="458"/>
      <c r="D28" s="462" t="s">
        <v>598</v>
      </c>
      <c r="E28" s="461" t="s">
        <v>43</v>
      </c>
      <c r="F28" s="455"/>
      <c r="G28" s="455"/>
    </row>
    <row r="29" spans="1:9" s="34" customFormat="1" ht="31.5" x14ac:dyDescent="0.2">
      <c r="A29" s="452"/>
      <c r="B29" s="458" t="s">
        <v>1</v>
      </c>
      <c r="C29" s="458"/>
      <c r="D29" s="462" t="s">
        <v>599</v>
      </c>
      <c r="E29" s="461" t="s">
        <v>43</v>
      </c>
      <c r="F29" s="455"/>
      <c r="G29" s="455"/>
    </row>
    <row r="30" spans="1:9" s="34" customFormat="1" ht="31.5" x14ac:dyDescent="0.2">
      <c r="A30" s="452" t="s">
        <v>65</v>
      </c>
      <c r="B30" s="452" t="s">
        <v>0</v>
      </c>
      <c r="C30" s="452"/>
      <c r="D30" s="463" t="s">
        <v>600</v>
      </c>
      <c r="E30" s="454" t="s">
        <v>43</v>
      </c>
      <c r="F30" s="455"/>
      <c r="G30" s="455"/>
    </row>
    <row r="31" spans="1:9" s="34" customFormat="1" ht="15.75" x14ac:dyDescent="0.2">
      <c r="A31" s="452"/>
      <c r="B31" s="452" t="s">
        <v>1</v>
      </c>
      <c r="C31" s="452"/>
      <c r="D31" s="464" t="s">
        <v>66</v>
      </c>
      <c r="E31" s="454"/>
      <c r="F31" s="455"/>
      <c r="G31" s="455"/>
    </row>
    <row r="32" spans="1:9" s="25" customFormat="1" ht="15.75" x14ac:dyDescent="0.25">
      <c r="A32" s="457"/>
      <c r="B32" s="457"/>
      <c r="C32" s="457"/>
      <c r="D32" s="457"/>
      <c r="E32" s="457"/>
      <c r="F32" s="457"/>
      <c r="G32" s="457"/>
    </row>
    <row r="33" spans="1:7" s="34" customFormat="1" ht="31.5" x14ac:dyDescent="0.2">
      <c r="A33" s="452" t="s">
        <v>60</v>
      </c>
      <c r="B33" s="452" t="s">
        <v>0</v>
      </c>
      <c r="C33" s="452"/>
      <c r="D33" s="232" t="s">
        <v>601</v>
      </c>
      <c r="E33" s="454" t="s">
        <v>43</v>
      </c>
      <c r="F33" s="455" t="s">
        <v>100</v>
      </c>
      <c r="G33" s="455"/>
    </row>
    <row r="34" spans="1:7" s="34" customFormat="1" ht="31.5" x14ac:dyDescent="0.2">
      <c r="A34" s="452"/>
      <c r="B34" s="452" t="s">
        <v>1</v>
      </c>
      <c r="C34" s="452"/>
      <c r="D34" s="232" t="s">
        <v>602</v>
      </c>
      <c r="E34" s="454" t="s">
        <v>43</v>
      </c>
      <c r="F34" s="455"/>
      <c r="G34" s="455"/>
    </row>
    <row r="35" spans="1:7" s="34" customFormat="1" ht="15.75" x14ac:dyDescent="0.2">
      <c r="A35" s="452" t="s">
        <v>61</v>
      </c>
      <c r="B35" s="452" t="s">
        <v>0</v>
      </c>
      <c r="C35" s="452"/>
      <c r="D35" s="232" t="s">
        <v>603</v>
      </c>
      <c r="E35" s="454" t="s">
        <v>43</v>
      </c>
      <c r="F35" s="455"/>
      <c r="G35" s="455"/>
    </row>
    <row r="36" spans="1:7" s="34" customFormat="1" ht="31.5" x14ac:dyDescent="0.2">
      <c r="A36" s="452"/>
      <c r="B36" s="452" t="s">
        <v>1</v>
      </c>
      <c r="C36" s="452"/>
      <c r="D36" s="232" t="s">
        <v>308</v>
      </c>
      <c r="E36" s="454" t="s">
        <v>43</v>
      </c>
      <c r="F36" s="455"/>
      <c r="G36" s="455"/>
    </row>
    <row r="37" spans="1:7" s="34" customFormat="1" ht="15.75" x14ac:dyDescent="0.2">
      <c r="A37" s="452" t="s">
        <v>62</v>
      </c>
      <c r="B37" s="452" t="s">
        <v>0</v>
      </c>
      <c r="C37" s="452"/>
      <c r="D37" s="232" t="s">
        <v>604</v>
      </c>
      <c r="E37" s="454" t="s">
        <v>43</v>
      </c>
      <c r="F37" s="455"/>
      <c r="G37" s="455"/>
    </row>
    <row r="38" spans="1:7" s="34" customFormat="1" ht="31.5" x14ac:dyDescent="0.2">
      <c r="A38" s="452"/>
      <c r="B38" s="452" t="s">
        <v>1</v>
      </c>
      <c r="C38" s="452"/>
      <c r="D38" s="232" t="s">
        <v>605</v>
      </c>
      <c r="E38" s="454" t="s">
        <v>43</v>
      </c>
      <c r="F38" s="455"/>
      <c r="G38" s="455"/>
    </row>
    <row r="39" spans="1:7" s="34" customFormat="1" ht="34.5" customHeight="1" x14ac:dyDescent="0.2">
      <c r="A39" s="452" t="s">
        <v>63</v>
      </c>
      <c r="B39" s="452" t="s">
        <v>0</v>
      </c>
      <c r="C39" s="452"/>
      <c r="D39" s="232" t="s">
        <v>309</v>
      </c>
      <c r="E39" s="454" t="s">
        <v>43</v>
      </c>
      <c r="F39" s="455"/>
      <c r="G39" s="455"/>
    </row>
    <row r="40" spans="1:7" s="34" customFormat="1" ht="31.5" x14ac:dyDescent="0.2">
      <c r="A40" s="452"/>
      <c r="B40" s="452" t="s">
        <v>1</v>
      </c>
      <c r="C40" s="452"/>
      <c r="D40" s="463" t="s">
        <v>310</v>
      </c>
      <c r="E40" s="454" t="s">
        <v>43</v>
      </c>
      <c r="F40" s="455"/>
      <c r="G40" s="455"/>
    </row>
    <row r="41" spans="1:7" s="34" customFormat="1" ht="31.5" x14ac:dyDescent="0.2">
      <c r="A41" s="452" t="s">
        <v>64</v>
      </c>
      <c r="B41" s="452" t="s">
        <v>0</v>
      </c>
      <c r="C41" s="452"/>
      <c r="D41" s="232" t="s">
        <v>311</v>
      </c>
      <c r="E41" s="454" t="s">
        <v>43</v>
      </c>
      <c r="F41" s="455"/>
      <c r="G41" s="455"/>
    </row>
    <row r="42" spans="1:7" s="34" customFormat="1" ht="31.5" x14ac:dyDescent="0.2">
      <c r="A42" s="452"/>
      <c r="B42" s="452" t="s">
        <v>1</v>
      </c>
      <c r="C42" s="452"/>
      <c r="D42" s="232" t="s">
        <v>312</v>
      </c>
      <c r="E42" s="454" t="s">
        <v>43</v>
      </c>
      <c r="F42" s="455"/>
      <c r="G42" s="455"/>
    </row>
    <row r="43" spans="1:7" s="34" customFormat="1" ht="31.5" x14ac:dyDescent="0.2">
      <c r="A43" s="452" t="s">
        <v>65</v>
      </c>
      <c r="B43" s="452" t="s">
        <v>0</v>
      </c>
      <c r="C43" s="452"/>
      <c r="D43" s="232" t="s">
        <v>313</v>
      </c>
      <c r="E43" s="454" t="s">
        <v>43</v>
      </c>
      <c r="F43" s="455"/>
      <c r="G43" s="455"/>
    </row>
    <row r="44" spans="1:7" s="34" customFormat="1" ht="15.75" x14ac:dyDescent="0.2">
      <c r="A44" s="452"/>
      <c r="B44" s="452" t="s">
        <v>1</v>
      </c>
      <c r="C44" s="452"/>
      <c r="D44" s="464" t="s">
        <v>66</v>
      </c>
      <c r="E44" s="454"/>
      <c r="F44" s="455"/>
      <c r="G44" s="455"/>
    </row>
    <row r="45" spans="1:7" s="34" customFormat="1" ht="15.75" x14ac:dyDescent="0.2">
      <c r="A45" s="457"/>
      <c r="B45" s="457"/>
      <c r="C45" s="457"/>
      <c r="D45" s="457"/>
      <c r="E45" s="457"/>
      <c r="F45" s="457"/>
      <c r="G45" s="457"/>
    </row>
    <row r="46" spans="1:7" s="34" customFormat="1" ht="34.5" customHeight="1" x14ac:dyDescent="0.2">
      <c r="A46" s="452" t="s">
        <v>60</v>
      </c>
      <c r="B46" s="452" t="s">
        <v>0</v>
      </c>
      <c r="C46" s="452"/>
      <c r="D46" s="232" t="s">
        <v>606</v>
      </c>
      <c r="E46" s="454" t="str">
        <f>+E47</f>
        <v>Ban QLDA - Văn phòng</v>
      </c>
      <c r="F46" s="455" t="s">
        <v>101</v>
      </c>
      <c r="G46" s="455"/>
    </row>
    <row r="47" spans="1:7" s="34" customFormat="1" ht="31.5" x14ac:dyDescent="0.2">
      <c r="A47" s="452"/>
      <c r="B47" s="452" t="s">
        <v>1</v>
      </c>
      <c r="C47" s="452"/>
      <c r="D47" s="232" t="s">
        <v>607</v>
      </c>
      <c r="E47" s="454" t="s">
        <v>314</v>
      </c>
      <c r="F47" s="455"/>
      <c r="G47" s="455"/>
    </row>
    <row r="48" spans="1:7" s="34" customFormat="1" ht="42" customHeight="1" x14ac:dyDescent="0.2">
      <c r="A48" s="452" t="s">
        <v>61</v>
      </c>
      <c r="B48" s="452" t="s">
        <v>0</v>
      </c>
      <c r="C48" s="452"/>
      <c r="D48" s="232" t="s">
        <v>608</v>
      </c>
      <c r="E48" s="454" t="s">
        <v>43</v>
      </c>
      <c r="F48" s="455"/>
      <c r="G48" s="455"/>
    </row>
    <row r="49" spans="1:9" s="34" customFormat="1" ht="31.5" x14ac:dyDescent="0.2">
      <c r="A49" s="452"/>
      <c r="B49" s="452" t="s">
        <v>1</v>
      </c>
      <c r="C49" s="452"/>
      <c r="D49" s="232" t="s">
        <v>609</v>
      </c>
      <c r="E49" s="454" t="str">
        <f>+E48</f>
        <v>Ban QLDA</v>
      </c>
      <c r="F49" s="455"/>
      <c r="G49" s="455"/>
    </row>
    <row r="50" spans="1:9" s="34" customFormat="1" ht="15.75" x14ac:dyDescent="0.2">
      <c r="A50" s="452" t="s">
        <v>62</v>
      </c>
      <c r="B50" s="452" t="s">
        <v>0</v>
      </c>
      <c r="C50" s="452"/>
      <c r="D50" s="232" t="str">
        <f>+D51</f>
        <v>Làm pháp lý các dự án và công tác nội nghiệp</v>
      </c>
      <c r="E50" s="454" t="s">
        <v>315</v>
      </c>
      <c r="F50" s="455"/>
      <c r="G50" s="455"/>
    </row>
    <row r="51" spans="1:9" s="34" customFormat="1" ht="15.75" x14ac:dyDescent="0.2">
      <c r="A51" s="452"/>
      <c r="B51" s="452" t="s">
        <v>1</v>
      </c>
      <c r="C51" s="452"/>
      <c r="D51" s="232" t="s">
        <v>316</v>
      </c>
      <c r="E51" s="454" t="str">
        <f>+E49</f>
        <v>Ban QLDA</v>
      </c>
      <c r="F51" s="455"/>
      <c r="G51" s="455"/>
    </row>
    <row r="52" spans="1:9" s="34" customFormat="1" ht="15.75" x14ac:dyDescent="0.2">
      <c r="A52" s="452" t="s">
        <v>63</v>
      </c>
      <c r="B52" s="452" t="s">
        <v>0</v>
      </c>
      <c r="C52" s="452"/>
      <c r="D52" s="232" t="s">
        <v>316</v>
      </c>
      <c r="E52" s="454" t="s">
        <v>43</v>
      </c>
      <c r="F52" s="455"/>
      <c r="G52" s="455"/>
    </row>
    <row r="53" spans="1:9" s="34" customFormat="1" ht="15.75" x14ac:dyDescent="0.2">
      <c r="A53" s="452"/>
      <c r="B53" s="452" t="s">
        <v>1</v>
      </c>
      <c r="C53" s="452"/>
      <c r="D53" s="232" t="s">
        <v>316</v>
      </c>
      <c r="E53" s="454" t="s">
        <v>43</v>
      </c>
      <c r="F53" s="455"/>
      <c r="G53" s="455"/>
    </row>
    <row r="54" spans="1:9" s="34" customFormat="1" ht="15.75" x14ac:dyDescent="0.2">
      <c r="A54" s="452" t="s">
        <v>64</v>
      </c>
      <c r="B54" s="452" t="s">
        <v>0</v>
      </c>
      <c r="C54" s="452"/>
      <c r="D54" s="232" t="s">
        <v>317</v>
      </c>
      <c r="E54" s="454" t="s">
        <v>318</v>
      </c>
      <c r="F54" s="455"/>
      <c r="G54" s="455"/>
    </row>
    <row r="55" spans="1:9" s="34" customFormat="1" ht="15.75" x14ac:dyDescent="0.2">
      <c r="A55" s="452"/>
      <c r="B55" s="452" t="s">
        <v>1</v>
      </c>
      <c r="C55" s="452"/>
      <c r="D55" s="232" t="str">
        <f>+D53</f>
        <v>Làm pháp lý các dự án và công tác nội nghiệp</v>
      </c>
      <c r="E55" s="454" t="s">
        <v>43</v>
      </c>
      <c r="F55" s="455"/>
      <c r="G55" s="455"/>
    </row>
    <row r="56" spans="1:9" s="34" customFormat="1" ht="15.75" x14ac:dyDescent="0.2">
      <c r="A56" s="452" t="s">
        <v>65</v>
      </c>
      <c r="B56" s="452" t="s">
        <v>0</v>
      </c>
      <c r="C56" s="452"/>
      <c r="D56" s="232" t="s">
        <v>319</v>
      </c>
      <c r="E56" s="454" t="s">
        <v>43</v>
      </c>
      <c r="F56" s="455"/>
      <c r="G56" s="455"/>
    </row>
    <row r="57" spans="1:9" s="34" customFormat="1" ht="15.75" x14ac:dyDescent="0.2">
      <c r="A57" s="452"/>
      <c r="B57" s="452" t="s">
        <v>1</v>
      </c>
      <c r="C57" s="452"/>
      <c r="D57" s="464" t="s">
        <v>66</v>
      </c>
      <c r="E57" s="454"/>
      <c r="F57" s="455"/>
      <c r="G57" s="455"/>
    </row>
    <row r="58" spans="1:9" s="34" customFormat="1" ht="15.75" x14ac:dyDescent="0.2">
      <c r="A58" s="457"/>
      <c r="B58" s="457"/>
      <c r="C58" s="457"/>
      <c r="D58" s="457"/>
      <c r="E58" s="457"/>
      <c r="F58" s="457"/>
      <c r="G58" s="457"/>
    </row>
    <row r="59" spans="1:9" s="34" customFormat="1" ht="15.75" x14ac:dyDescent="0.2">
      <c r="A59" s="452" t="s">
        <v>60</v>
      </c>
      <c r="B59" s="452" t="s">
        <v>0</v>
      </c>
      <c r="C59" s="452"/>
      <c r="D59" s="232" t="s">
        <v>610</v>
      </c>
      <c r="E59" s="454" t="s">
        <v>43</v>
      </c>
      <c r="F59" s="455" t="s">
        <v>102</v>
      </c>
      <c r="G59" s="455"/>
    </row>
    <row r="60" spans="1:9" s="34" customFormat="1" ht="15.75" x14ac:dyDescent="0.2">
      <c r="A60" s="452"/>
      <c r="B60" s="452" t="s">
        <v>1</v>
      </c>
      <c r="C60" s="452"/>
      <c r="D60" s="232" t="s">
        <v>611</v>
      </c>
      <c r="E60" s="454" t="s">
        <v>43</v>
      </c>
      <c r="F60" s="455"/>
      <c r="G60" s="455"/>
    </row>
    <row r="61" spans="1:9" s="34" customFormat="1" ht="15.75" x14ac:dyDescent="0.2">
      <c r="A61" s="452" t="s">
        <v>61</v>
      </c>
      <c r="B61" s="452" t="s">
        <v>0</v>
      </c>
      <c r="C61" s="452"/>
      <c r="D61" s="232" t="s">
        <v>612</v>
      </c>
      <c r="E61" s="454" t="s">
        <v>43</v>
      </c>
      <c r="F61" s="455"/>
      <c r="G61" s="455"/>
      <c r="I61" s="34">
        <v>448</v>
      </c>
    </row>
    <row r="62" spans="1:9" s="34" customFormat="1" ht="31.5" x14ac:dyDescent="0.2">
      <c r="A62" s="452"/>
      <c r="B62" s="452" t="s">
        <v>1</v>
      </c>
      <c r="C62" s="452"/>
      <c r="D62" s="232" t="s">
        <v>613</v>
      </c>
      <c r="E62" s="454" t="s">
        <v>43</v>
      </c>
      <c r="F62" s="455"/>
      <c r="G62" s="455"/>
      <c r="I62" s="34">
        <f>I61*0.6</f>
        <v>268.8</v>
      </c>
    </row>
    <row r="63" spans="1:9" s="34" customFormat="1" ht="15.75" x14ac:dyDescent="0.2">
      <c r="A63" s="452" t="s">
        <v>62</v>
      </c>
      <c r="B63" s="452" t="s">
        <v>0</v>
      </c>
      <c r="C63" s="452"/>
      <c r="D63" s="232" t="s">
        <v>320</v>
      </c>
      <c r="E63" s="454" t="s">
        <v>43</v>
      </c>
      <c r="F63" s="455"/>
      <c r="G63" s="455"/>
    </row>
    <row r="64" spans="1:9" s="34" customFormat="1" ht="15.75" x14ac:dyDescent="0.2">
      <c r="A64" s="452"/>
      <c r="B64" s="452" t="s">
        <v>1</v>
      </c>
      <c r="C64" s="452"/>
      <c r="D64" s="232" t="s">
        <v>614</v>
      </c>
      <c r="E64" s="454" t="s">
        <v>43</v>
      </c>
      <c r="F64" s="455"/>
      <c r="G64" s="455"/>
    </row>
    <row r="65" spans="1:7" s="34" customFormat="1" ht="31.5" x14ac:dyDescent="0.2">
      <c r="A65" s="452" t="s">
        <v>63</v>
      </c>
      <c r="B65" s="452" t="s">
        <v>0</v>
      </c>
      <c r="C65" s="452"/>
      <c r="D65" s="232" t="s">
        <v>615</v>
      </c>
      <c r="E65" s="454" t="s">
        <v>43</v>
      </c>
      <c r="F65" s="455"/>
      <c r="G65" s="455"/>
    </row>
    <row r="66" spans="1:7" s="34" customFormat="1" ht="15.75" x14ac:dyDescent="0.2">
      <c r="A66" s="452"/>
      <c r="B66" s="452" t="s">
        <v>1</v>
      </c>
      <c r="C66" s="452"/>
      <c r="D66" s="232" t="s">
        <v>321</v>
      </c>
      <c r="E66" s="454" t="s">
        <v>43</v>
      </c>
      <c r="F66" s="455"/>
      <c r="G66" s="455"/>
    </row>
    <row r="67" spans="1:7" s="34" customFormat="1" ht="15.75" x14ac:dyDescent="0.2">
      <c r="A67" s="452" t="s">
        <v>64</v>
      </c>
      <c r="B67" s="452" t="s">
        <v>0</v>
      </c>
      <c r="C67" s="452"/>
      <c r="D67" s="232" t="s">
        <v>321</v>
      </c>
      <c r="E67" s="454" t="s">
        <v>43</v>
      </c>
      <c r="F67" s="455"/>
      <c r="G67" s="455"/>
    </row>
    <row r="68" spans="1:7" s="34" customFormat="1" ht="15.75" x14ac:dyDescent="0.2">
      <c r="A68" s="452"/>
      <c r="B68" s="452" t="s">
        <v>1</v>
      </c>
      <c r="C68" s="452"/>
      <c r="D68" s="232" t="s">
        <v>321</v>
      </c>
      <c r="E68" s="454" t="s">
        <v>43</v>
      </c>
      <c r="F68" s="455"/>
      <c r="G68" s="455"/>
    </row>
    <row r="69" spans="1:7" s="34" customFormat="1" ht="15.75" x14ac:dyDescent="0.2">
      <c r="A69" s="452" t="s">
        <v>65</v>
      </c>
      <c r="B69" s="452" t="s">
        <v>0</v>
      </c>
      <c r="C69" s="452"/>
      <c r="D69" s="232" t="s">
        <v>321</v>
      </c>
      <c r="E69" s="454" t="s">
        <v>43</v>
      </c>
      <c r="F69" s="455"/>
      <c r="G69" s="455"/>
    </row>
    <row r="70" spans="1:7" s="34" customFormat="1" ht="15.75" x14ac:dyDescent="0.2">
      <c r="A70" s="452"/>
      <c r="B70" s="452" t="s">
        <v>1</v>
      </c>
      <c r="C70" s="452"/>
      <c r="D70" s="232" t="s">
        <v>321</v>
      </c>
      <c r="E70" s="454"/>
      <c r="F70" s="455"/>
      <c r="G70" s="455"/>
    </row>
    <row r="71" spans="1:7" s="34" customFormat="1" ht="15.75" x14ac:dyDescent="0.2">
      <c r="A71" s="465"/>
      <c r="B71" s="465"/>
      <c r="C71" s="465"/>
      <c r="D71" s="465"/>
      <c r="E71" s="465"/>
      <c r="F71" s="465"/>
      <c r="G71" s="465"/>
    </row>
    <row r="72" spans="1:7" s="34" customFormat="1" ht="15.75" x14ac:dyDescent="0.2">
      <c r="A72" s="452" t="s">
        <v>60</v>
      </c>
      <c r="B72" s="452" t="s">
        <v>0</v>
      </c>
      <c r="C72" s="452"/>
      <c r="D72" s="232" t="s">
        <v>98</v>
      </c>
      <c r="E72" s="454" t="s">
        <v>96</v>
      </c>
      <c r="F72" s="455" t="s">
        <v>166</v>
      </c>
      <c r="G72" s="454"/>
    </row>
    <row r="73" spans="1:7" s="34" customFormat="1" ht="15.75" x14ac:dyDescent="0.2">
      <c r="A73" s="452"/>
      <c r="B73" s="452" t="s">
        <v>1</v>
      </c>
      <c r="C73" s="452"/>
      <c r="D73" s="232" t="s">
        <v>98</v>
      </c>
      <c r="E73" s="153" t="s">
        <v>616</v>
      </c>
      <c r="F73" s="455"/>
      <c r="G73" s="454"/>
    </row>
    <row r="74" spans="1:7" s="34" customFormat="1" ht="15.75" x14ac:dyDescent="0.2">
      <c r="A74" s="452" t="s">
        <v>61</v>
      </c>
      <c r="B74" s="452" t="s">
        <v>0</v>
      </c>
      <c r="C74" s="452"/>
      <c r="D74" s="232" t="s">
        <v>98</v>
      </c>
      <c r="E74" s="454" t="s">
        <v>96</v>
      </c>
      <c r="F74" s="455"/>
      <c r="G74" s="454"/>
    </row>
    <row r="75" spans="1:7" s="34" customFormat="1" ht="31.5" x14ac:dyDescent="0.2">
      <c r="A75" s="452"/>
      <c r="B75" s="452" t="s">
        <v>1</v>
      </c>
      <c r="C75" s="452"/>
      <c r="D75" s="232" t="s">
        <v>617</v>
      </c>
      <c r="E75" s="454" t="s">
        <v>96</v>
      </c>
      <c r="F75" s="455"/>
      <c r="G75" s="454"/>
    </row>
    <row r="76" spans="1:7" s="34" customFormat="1" ht="15.75" x14ac:dyDescent="0.2">
      <c r="A76" s="452" t="s">
        <v>62</v>
      </c>
      <c r="B76" s="452" t="s">
        <v>0</v>
      </c>
      <c r="C76" s="452"/>
      <c r="D76" s="232" t="s">
        <v>98</v>
      </c>
      <c r="E76" s="454" t="s">
        <v>96</v>
      </c>
      <c r="F76" s="455"/>
      <c r="G76" s="454"/>
    </row>
    <row r="77" spans="1:7" s="34" customFormat="1" ht="47.25" x14ac:dyDescent="0.2">
      <c r="A77" s="452"/>
      <c r="B77" s="452" t="s">
        <v>1</v>
      </c>
      <c r="C77" s="452"/>
      <c r="D77" s="152" t="s">
        <v>618</v>
      </c>
      <c r="E77" s="153" t="s">
        <v>25</v>
      </c>
      <c r="F77" s="455"/>
      <c r="G77" s="454"/>
    </row>
    <row r="78" spans="1:7" s="34" customFormat="1" ht="15.75" x14ac:dyDescent="0.2">
      <c r="A78" s="452" t="s">
        <v>63</v>
      </c>
      <c r="B78" s="452" t="s">
        <v>0</v>
      </c>
      <c r="C78" s="452"/>
      <c r="D78" s="232" t="s">
        <v>98</v>
      </c>
      <c r="E78" s="454" t="s">
        <v>96</v>
      </c>
      <c r="F78" s="455"/>
      <c r="G78" s="454"/>
    </row>
    <row r="79" spans="1:7" s="34" customFormat="1" ht="15.75" x14ac:dyDescent="0.2">
      <c r="A79" s="452"/>
      <c r="B79" s="452" t="s">
        <v>1</v>
      </c>
      <c r="C79" s="452"/>
      <c r="D79" s="232" t="s">
        <v>98</v>
      </c>
      <c r="E79" s="454" t="s">
        <v>96</v>
      </c>
      <c r="F79" s="455"/>
      <c r="G79" s="454"/>
    </row>
    <row r="80" spans="1:7" s="34" customFormat="1" ht="15.75" x14ac:dyDescent="0.2">
      <c r="A80" s="452" t="s">
        <v>64</v>
      </c>
      <c r="B80" s="452" t="s">
        <v>0</v>
      </c>
      <c r="C80" s="452"/>
      <c r="D80" s="232" t="s">
        <v>98</v>
      </c>
      <c r="E80" s="454" t="s">
        <v>96</v>
      </c>
      <c r="F80" s="455"/>
      <c r="G80" s="454"/>
    </row>
    <row r="81" spans="1:7" s="34" customFormat="1" ht="47.25" x14ac:dyDescent="0.2">
      <c r="A81" s="452"/>
      <c r="B81" s="452" t="s">
        <v>1</v>
      </c>
      <c r="C81" s="452"/>
      <c r="D81" s="232" t="s">
        <v>619</v>
      </c>
      <c r="E81" s="454" t="s">
        <v>25</v>
      </c>
      <c r="F81" s="455"/>
      <c r="G81" s="454"/>
    </row>
    <row r="82" spans="1:7" s="34" customFormat="1" ht="15.75" x14ac:dyDescent="0.2">
      <c r="A82" s="452" t="s">
        <v>65</v>
      </c>
      <c r="B82" s="452" t="s">
        <v>0</v>
      </c>
      <c r="C82" s="452"/>
      <c r="D82" s="232" t="s">
        <v>98</v>
      </c>
      <c r="E82" s="454" t="s">
        <v>96</v>
      </c>
      <c r="F82" s="455"/>
      <c r="G82" s="454"/>
    </row>
    <row r="83" spans="1:7" s="34" customFormat="1" ht="15.75" x14ac:dyDescent="0.2">
      <c r="A83" s="452"/>
      <c r="B83" s="452" t="s">
        <v>1</v>
      </c>
      <c r="C83" s="452"/>
      <c r="D83" s="464"/>
      <c r="E83" s="466"/>
      <c r="F83" s="455"/>
      <c r="G83" s="454"/>
    </row>
    <row r="84" spans="1:7" s="34" customFormat="1" ht="15.75" x14ac:dyDescent="0.2">
      <c r="A84" s="465"/>
      <c r="B84" s="465"/>
      <c r="C84" s="465"/>
      <c r="D84" s="465"/>
      <c r="E84" s="465"/>
      <c r="F84" s="465"/>
      <c r="G84" s="465"/>
    </row>
    <row r="85" spans="1:7" s="34" customFormat="1" ht="15.75" x14ac:dyDescent="0.2">
      <c r="A85" s="452" t="s">
        <v>60</v>
      </c>
      <c r="B85" s="452" t="s">
        <v>0</v>
      </c>
      <c r="C85" s="452"/>
      <c r="D85" s="232" t="s">
        <v>620</v>
      </c>
      <c r="E85" s="454" t="s">
        <v>621</v>
      </c>
      <c r="F85" s="455" t="s">
        <v>232</v>
      </c>
      <c r="G85" s="454"/>
    </row>
    <row r="86" spans="1:7" s="34" customFormat="1" ht="31.5" x14ac:dyDescent="0.2">
      <c r="A86" s="452"/>
      <c r="B86" s="452" t="s">
        <v>1</v>
      </c>
      <c r="C86" s="452"/>
      <c r="D86" s="232" t="s">
        <v>622</v>
      </c>
      <c r="E86" s="454" t="s">
        <v>96</v>
      </c>
      <c r="F86" s="455"/>
      <c r="G86" s="454"/>
    </row>
    <row r="87" spans="1:7" s="34" customFormat="1" ht="31.5" x14ac:dyDescent="0.2">
      <c r="A87" s="452" t="s">
        <v>61</v>
      </c>
      <c r="B87" s="452" t="s">
        <v>0</v>
      </c>
      <c r="C87" s="452"/>
      <c r="D87" s="232" t="s">
        <v>623</v>
      </c>
      <c r="E87" s="454" t="s">
        <v>96</v>
      </c>
      <c r="F87" s="455"/>
      <c r="G87" s="454"/>
    </row>
    <row r="88" spans="1:7" s="34" customFormat="1" ht="31.5" x14ac:dyDescent="0.2">
      <c r="A88" s="452"/>
      <c r="B88" s="452" t="s">
        <v>1</v>
      </c>
      <c r="C88" s="452"/>
      <c r="D88" s="232" t="s">
        <v>624</v>
      </c>
      <c r="E88" s="454" t="s">
        <v>96</v>
      </c>
      <c r="F88" s="455"/>
      <c r="G88" s="454"/>
    </row>
    <row r="89" spans="1:7" s="34" customFormat="1" ht="15.75" x14ac:dyDescent="0.2">
      <c r="A89" s="452" t="s">
        <v>62</v>
      </c>
      <c r="B89" s="452" t="s">
        <v>0</v>
      </c>
      <c r="C89" s="452"/>
      <c r="D89" s="232" t="s">
        <v>322</v>
      </c>
      <c r="E89" s="454" t="s">
        <v>96</v>
      </c>
      <c r="F89" s="455"/>
      <c r="G89" s="454"/>
    </row>
    <row r="90" spans="1:7" s="34" customFormat="1" ht="15.75" x14ac:dyDescent="0.2">
      <c r="A90" s="452"/>
      <c r="B90" s="452" t="s">
        <v>1</v>
      </c>
      <c r="C90" s="452"/>
      <c r="D90" s="232" t="s">
        <v>625</v>
      </c>
      <c r="E90" s="454" t="s">
        <v>626</v>
      </c>
      <c r="F90" s="455"/>
      <c r="G90" s="454"/>
    </row>
    <row r="91" spans="1:7" s="34" customFormat="1" ht="15.75" x14ac:dyDescent="0.2">
      <c r="A91" s="452" t="s">
        <v>63</v>
      </c>
      <c r="B91" s="452" t="s">
        <v>0</v>
      </c>
      <c r="C91" s="452"/>
      <c r="D91" s="232" t="s">
        <v>98</v>
      </c>
      <c r="E91" s="454" t="s">
        <v>96</v>
      </c>
      <c r="F91" s="455"/>
      <c r="G91" s="454"/>
    </row>
    <row r="92" spans="1:7" s="34" customFormat="1" ht="15.75" x14ac:dyDescent="0.2">
      <c r="A92" s="452"/>
      <c r="B92" s="452" t="s">
        <v>1</v>
      </c>
      <c r="C92" s="452"/>
      <c r="D92" s="463" t="s">
        <v>231</v>
      </c>
      <c r="E92" s="454" t="s">
        <v>96</v>
      </c>
      <c r="F92" s="455"/>
      <c r="G92" s="454"/>
    </row>
    <row r="93" spans="1:7" s="34" customFormat="1" ht="15.75" x14ac:dyDescent="0.2">
      <c r="A93" s="452" t="s">
        <v>64</v>
      </c>
      <c r="B93" s="452" t="s">
        <v>0</v>
      </c>
      <c r="C93" s="452"/>
      <c r="D93" s="232" t="s">
        <v>627</v>
      </c>
      <c r="E93" s="454" t="s">
        <v>96</v>
      </c>
      <c r="F93" s="455"/>
      <c r="G93" s="454"/>
    </row>
    <row r="94" spans="1:7" s="34" customFormat="1" ht="15.75" x14ac:dyDescent="0.2">
      <c r="A94" s="452"/>
      <c r="B94" s="452" t="s">
        <v>1</v>
      </c>
      <c r="C94" s="452"/>
      <c r="D94" s="232" t="s">
        <v>98</v>
      </c>
      <c r="E94" s="454" t="s">
        <v>96</v>
      </c>
      <c r="F94" s="455"/>
      <c r="G94" s="454"/>
    </row>
    <row r="95" spans="1:7" s="34" customFormat="1" ht="15.75" x14ac:dyDescent="0.2">
      <c r="A95" s="452" t="s">
        <v>65</v>
      </c>
      <c r="B95" s="452" t="s">
        <v>0</v>
      </c>
      <c r="C95" s="452"/>
      <c r="D95" s="232" t="s">
        <v>323</v>
      </c>
      <c r="E95" s="454" t="s">
        <v>96</v>
      </c>
      <c r="F95" s="455"/>
      <c r="G95" s="454"/>
    </row>
    <row r="96" spans="1:7" s="34" customFormat="1" ht="15.75" x14ac:dyDescent="0.2">
      <c r="A96" s="452"/>
      <c r="B96" s="452" t="s">
        <v>1</v>
      </c>
      <c r="C96" s="452"/>
      <c r="D96" s="464" t="s">
        <v>66</v>
      </c>
      <c r="E96" s="466"/>
      <c r="F96" s="455"/>
      <c r="G96" s="454"/>
    </row>
    <row r="97" spans="5:5" s="34" customFormat="1" ht="14.25" x14ac:dyDescent="0.2">
      <c r="E97" s="59"/>
    </row>
    <row r="98" spans="5:5" s="34" customFormat="1" ht="14.25" x14ac:dyDescent="0.2">
      <c r="E98" s="59"/>
    </row>
    <row r="99" spans="5:5" s="34" customFormat="1" ht="14.25" x14ac:dyDescent="0.2">
      <c r="E99" s="59"/>
    </row>
    <row r="100" spans="5:5" s="34" customFormat="1" ht="14.25" x14ac:dyDescent="0.2">
      <c r="E100" s="59"/>
    </row>
    <row r="101" spans="5:5" s="34" customFormat="1" ht="14.25" x14ac:dyDescent="0.2">
      <c r="E101" s="59"/>
    </row>
    <row r="102" spans="5:5" s="34" customFormat="1" ht="14.25" x14ac:dyDescent="0.2">
      <c r="E102" s="59"/>
    </row>
    <row r="103" spans="5:5" s="34" customFormat="1" ht="14.25" x14ac:dyDescent="0.2">
      <c r="E103" s="59"/>
    </row>
    <row r="104" spans="5:5" s="34" customFormat="1" ht="14.25" x14ac:dyDescent="0.2">
      <c r="E104" s="59"/>
    </row>
    <row r="105" spans="5:5" s="34" customFormat="1" ht="14.25" x14ac:dyDescent="0.2">
      <c r="E105" s="59"/>
    </row>
    <row r="106" spans="5:5" s="34" customFormat="1" ht="14.25" x14ac:dyDescent="0.2">
      <c r="E106" s="59"/>
    </row>
    <row r="107" spans="5:5" s="34" customFormat="1" ht="14.25" x14ac:dyDescent="0.2">
      <c r="E107" s="59"/>
    </row>
    <row r="108" spans="5:5" s="34" customFormat="1" ht="14.25" x14ac:dyDescent="0.2">
      <c r="E108" s="59"/>
    </row>
    <row r="109" spans="5:5" s="34" customFormat="1" ht="14.25" x14ac:dyDescent="0.2">
      <c r="E109" s="59"/>
    </row>
    <row r="110" spans="5:5" s="34" customFormat="1" ht="14.25" x14ac:dyDescent="0.2">
      <c r="E110" s="59"/>
    </row>
    <row r="111" spans="5:5" s="34" customFormat="1" ht="14.25" x14ac:dyDescent="0.2">
      <c r="E111" s="59"/>
    </row>
    <row r="112" spans="5:5" s="34" customFormat="1" ht="14.25" x14ac:dyDescent="0.2">
      <c r="E112" s="59"/>
    </row>
  </sheetData>
  <mergeCells count="148">
    <mergeCell ref="A85:A86"/>
    <mergeCell ref="B85:C85"/>
    <mergeCell ref="F85:F96"/>
    <mergeCell ref="B86:C86"/>
    <mergeCell ref="A87:A88"/>
    <mergeCell ref="B87:C87"/>
    <mergeCell ref="B88:C88"/>
    <mergeCell ref="A89:A90"/>
    <mergeCell ref="B89:C89"/>
    <mergeCell ref="B90:C90"/>
    <mergeCell ref="A91:A92"/>
    <mergeCell ref="B91:C91"/>
    <mergeCell ref="B92:C92"/>
    <mergeCell ref="A93:A94"/>
    <mergeCell ref="B93:C93"/>
    <mergeCell ref="B94:C94"/>
    <mergeCell ref="A95:A96"/>
    <mergeCell ref="B95:C95"/>
    <mergeCell ref="B96:C96"/>
    <mergeCell ref="A19:G19"/>
    <mergeCell ref="A20:A21"/>
    <mergeCell ref="A1:L1"/>
    <mergeCell ref="A2:L2"/>
    <mergeCell ref="A3:G3"/>
    <mergeCell ref="B12:C12"/>
    <mergeCell ref="B13:C13"/>
    <mergeCell ref="B14:C14"/>
    <mergeCell ref="B15:C15"/>
    <mergeCell ref="B7:C7"/>
    <mergeCell ref="B6:C6"/>
    <mergeCell ref="B8:C8"/>
    <mergeCell ref="B9:C9"/>
    <mergeCell ref="B10:C10"/>
    <mergeCell ref="B11:C11"/>
    <mergeCell ref="A4:G4"/>
    <mergeCell ref="B20:C20"/>
    <mergeCell ref="A5:G5"/>
    <mergeCell ref="A7:A8"/>
    <mergeCell ref="F7:F18"/>
    <mergeCell ref="G7:G18"/>
    <mergeCell ref="A9:A10"/>
    <mergeCell ref="A11:A12"/>
    <mergeCell ref="A13:A14"/>
    <mergeCell ref="A15:A16"/>
    <mergeCell ref="A17:A18"/>
    <mergeCell ref="B18:C18"/>
    <mergeCell ref="B17:C17"/>
    <mergeCell ref="B16:C16"/>
    <mergeCell ref="A28:A29"/>
    <mergeCell ref="A30:A31"/>
    <mergeCell ref="B31:C31"/>
    <mergeCell ref="A32:G32"/>
    <mergeCell ref="B27:C27"/>
    <mergeCell ref="B28:C28"/>
    <mergeCell ref="B21:C21"/>
    <mergeCell ref="B22:C22"/>
    <mergeCell ref="B29:C29"/>
    <mergeCell ref="B23:C23"/>
    <mergeCell ref="B24:C24"/>
    <mergeCell ref="B26:C26"/>
    <mergeCell ref="B30:C30"/>
    <mergeCell ref="B25:C25"/>
    <mergeCell ref="F20:F31"/>
    <mergeCell ref="G20:G31"/>
    <mergeCell ref="A22:A23"/>
    <mergeCell ref="A24:A25"/>
    <mergeCell ref="A26:A27"/>
    <mergeCell ref="A33:A34"/>
    <mergeCell ref="F33:F44"/>
    <mergeCell ref="G33:G44"/>
    <mergeCell ref="A35:A36"/>
    <mergeCell ref="A37:A38"/>
    <mergeCell ref="A39:A40"/>
    <mergeCell ref="A41:A42"/>
    <mergeCell ref="A43:A44"/>
    <mergeCell ref="B44:C44"/>
    <mergeCell ref="B43:C43"/>
    <mergeCell ref="B38:C38"/>
    <mergeCell ref="B39:C39"/>
    <mergeCell ref="B40:C40"/>
    <mergeCell ref="B41:C41"/>
    <mergeCell ref="B33:C33"/>
    <mergeCell ref="B34:C34"/>
    <mergeCell ref="B35:C35"/>
    <mergeCell ref="B36:C36"/>
    <mergeCell ref="B37:C37"/>
    <mergeCell ref="B42:C42"/>
    <mergeCell ref="A45:G45"/>
    <mergeCell ref="A46:A47"/>
    <mergeCell ref="F46:F57"/>
    <mergeCell ref="G46:G57"/>
    <mergeCell ref="A48:A49"/>
    <mergeCell ref="A50:A51"/>
    <mergeCell ref="A52:A53"/>
    <mergeCell ref="A54:A55"/>
    <mergeCell ref="A56:A57"/>
    <mergeCell ref="B57:C57"/>
    <mergeCell ref="B48:C48"/>
    <mergeCell ref="B49:C49"/>
    <mergeCell ref="B50:C50"/>
    <mergeCell ref="B51:C51"/>
    <mergeCell ref="B56:C56"/>
    <mergeCell ref="B52:C52"/>
    <mergeCell ref="B55:C55"/>
    <mergeCell ref="B53:C53"/>
    <mergeCell ref="B54:C54"/>
    <mergeCell ref="B47:C47"/>
    <mergeCell ref="B46:C46"/>
    <mergeCell ref="A58:G58"/>
    <mergeCell ref="A59:A60"/>
    <mergeCell ref="F59:F70"/>
    <mergeCell ref="G59:G70"/>
    <mergeCell ref="A61:A62"/>
    <mergeCell ref="A63:A64"/>
    <mergeCell ref="A65:A66"/>
    <mergeCell ref="A67:A68"/>
    <mergeCell ref="A69:A70"/>
    <mergeCell ref="B70:C70"/>
    <mergeCell ref="B61:C61"/>
    <mergeCell ref="B68:C68"/>
    <mergeCell ref="B62:C62"/>
    <mergeCell ref="B63:C63"/>
    <mergeCell ref="B64:C64"/>
    <mergeCell ref="B65:C65"/>
    <mergeCell ref="B66:C66"/>
    <mergeCell ref="B67:C67"/>
    <mergeCell ref="B69:C69"/>
    <mergeCell ref="B59:C59"/>
    <mergeCell ref="B60:C60"/>
    <mergeCell ref="A72:A73"/>
    <mergeCell ref="B72:C72"/>
    <mergeCell ref="F72:F83"/>
    <mergeCell ref="B73:C73"/>
    <mergeCell ref="A74:A75"/>
    <mergeCell ref="B74:C74"/>
    <mergeCell ref="B75:C75"/>
    <mergeCell ref="A76:A77"/>
    <mergeCell ref="B76:C76"/>
    <mergeCell ref="B77:C77"/>
    <mergeCell ref="A78:A79"/>
    <mergeCell ref="B78:C78"/>
    <mergeCell ref="A80:A81"/>
    <mergeCell ref="A82:A83"/>
    <mergeCell ref="B83:C83"/>
    <mergeCell ref="B82:C82"/>
    <mergeCell ref="B81:C81"/>
    <mergeCell ref="B79:C79"/>
    <mergeCell ref="B80:C8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topLeftCell="A30" zoomScale="82" zoomScaleNormal="82" workbookViewId="0">
      <selection activeCell="D35" sqref="D35"/>
    </sheetView>
  </sheetViews>
  <sheetFormatPr defaultRowHeight="16.5" x14ac:dyDescent="0.25"/>
  <cols>
    <col min="1" max="1" width="11.42578125" style="57" customWidth="1"/>
    <col min="2" max="2" width="9.28515625" style="58" customWidth="1"/>
    <col min="3" max="3" width="15.28515625" style="57" bestFit="1" customWidth="1"/>
    <col min="4" max="4" width="74" style="57" bestFit="1" customWidth="1"/>
    <col min="5" max="5" width="10.85546875" style="57" hidden="1" customWidth="1"/>
    <col min="6" max="6" width="5.5703125" style="57" hidden="1" customWidth="1"/>
    <col min="7" max="7" width="2.7109375" style="57" hidden="1" customWidth="1"/>
    <col min="8" max="8" width="27" style="57" hidden="1" customWidth="1"/>
    <col min="9" max="9" width="17.5703125" style="57" customWidth="1"/>
    <col min="10" max="10" width="14.7109375" style="57" customWidth="1"/>
    <col min="11" max="12" width="9" style="57"/>
    <col min="13" max="13" width="44.42578125" style="57" customWidth="1"/>
    <col min="14" max="254" width="9" style="57"/>
    <col min="255" max="255" width="5.42578125" style="57" customWidth="1"/>
    <col min="256" max="256" width="7.42578125" style="57" customWidth="1"/>
    <col min="257" max="257" width="5.7109375" style="57" customWidth="1"/>
    <col min="258" max="258" width="37.28515625" style="57" customWidth="1"/>
    <col min="259" max="259" width="6.140625" style="57" customWidth="1"/>
    <col min="260" max="261" width="11.5703125" style="57" customWidth="1"/>
    <col min="262" max="262" width="5.42578125" style="57" customWidth="1"/>
    <col min="263" max="263" width="6.85546875" style="57" customWidth="1"/>
    <col min="264" max="264" width="17.28515625" style="57" customWidth="1"/>
    <col min="265" max="265" width="15.28515625" style="57" customWidth="1"/>
    <col min="266" max="266" width="10.42578125" style="57" customWidth="1"/>
    <col min="267" max="510" width="9" style="57"/>
    <col min="511" max="511" width="5.42578125" style="57" customWidth="1"/>
    <col min="512" max="512" width="7.42578125" style="57" customWidth="1"/>
    <col min="513" max="513" width="5.7109375" style="57" customWidth="1"/>
    <col min="514" max="514" width="37.28515625" style="57" customWidth="1"/>
    <col min="515" max="515" width="6.140625" style="57" customWidth="1"/>
    <col min="516" max="517" width="11.5703125" style="57" customWidth="1"/>
    <col min="518" max="518" width="5.42578125" style="57" customWidth="1"/>
    <col min="519" max="519" width="6.85546875" style="57" customWidth="1"/>
    <col min="520" max="520" width="17.28515625" style="57" customWidth="1"/>
    <col min="521" max="521" width="15.28515625" style="57" customWidth="1"/>
    <col min="522" max="522" width="10.42578125" style="57" customWidth="1"/>
    <col min="523" max="766" width="9" style="57"/>
    <col min="767" max="767" width="5.42578125" style="57" customWidth="1"/>
    <col min="768" max="768" width="7.42578125" style="57" customWidth="1"/>
    <col min="769" max="769" width="5.7109375" style="57" customWidth="1"/>
    <col min="770" max="770" width="37.28515625" style="57" customWidth="1"/>
    <col min="771" max="771" width="6.140625" style="57" customWidth="1"/>
    <col min="772" max="773" width="11.5703125" style="57" customWidth="1"/>
    <col min="774" max="774" width="5.42578125" style="57" customWidth="1"/>
    <col min="775" max="775" width="6.85546875" style="57" customWidth="1"/>
    <col min="776" max="776" width="17.28515625" style="57" customWidth="1"/>
    <col min="777" max="777" width="15.28515625" style="57" customWidth="1"/>
    <col min="778" max="778" width="10.42578125" style="57" customWidth="1"/>
    <col min="779" max="1022" width="9" style="57"/>
    <col min="1023" max="1023" width="5.42578125" style="57" customWidth="1"/>
    <col min="1024" max="1024" width="7.42578125" style="57" customWidth="1"/>
    <col min="1025" max="1025" width="5.7109375" style="57" customWidth="1"/>
    <col min="1026" max="1026" width="37.28515625" style="57" customWidth="1"/>
    <col min="1027" max="1027" width="6.140625" style="57" customWidth="1"/>
    <col min="1028" max="1029" width="11.5703125" style="57" customWidth="1"/>
    <col min="1030" max="1030" width="5.42578125" style="57" customWidth="1"/>
    <col min="1031" max="1031" width="6.85546875" style="57" customWidth="1"/>
    <col min="1032" max="1032" width="17.28515625" style="57" customWidth="1"/>
    <col min="1033" max="1033" width="15.28515625" style="57" customWidth="1"/>
    <col min="1034" max="1034" width="10.42578125" style="57" customWidth="1"/>
    <col min="1035" max="1278" width="9" style="57"/>
    <col min="1279" max="1279" width="5.42578125" style="57" customWidth="1"/>
    <col min="1280" max="1280" width="7.42578125" style="57" customWidth="1"/>
    <col min="1281" max="1281" width="5.7109375" style="57" customWidth="1"/>
    <col min="1282" max="1282" width="37.28515625" style="57" customWidth="1"/>
    <col min="1283" max="1283" width="6.140625" style="57" customWidth="1"/>
    <col min="1284" max="1285" width="11.5703125" style="57" customWidth="1"/>
    <col min="1286" max="1286" width="5.42578125" style="57" customWidth="1"/>
    <col min="1287" max="1287" width="6.85546875" style="57" customWidth="1"/>
    <col min="1288" max="1288" width="17.28515625" style="57" customWidth="1"/>
    <col min="1289" max="1289" width="15.28515625" style="57" customWidth="1"/>
    <col min="1290" max="1290" width="10.42578125" style="57" customWidth="1"/>
    <col min="1291" max="1534" width="9" style="57"/>
    <col min="1535" max="1535" width="5.42578125" style="57" customWidth="1"/>
    <col min="1536" max="1536" width="7.42578125" style="57" customWidth="1"/>
    <col min="1537" max="1537" width="5.7109375" style="57" customWidth="1"/>
    <col min="1538" max="1538" width="37.28515625" style="57" customWidth="1"/>
    <col min="1539" max="1539" width="6.140625" style="57" customWidth="1"/>
    <col min="1540" max="1541" width="11.5703125" style="57" customWidth="1"/>
    <col min="1542" max="1542" width="5.42578125" style="57" customWidth="1"/>
    <col min="1543" max="1543" width="6.85546875" style="57" customWidth="1"/>
    <col min="1544" max="1544" width="17.28515625" style="57" customWidth="1"/>
    <col min="1545" max="1545" width="15.28515625" style="57" customWidth="1"/>
    <col min="1546" max="1546" width="10.42578125" style="57" customWidth="1"/>
    <col min="1547" max="1790" width="9" style="57"/>
    <col min="1791" max="1791" width="5.42578125" style="57" customWidth="1"/>
    <col min="1792" max="1792" width="7.42578125" style="57" customWidth="1"/>
    <col min="1793" max="1793" width="5.7109375" style="57" customWidth="1"/>
    <col min="1794" max="1794" width="37.28515625" style="57" customWidth="1"/>
    <col min="1795" max="1795" width="6.140625" style="57" customWidth="1"/>
    <col min="1796" max="1797" width="11.5703125" style="57" customWidth="1"/>
    <col min="1798" max="1798" width="5.42578125" style="57" customWidth="1"/>
    <col min="1799" max="1799" width="6.85546875" style="57" customWidth="1"/>
    <col min="1800" max="1800" width="17.28515625" style="57" customWidth="1"/>
    <col min="1801" max="1801" width="15.28515625" style="57" customWidth="1"/>
    <col min="1802" max="1802" width="10.42578125" style="57" customWidth="1"/>
    <col min="1803" max="2046" width="9" style="57"/>
    <col min="2047" max="2047" width="5.42578125" style="57" customWidth="1"/>
    <col min="2048" max="2048" width="7.42578125" style="57" customWidth="1"/>
    <col min="2049" max="2049" width="5.7109375" style="57" customWidth="1"/>
    <col min="2050" max="2050" width="37.28515625" style="57" customWidth="1"/>
    <col min="2051" max="2051" width="6.140625" style="57" customWidth="1"/>
    <col min="2052" max="2053" width="11.5703125" style="57" customWidth="1"/>
    <col min="2054" max="2054" width="5.42578125" style="57" customWidth="1"/>
    <col min="2055" max="2055" width="6.85546875" style="57" customWidth="1"/>
    <col min="2056" max="2056" width="17.28515625" style="57" customWidth="1"/>
    <col min="2057" max="2057" width="15.28515625" style="57" customWidth="1"/>
    <col min="2058" max="2058" width="10.42578125" style="57" customWidth="1"/>
    <col min="2059" max="2302" width="9" style="57"/>
    <col min="2303" max="2303" width="5.42578125" style="57" customWidth="1"/>
    <col min="2304" max="2304" width="7.42578125" style="57" customWidth="1"/>
    <col min="2305" max="2305" width="5.7109375" style="57" customWidth="1"/>
    <col min="2306" max="2306" width="37.28515625" style="57" customWidth="1"/>
    <col min="2307" max="2307" width="6.140625" style="57" customWidth="1"/>
    <col min="2308" max="2309" width="11.5703125" style="57" customWidth="1"/>
    <col min="2310" max="2310" width="5.42578125" style="57" customWidth="1"/>
    <col min="2311" max="2311" width="6.85546875" style="57" customWidth="1"/>
    <col min="2312" max="2312" width="17.28515625" style="57" customWidth="1"/>
    <col min="2313" max="2313" width="15.28515625" style="57" customWidth="1"/>
    <col min="2314" max="2314" width="10.42578125" style="57" customWidth="1"/>
    <col min="2315" max="2558" width="9" style="57"/>
    <col min="2559" max="2559" width="5.42578125" style="57" customWidth="1"/>
    <col min="2560" max="2560" width="7.42578125" style="57" customWidth="1"/>
    <col min="2561" max="2561" width="5.7109375" style="57" customWidth="1"/>
    <col min="2562" max="2562" width="37.28515625" style="57" customWidth="1"/>
    <col min="2563" max="2563" width="6.140625" style="57" customWidth="1"/>
    <col min="2564" max="2565" width="11.5703125" style="57" customWidth="1"/>
    <col min="2566" max="2566" width="5.42578125" style="57" customWidth="1"/>
    <col min="2567" max="2567" width="6.85546875" style="57" customWidth="1"/>
    <col min="2568" max="2568" width="17.28515625" style="57" customWidth="1"/>
    <col min="2569" max="2569" width="15.28515625" style="57" customWidth="1"/>
    <col min="2570" max="2570" width="10.42578125" style="57" customWidth="1"/>
    <col min="2571" max="2814" width="9" style="57"/>
    <col min="2815" max="2815" width="5.42578125" style="57" customWidth="1"/>
    <col min="2816" max="2816" width="7.42578125" style="57" customWidth="1"/>
    <col min="2817" max="2817" width="5.7109375" style="57" customWidth="1"/>
    <col min="2818" max="2818" width="37.28515625" style="57" customWidth="1"/>
    <col min="2819" max="2819" width="6.140625" style="57" customWidth="1"/>
    <col min="2820" max="2821" width="11.5703125" style="57" customWidth="1"/>
    <col min="2822" max="2822" width="5.42578125" style="57" customWidth="1"/>
    <col min="2823" max="2823" width="6.85546875" style="57" customWidth="1"/>
    <col min="2824" max="2824" width="17.28515625" style="57" customWidth="1"/>
    <col min="2825" max="2825" width="15.28515625" style="57" customWidth="1"/>
    <col min="2826" max="2826" width="10.42578125" style="57" customWidth="1"/>
    <col min="2827" max="3070" width="9" style="57"/>
    <col min="3071" max="3071" width="5.42578125" style="57" customWidth="1"/>
    <col min="3072" max="3072" width="7.42578125" style="57" customWidth="1"/>
    <col min="3073" max="3073" width="5.7109375" style="57" customWidth="1"/>
    <col min="3074" max="3074" width="37.28515625" style="57" customWidth="1"/>
    <col min="3075" max="3075" width="6.140625" style="57" customWidth="1"/>
    <col min="3076" max="3077" width="11.5703125" style="57" customWidth="1"/>
    <col min="3078" max="3078" width="5.42578125" style="57" customWidth="1"/>
    <col min="3079" max="3079" width="6.85546875" style="57" customWidth="1"/>
    <col min="3080" max="3080" width="17.28515625" style="57" customWidth="1"/>
    <col min="3081" max="3081" width="15.28515625" style="57" customWidth="1"/>
    <col min="3082" max="3082" width="10.42578125" style="57" customWidth="1"/>
    <col min="3083" max="3326" width="9" style="57"/>
    <col min="3327" max="3327" width="5.42578125" style="57" customWidth="1"/>
    <col min="3328" max="3328" width="7.42578125" style="57" customWidth="1"/>
    <col min="3329" max="3329" width="5.7109375" style="57" customWidth="1"/>
    <col min="3330" max="3330" width="37.28515625" style="57" customWidth="1"/>
    <col min="3331" max="3331" width="6.140625" style="57" customWidth="1"/>
    <col min="3332" max="3333" width="11.5703125" style="57" customWidth="1"/>
    <col min="3334" max="3334" width="5.42578125" style="57" customWidth="1"/>
    <col min="3335" max="3335" width="6.85546875" style="57" customWidth="1"/>
    <col min="3336" max="3336" width="17.28515625" style="57" customWidth="1"/>
    <col min="3337" max="3337" width="15.28515625" style="57" customWidth="1"/>
    <col min="3338" max="3338" width="10.42578125" style="57" customWidth="1"/>
    <col min="3339" max="3582" width="9" style="57"/>
    <col min="3583" max="3583" width="5.42578125" style="57" customWidth="1"/>
    <col min="3584" max="3584" width="7.42578125" style="57" customWidth="1"/>
    <col min="3585" max="3585" width="5.7109375" style="57" customWidth="1"/>
    <col min="3586" max="3586" width="37.28515625" style="57" customWidth="1"/>
    <col min="3587" max="3587" width="6.140625" style="57" customWidth="1"/>
    <col min="3588" max="3589" width="11.5703125" style="57" customWidth="1"/>
    <col min="3590" max="3590" width="5.42578125" style="57" customWidth="1"/>
    <col min="3591" max="3591" width="6.85546875" style="57" customWidth="1"/>
    <col min="3592" max="3592" width="17.28515625" style="57" customWidth="1"/>
    <col min="3593" max="3593" width="15.28515625" style="57" customWidth="1"/>
    <col min="3594" max="3594" width="10.42578125" style="57" customWidth="1"/>
    <col min="3595" max="3838" width="9" style="57"/>
    <col min="3839" max="3839" width="5.42578125" style="57" customWidth="1"/>
    <col min="3840" max="3840" width="7.42578125" style="57" customWidth="1"/>
    <col min="3841" max="3841" width="5.7109375" style="57" customWidth="1"/>
    <col min="3842" max="3842" width="37.28515625" style="57" customWidth="1"/>
    <col min="3843" max="3843" width="6.140625" style="57" customWidth="1"/>
    <col min="3844" max="3845" width="11.5703125" style="57" customWidth="1"/>
    <col min="3846" max="3846" width="5.42578125" style="57" customWidth="1"/>
    <col min="3847" max="3847" width="6.85546875" style="57" customWidth="1"/>
    <col min="3848" max="3848" width="17.28515625" style="57" customWidth="1"/>
    <col min="3849" max="3849" width="15.28515625" style="57" customWidth="1"/>
    <col min="3850" max="3850" width="10.42578125" style="57" customWidth="1"/>
    <col min="3851" max="4094" width="9" style="57"/>
    <col min="4095" max="4095" width="5.42578125" style="57" customWidth="1"/>
    <col min="4096" max="4096" width="7.42578125" style="57" customWidth="1"/>
    <col min="4097" max="4097" width="5.7109375" style="57" customWidth="1"/>
    <col min="4098" max="4098" width="37.28515625" style="57" customWidth="1"/>
    <col min="4099" max="4099" width="6.140625" style="57" customWidth="1"/>
    <col min="4100" max="4101" width="11.5703125" style="57" customWidth="1"/>
    <col min="4102" max="4102" width="5.42578125" style="57" customWidth="1"/>
    <col min="4103" max="4103" width="6.85546875" style="57" customWidth="1"/>
    <col min="4104" max="4104" width="17.28515625" style="57" customWidth="1"/>
    <col min="4105" max="4105" width="15.28515625" style="57" customWidth="1"/>
    <col min="4106" max="4106" width="10.42578125" style="57" customWidth="1"/>
    <col min="4107" max="4350" width="9" style="57"/>
    <col min="4351" max="4351" width="5.42578125" style="57" customWidth="1"/>
    <col min="4352" max="4352" width="7.42578125" style="57" customWidth="1"/>
    <col min="4353" max="4353" width="5.7109375" style="57" customWidth="1"/>
    <col min="4354" max="4354" width="37.28515625" style="57" customWidth="1"/>
    <col min="4355" max="4355" width="6.140625" style="57" customWidth="1"/>
    <col min="4356" max="4357" width="11.5703125" style="57" customWidth="1"/>
    <col min="4358" max="4358" width="5.42578125" style="57" customWidth="1"/>
    <col min="4359" max="4359" width="6.85546875" style="57" customWidth="1"/>
    <col min="4360" max="4360" width="17.28515625" style="57" customWidth="1"/>
    <col min="4361" max="4361" width="15.28515625" style="57" customWidth="1"/>
    <col min="4362" max="4362" width="10.42578125" style="57" customWidth="1"/>
    <col min="4363" max="4606" width="9" style="57"/>
    <col min="4607" max="4607" width="5.42578125" style="57" customWidth="1"/>
    <col min="4608" max="4608" width="7.42578125" style="57" customWidth="1"/>
    <col min="4609" max="4609" width="5.7109375" style="57" customWidth="1"/>
    <col min="4610" max="4610" width="37.28515625" style="57" customWidth="1"/>
    <col min="4611" max="4611" width="6.140625" style="57" customWidth="1"/>
    <col min="4612" max="4613" width="11.5703125" style="57" customWidth="1"/>
    <col min="4614" max="4614" width="5.42578125" style="57" customWidth="1"/>
    <col min="4615" max="4615" width="6.85546875" style="57" customWidth="1"/>
    <col min="4616" max="4616" width="17.28515625" style="57" customWidth="1"/>
    <col min="4617" max="4617" width="15.28515625" style="57" customWidth="1"/>
    <col min="4618" max="4618" width="10.42578125" style="57" customWidth="1"/>
    <col min="4619" max="4862" width="9" style="57"/>
    <col min="4863" max="4863" width="5.42578125" style="57" customWidth="1"/>
    <col min="4864" max="4864" width="7.42578125" style="57" customWidth="1"/>
    <col min="4865" max="4865" width="5.7109375" style="57" customWidth="1"/>
    <col min="4866" max="4866" width="37.28515625" style="57" customWidth="1"/>
    <col min="4867" max="4867" width="6.140625" style="57" customWidth="1"/>
    <col min="4868" max="4869" width="11.5703125" style="57" customWidth="1"/>
    <col min="4870" max="4870" width="5.42578125" style="57" customWidth="1"/>
    <col min="4871" max="4871" width="6.85546875" style="57" customWidth="1"/>
    <col min="4872" max="4872" width="17.28515625" style="57" customWidth="1"/>
    <col min="4873" max="4873" width="15.28515625" style="57" customWidth="1"/>
    <col min="4874" max="4874" width="10.42578125" style="57" customWidth="1"/>
    <col min="4875" max="5118" width="9" style="57"/>
    <col min="5119" max="5119" width="5.42578125" style="57" customWidth="1"/>
    <col min="5120" max="5120" width="7.42578125" style="57" customWidth="1"/>
    <col min="5121" max="5121" width="5.7109375" style="57" customWidth="1"/>
    <col min="5122" max="5122" width="37.28515625" style="57" customWidth="1"/>
    <col min="5123" max="5123" width="6.140625" style="57" customWidth="1"/>
    <col min="5124" max="5125" width="11.5703125" style="57" customWidth="1"/>
    <col min="5126" max="5126" width="5.42578125" style="57" customWidth="1"/>
    <col min="5127" max="5127" width="6.85546875" style="57" customWidth="1"/>
    <col min="5128" max="5128" width="17.28515625" style="57" customWidth="1"/>
    <col min="5129" max="5129" width="15.28515625" style="57" customWidth="1"/>
    <col min="5130" max="5130" width="10.42578125" style="57" customWidth="1"/>
    <col min="5131" max="5374" width="9" style="57"/>
    <col min="5375" max="5375" width="5.42578125" style="57" customWidth="1"/>
    <col min="5376" max="5376" width="7.42578125" style="57" customWidth="1"/>
    <col min="5377" max="5377" width="5.7109375" style="57" customWidth="1"/>
    <col min="5378" max="5378" width="37.28515625" style="57" customWidth="1"/>
    <col min="5379" max="5379" width="6.140625" style="57" customWidth="1"/>
    <col min="5380" max="5381" width="11.5703125" style="57" customWidth="1"/>
    <col min="5382" max="5382" width="5.42578125" style="57" customWidth="1"/>
    <col min="5383" max="5383" width="6.85546875" style="57" customWidth="1"/>
    <col min="5384" max="5384" width="17.28515625" style="57" customWidth="1"/>
    <col min="5385" max="5385" width="15.28515625" style="57" customWidth="1"/>
    <col min="5386" max="5386" width="10.42578125" style="57" customWidth="1"/>
    <col min="5387" max="5630" width="9" style="57"/>
    <col min="5631" max="5631" width="5.42578125" style="57" customWidth="1"/>
    <col min="5632" max="5632" width="7.42578125" style="57" customWidth="1"/>
    <col min="5633" max="5633" width="5.7109375" style="57" customWidth="1"/>
    <col min="5634" max="5634" width="37.28515625" style="57" customWidth="1"/>
    <col min="5635" max="5635" width="6.140625" style="57" customWidth="1"/>
    <col min="5636" max="5637" width="11.5703125" style="57" customWidth="1"/>
    <col min="5638" max="5638" width="5.42578125" style="57" customWidth="1"/>
    <col min="5639" max="5639" width="6.85546875" style="57" customWidth="1"/>
    <col min="5640" max="5640" width="17.28515625" style="57" customWidth="1"/>
    <col min="5641" max="5641" width="15.28515625" style="57" customWidth="1"/>
    <col min="5642" max="5642" width="10.42578125" style="57" customWidth="1"/>
    <col min="5643" max="5886" width="9" style="57"/>
    <col min="5887" max="5887" width="5.42578125" style="57" customWidth="1"/>
    <col min="5888" max="5888" width="7.42578125" style="57" customWidth="1"/>
    <col min="5889" max="5889" width="5.7109375" style="57" customWidth="1"/>
    <col min="5890" max="5890" width="37.28515625" style="57" customWidth="1"/>
    <col min="5891" max="5891" width="6.140625" style="57" customWidth="1"/>
    <col min="5892" max="5893" width="11.5703125" style="57" customWidth="1"/>
    <col min="5894" max="5894" width="5.42578125" style="57" customWidth="1"/>
    <col min="5895" max="5895" width="6.85546875" style="57" customWidth="1"/>
    <col min="5896" max="5896" width="17.28515625" style="57" customWidth="1"/>
    <col min="5897" max="5897" width="15.28515625" style="57" customWidth="1"/>
    <col min="5898" max="5898" width="10.42578125" style="57" customWidth="1"/>
    <col min="5899" max="6142" width="9" style="57"/>
    <col min="6143" max="6143" width="5.42578125" style="57" customWidth="1"/>
    <col min="6144" max="6144" width="7.42578125" style="57" customWidth="1"/>
    <col min="6145" max="6145" width="5.7109375" style="57" customWidth="1"/>
    <col min="6146" max="6146" width="37.28515625" style="57" customWidth="1"/>
    <col min="6147" max="6147" width="6.140625" style="57" customWidth="1"/>
    <col min="6148" max="6149" width="11.5703125" style="57" customWidth="1"/>
    <col min="6150" max="6150" width="5.42578125" style="57" customWidth="1"/>
    <col min="6151" max="6151" width="6.85546875" style="57" customWidth="1"/>
    <col min="6152" max="6152" width="17.28515625" style="57" customWidth="1"/>
    <col min="6153" max="6153" width="15.28515625" style="57" customWidth="1"/>
    <col min="6154" max="6154" width="10.42578125" style="57" customWidth="1"/>
    <col min="6155" max="6398" width="9" style="57"/>
    <col min="6399" max="6399" width="5.42578125" style="57" customWidth="1"/>
    <col min="6400" max="6400" width="7.42578125" style="57" customWidth="1"/>
    <col min="6401" max="6401" width="5.7109375" style="57" customWidth="1"/>
    <col min="6402" max="6402" width="37.28515625" style="57" customWidth="1"/>
    <col min="6403" max="6403" width="6.140625" style="57" customWidth="1"/>
    <col min="6404" max="6405" width="11.5703125" style="57" customWidth="1"/>
    <col min="6406" max="6406" width="5.42578125" style="57" customWidth="1"/>
    <col min="6407" max="6407" width="6.85546875" style="57" customWidth="1"/>
    <col min="6408" max="6408" width="17.28515625" style="57" customWidth="1"/>
    <col min="6409" max="6409" width="15.28515625" style="57" customWidth="1"/>
    <col min="6410" max="6410" width="10.42578125" style="57" customWidth="1"/>
    <col min="6411" max="6654" width="9" style="57"/>
    <col min="6655" max="6655" width="5.42578125" style="57" customWidth="1"/>
    <col min="6656" max="6656" width="7.42578125" style="57" customWidth="1"/>
    <col min="6657" max="6657" width="5.7109375" style="57" customWidth="1"/>
    <col min="6658" max="6658" width="37.28515625" style="57" customWidth="1"/>
    <col min="6659" max="6659" width="6.140625" style="57" customWidth="1"/>
    <col min="6660" max="6661" width="11.5703125" style="57" customWidth="1"/>
    <col min="6662" max="6662" width="5.42578125" style="57" customWidth="1"/>
    <col min="6663" max="6663" width="6.85546875" style="57" customWidth="1"/>
    <col min="6664" max="6664" width="17.28515625" style="57" customWidth="1"/>
    <col min="6665" max="6665" width="15.28515625" style="57" customWidth="1"/>
    <col min="6666" max="6666" width="10.42578125" style="57" customWidth="1"/>
    <col min="6667" max="6910" width="9" style="57"/>
    <col min="6911" max="6911" width="5.42578125" style="57" customWidth="1"/>
    <col min="6912" max="6912" width="7.42578125" style="57" customWidth="1"/>
    <col min="6913" max="6913" width="5.7109375" style="57" customWidth="1"/>
    <col min="6914" max="6914" width="37.28515625" style="57" customWidth="1"/>
    <col min="6915" max="6915" width="6.140625" style="57" customWidth="1"/>
    <col min="6916" max="6917" width="11.5703125" style="57" customWidth="1"/>
    <col min="6918" max="6918" width="5.42578125" style="57" customWidth="1"/>
    <col min="6919" max="6919" width="6.85546875" style="57" customWidth="1"/>
    <col min="6920" max="6920" width="17.28515625" style="57" customWidth="1"/>
    <col min="6921" max="6921" width="15.28515625" style="57" customWidth="1"/>
    <col min="6922" max="6922" width="10.42578125" style="57" customWidth="1"/>
    <col min="6923" max="7166" width="9" style="57"/>
    <col min="7167" max="7167" width="5.42578125" style="57" customWidth="1"/>
    <col min="7168" max="7168" width="7.42578125" style="57" customWidth="1"/>
    <col min="7169" max="7169" width="5.7109375" style="57" customWidth="1"/>
    <col min="7170" max="7170" width="37.28515625" style="57" customWidth="1"/>
    <col min="7171" max="7171" width="6.140625" style="57" customWidth="1"/>
    <col min="7172" max="7173" width="11.5703125" style="57" customWidth="1"/>
    <col min="7174" max="7174" width="5.42578125" style="57" customWidth="1"/>
    <col min="7175" max="7175" width="6.85546875" style="57" customWidth="1"/>
    <col min="7176" max="7176" width="17.28515625" style="57" customWidth="1"/>
    <col min="7177" max="7177" width="15.28515625" style="57" customWidth="1"/>
    <col min="7178" max="7178" width="10.42578125" style="57" customWidth="1"/>
    <col min="7179" max="7422" width="9" style="57"/>
    <col min="7423" max="7423" width="5.42578125" style="57" customWidth="1"/>
    <col min="7424" max="7424" width="7.42578125" style="57" customWidth="1"/>
    <col min="7425" max="7425" width="5.7109375" style="57" customWidth="1"/>
    <col min="7426" max="7426" width="37.28515625" style="57" customWidth="1"/>
    <col min="7427" max="7427" width="6.140625" style="57" customWidth="1"/>
    <col min="7428" max="7429" width="11.5703125" style="57" customWidth="1"/>
    <col min="7430" max="7430" width="5.42578125" style="57" customWidth="1"/>
    <col min="7431" max="7431" width="6.85546875" style="57" customWidth="1"/>
    <col min="7432" max="7432" width="17.28515625" style="57" customWidth="1"/>
    <col min="7433" max="7433" width="15.28515625" style="57" customWidth="1"/>
    <col min="7434" max="7434" width="10.42578125" style="57" customWidth="1"/>
    <col min="7435" max="7678" width="9" style="57"/>
    <col min="7679" max="7679" width="5.42578125" style="57" customWidth="1"/>
    <col min="7680" max="7680" width="7.42578125" style="57" customWidth="1"/>
    <col min="7681" max="7681" width="5.7109375" style="57" customWidth="1"/>
    <col min="7682" max="7682" width="37.28515625" style="57" customWidth="1"/>
    <col min="7683" max="7683" width="6.140625" style="57" customWidth="1"/>
    <col min="7684" max="7685" width="11.5703125" style="57" customWidth="1"/>
    <col min="7686" max="7686" width="5.42578125" style="57" customWidth="1"/>
    <col min="7687" max="7687" width="6.85546875" style="57" customWidth="1"/>
    <col min="7688" max="7688" width="17.28515625" style="57" customWidth="1"/>
    <col min="7689" max="7689" width="15.28515625" style="57" customWidth="1"/>
    <col min="7690" max="7690" width="10.42578125" style="57" customWidth="1"/>
    <col min="7691" max="7934" width="9" style="57"/>
    <col min="7935" max="7935" width="5.42578125" style="57" customWidth="1"/>
    <col min="7936" max="7936" width="7.42578125" style="57" customWidth="1"/>
    <col min="7937" max="7937" width="5.7109375" style="57" customWidth="1"/>
    <col min="7938" max="7938" width="37.28515625" style="57" customWidth="1"/>
    <col min="7939" max="7939" width="6.140625" style="57" customWidth="1"/>
    <col min="7940" max="7941" width="11.5703125" style="57" customWidth="1"/>
    <col min="7942" max="7942" width="5.42578125" style="57" customWidth="1"/>
    <col min="7943" max="7943" width="6.85546875" style="57" customWidth="1"/>
    <col min="7944" max="7944" width="17.28515625" style="57" customWidth="1"/>
    <col min="7945" max="7945" width="15.28515625" style="57" customWidth="1"/>
    <col min="7946" max="7946" width="10.42578125" style="57" customWidth="1"/>
    <col min="7947" max="8190" width="9" style="57"/>
    <col min="8191" max="8191" width="5.42578125" style="57" customWidth="1"/>
    <col min="8192" max="8192" width="7.42578125" style="57" customWidth="1"/>
    <col min="8193" max="8193" width="5.7109375" style="57" customWidth="1"/>
    <col min="8194" max="8194" width="37.28515625" style="57" customWidth="1"/>
    <col min="8195" max="8195" width="6.140625" style="57" customWidth="1"/>
    <col min="8196" max="8197" width="11.5703125" style="57" customWidth="1"/>
    <col min="8198" max="8198" width="5.42578125" style="57" customWidth="1"/>
    <col min="8199" max="8199" width="6.85546875" style="57" customWidth="1"/>
    <col min="8200" max="8200" width="17.28515625" style="57" customWidth="1"/>
    <col min="8201" max="8201" width="15.28515625" style="57" customWidth="1"/>
    <col min="8202" max="8202" width="10.42578125" style="57" customWidth="1"/>
    <col min="8203" max="8446" width="9" style="57"/>
    <col min="8447" max="8447" width="5.42578125" style="57" customWidth="1"/>
    <col min="8448" max="8448" width="7.42578125" style="57" customWidth="1"/>
    <col min="8449" max="8449" width="5.7109375" style="57" customWidth="1"/>
    <col min="8450" max="8450" width="37.28515625" style="57" customWidth="1"/>
    <col min="8451" max="8451" width="6.140625" style="57" customWidth="1"/>
    <col min="8452" max="8453" width="11.5703125" style="57" customWidth="1"/>
    <col min="8454" max="8454" width="5.42578125" style="57" customWidth="1"/>
    <col min="8455" max="8455" width="6.85546875" style="57" customWidth="1"/>
    <col min="8456" max="8456" width="17.28515625" style="57" customWidth="1"/>
    <col min="8457" max="8457" width="15.28515625" style="57" customWidth="1"/>
    <col min="8458" max="8458" width="10.42578125" style="57" customWidth="1"/>
    <col min="8459" max="8702" width="9" style="57"/>
    <col min="8703" max="8703" width="5.42578125" style="57" customWidth="1"/>
    <col min="8704" max="8704" width="7.42578125" style="57" customWidth="1"/>
    <col min="8705" max="8705" width="5.7109375" style="57" customWidth="1"/>
    <col min="8706" max="8706" width="37.28515625" style="57" customWidth="1"/>
    <col min="8707" max="8707" width="6.140625" style="57" customWidth="1"/>
    <col min="8708" max="8709" width="11.5703125" style="57" customWidth="1"/>
    <col min="8710" max="8710" width="5.42578125" style="57" customWidth="1"/>
    <col min="8711" max="8711" width="6.85546875" style="57" customWidth="1"/>
    <col min="8712" max="8712" width="17.28515625" style="57" customWidth="1"/>
    <col min="8713" max="8713" width="15.28515625" style="57" customWidth="1"/>
    <col min="8714" max="8714" width="10.42578125" style="57" customWidth="1"/>
    <col min="8715" max="8958" width="9" style="57"/>
    <col min="8959" max="8959" width="5.42578125" style="57" customWidth="1"/>
    <col min="8960" max="8960" width="7.42578125" style="57" customWidth="1"/>
    <col min="8961" max="8961" width="5.7109375" style="57" customWidth="1"/>
    <col min="8962" max="8962" width="37.28515625" style="57" customWidth="1"/>
    <col min="8963" max="8963" width="6.140625" style="57" customWidth="1"/>
    <col min="8964" max="8965" width="11.5703125" style="57" customWidth="1"/>
    <col min="8966" max="8966" width="5.42578125" style="57" customWidth="1"/>
    <col min="8967" max="8967" width="6.85546875" style="57" customWidth="1"/>
    <col min="8968" max="8968" width="17.28515625" style="57" customWidth="1"/>
    <col min="8969" max="8969" width="15.28515625" style="57" customWidth="1"/>
    <col min="8970" max="8970" width="10.42578125" style="57" customWidth="1"/>
    <col min="8971" max="9214" width="9" style="57"/>
    <col min="9215" max="9215" width="5.42578125" style="57" customWidth="1"/>
    <col min="9216" max="9216" width="7.42578125" style="57" customWidth="1"/>
    <col min="9217" max="9217" width="5.7109375" style="57" customWidth="1"/>
    <col min="9218" max="9218" width="37.28515625" style="57" customWidth="1"/>
    <col min="9219" max="9219" width="6.140625" style="57" customWidth="1"/>
    <col min="9220" max="9221" width="11.5703125" style="57" customWidth="1"/>
    <col min="9222" max="9222" width="5.42578125" style="57" customWidth="1"/>
    <col min="9223" max="9223" width="6.85546875" style="57" customWidth="1"/>
    <col min="9224" max="9224" width="17.28515625" style="57" customWidth="1"/>
    <col min="9225" max="9225" width="15.28515625" style="57" customWidth="1"/>
    <col min="9226" max="9226" width="10.42578125" style="57" customWidth="1"/>
    <col min="9227" max="9470" width="9" style="57"/>
    <col min="9471" max="9471" width="5.42578125" style="57" customWidth="1"/>
    <col min="9472" max="9472" width="7.42578125" style="57" customWidth="1"/>
    <col min="9473" max="9473" width="5.7109375" style="57" customWidth="1"/>
    <col min="9474" max="9474" width="37.28515625" style="57" customWidth="1"/>
    <col min="9475" max="9475" width="6.140625" style="57" customWidth="1"/>
    <col min="9476" max="9477" width="11.5703125" style="57" customWidth="1"/>
    <col min="9478" max="9478" width="5.42578125" style="57" customWidth="1"/>
    <col min="9479" max="9479" width="6.85546875" style="57" customWidth="1"/>
    <col min="9480" max="9480" width="17.28515625" style="57" customWidth="1"/>
    <col min="9481" max="9481" width="15.28515625" style="57" customWidth="1"/>
    <col min="9482" max="9482" width="10.42578125" style="57" customWidth="1"/>
    <col min="9483" max="9726" width="9" style="57"/>
    <col min="9727" max="9727" width="5.42578125" style="57" customWidth="1"/>
    <col min="9728" max="9728" width="7.42578125" style="57" customWidth="1"/>
    <col min="9729" max="9729" width="5.7109375" style="57" customWidth="1"/>
    <col min="9730" max="9730" width="37.28515625" style="57" customWidth="1"/>
    <col min="9731" max="9731" width="6.140625" style="57" customWidth="1"/>
    <col min="9732" max="9733" width="11.5703125" style="57" customWidth="1"/>
    <col min="9734" max="9734" width="5.42578125" style="57" customWidth="1"/>
    <col min="9735" max="9735" width="6.85546875" style="57" customWidth="1"/>
    <col min="9736" max="9736" width="17.28515625" style="57" customWidth="1"/>
    <col min="9737" max="9737" width="15.28515625" style="57" customWidth="1"/>
    <col min="9738" max="9738" width="10.42578125" style="57" customWidth="1"/>
    <col min="9739" max="9982" width="9" style="57"/>
    <col min="9983" max="9983" width="5.42578125" style="57" customWidth="1"/>
    <col min="9984" max="9984" width="7.42578125" style="57" customWidth="1"/>
    <col min="9985" max="9985" width="5.7109375" style="57" customWidth="1"/>
    <col min="9986" max="9986" width="37.28515625" style="57" customWidth="1"/>
    <col min="9987" max="9987" width="6.140625" style="57" customWidth="1"/>
    <col min="9988" max="9989" width="11.5703125" style="57" customWidth="1"/>
    <col min="9990" max="9990" width="5.42578125" style="57" customWidth="1"/>
    <col min="9991" max="9991" width="6.85546875" style="57" customWidth="1"/>
    <col min="9992" max="9992" width="17.28515625" style="57" customWidth="1"/>
    <col min="9993" max="9993" width="15.28515625" style="57" customWidth="1"/>
    <col min="9994" max="9994" width="10.42578125" style="57" customWidth="1"/>
    <col min="9995" max="10238" width="9" style="57"/>
    <col min="10239" max="10239" width="5.42578125" style="57" customWidth="1"/>
    <col min="10240" max="10240" width="7.42578125" style="57" customWidth="1"/>
    <col min="10241" max="10241" width="5.7109375" style="57" customWidth="1"/>
    <col min="10242" max="10242" width="37.28515625" style="57" customWidth="1"/>
    <col min="10243" max="10243" width="6.140625" style="57" customWidth="1"/>
    <col min="10244" max="10245" width="11.5703125" style="57" customWidth="1"/>
    <col min="10246" max="10246" width="5.42578125" style="57" customWidth="1"/>
    <col min="10247" max="10247" width="6.85546875" style="57" customWidth="1"/>
    <col min="10248" max="10248" width="17.28515625" style="57" customWidth="1"/>
    <col min="10249" max="10249" width="15.28515625" style="57" customWidth="1"/>
    <col min="10250" max="10250" width="10.42578125" style="57" customWidth="1"/>
    <col min="10251" max="10494" width="9" style="57"/>
    <col min="10495" max="10495" width="5.42578125" style="57" customWidth="1"/>
    <col min="10496" max="10496" width="7.42578125" style="57" customWidth="1"/>
    <col min="10497" max="10497" width="5.7109375" style="57" customWidth="1"/>
    <col min="10498" max="10498" width="37.28515625" style="57" customWidth="1"/>
    <col min="10499" max="10499" width="6.140625" style="57" customWidth="1"/>
    <col min="10500" max="10501" width="11.5703125" style="57" customWidth="1"/>
    <col min="10502" max="10502" width="5.42578125" style="57" customWidth="1"/>
    <col min="10503" max="10503" width="6.85546875" style="57" customWidth="1"/>
    <col min="10504" max="10504" width="17.28515625" style="57" customWidth="1"/>
    <col min="10505" max="10505" width="15.28515625" style="57" customWidth="1"/>
    <col min="10506" max="10506" width="10.42578125" style="57" customWidth="1"/>
    <col min="10507" max="10750" width="9" style="57"/>
    <col min="10751" max="10751" width="5.42578125" style="57" customWidth="1"/>
    <col min="10752" max="10752" width="7.42578125" style="57" customWidth="1"/>
    <col min="10753" max="10753" width="5.7109375" style="57" customWidth="1"/>
    <col min="10754" max="10754" width="37.28515625" style="57" customWidth="1"/>
    <col min="10755" max="10755" width="6.140625" style="57" customWidth="1"/>
    <col min="10756" max="10757" width="11.5703125" style="57" customWidth="1"/>
    <col min="10758" max="10758" width="5.42578125" style="57" customWidth="1"/>
    <col min="10759" max="10759" width="6.85546875" style="57" customWidth="1"/>
    <col min="10760" max="10760" width="17.28515625" style="57" customWidth="1"/>
    <col min="10761" max="10761" width="15.28515625" style="57" customWidth="1"/>
    <col min="10762" max="10762" width="10.42578125" style="57" customWidth="1"/>
    <col min="10763" max="11006" width="9" style="57"/>
    <col min="11007" max="11007" width="5.42578125" style="57" customWidth="1"/>
    <col min="11008" max="11008" width="7.42578125" style="57" customWidth="1"/>
    <col min="11009" max="11009" width="5.7109375" style="57" customWidth="1"/>
    <col min="11010" max="11010" width="37.28515625" style="57" customWidth="1"/>
    <col min="11011" max="11011" width="6.140625" style="57" customWidth="1"/>
    <col min="11012" max="11013" width="11.5703125" style="57" customWidth="1"/>
    <col min="11014" max="11014" width="5.42578125" style="57" customWidth="1"/>
    <col min="11015" max="11015" width="6.85546875" style="57" customWidth="1"/>
    <col min="11016" max="11016" width="17.28515625" style="57" customWidth="1"/>
    <col min="11017" max="11017" width="15.28515625" style="57" customWidth="1"/>
    <col min="11018" max="11018" width="10.42578125" style="57" customWidth="1"/>
    <col min="11019" max="11262" width="9" style="57"/>
    <col min="11263" max="11263" width="5.42578125" style="57" customWidth="1"/>
    <col min="11264" max="11264" width="7.42578125" style="57" customWidth="1"/>
    <col min="11265" max="11265" width="5.7109375" style="57" customWidth="1"/>
    <col min="11266" max="11266" width="37.28515625" style="57" customWidth="1"/>
    <col min="11267" max="11267" width="6.140625" style="57" customWidth="1"/>
    <col min="11268" max="11269" width="11.5703125" style="57" customWidth="1"/>
    <col min="11270" max="11270" width="5.42578125" style="57" customWidth="1"/>
    <col min="11271" max="11271" width="6.85546875" style="57" customWidth="1"/>
    <col min="11272" max="11272" width="17.28515625" style="57" customWidth="1"/>
    <col min="11273" max="11273" width="15.28515625" style="57" customWidth="1"/>
    <col min="11274" max="11274" width="10.42578125" style="57" customWidth="1"/>
    <col min="11275" max="11518" width="9" style="57"/>
    <col min="11519" max="11519" width="5.42578125" style="57" customWidth="1"/>
    <col min="11520" max="11520" width="7.42578125" style="57" customWidth="1"/>
    <col min="11521" max="11521" width="5.7109375" style="57" customWidth="1"/>
    <col min="11522" max="11522" width="37.28515625" style="57" customWidth="1"/>
    <col min="11523" max="11523" width="6.140625" style="57" customWidth="1"/>
    <col min="11524" max="11525" width="11.5703125" style="57" customWidth="1"/>
    <col min="11526" max="11526" width="5.42578125" style="57" customWidth="1"/>
    <col min="11527" max="11527" width="6.85546875" style="57" customWidth="1"/>
    <col min="11528" max="11528" width="17.28515625" style="57" customWidth="1"/>
    <col min="11529" max="11529" width="15.28515625" style="57" customWidth="1"/>
    <col min="11530" max="11530" width="10.42578125" style="57" customWidth="1"/>
    <col min="11531" max="11774" width="9" style="57"/>
    <col min="11775" max="11775" width="5.42578125" style="57" customWidth="1"/>
    <col min="11776" max="11776" width="7.42578125" style="57" customWidth="1"/>
    <col min="11777" max="11777" width="5.7109375" style="57" customWidth="1"/>
    <col min="11778" max="11778" width="37.28515625" style="57" customWidth="1"/>
    <col min="11779" max="11779" width="6.140625" style="57" customWidth="1"/>
    <col min="11780" max="11781" width="11.5703125" style="57" customWidth="1"/>
    <col min="11782" max="11782" width="5.42578125" style="57" customWidth="1"/>
    <col min="11783" max="11783" width="6.85546875" style="57" customWidth="1"/>
    <col min="11784" max="11784" width="17.28515625" style="57" customWidth="1"/>
    <col min="11785" max="11785" width="15.28515625" style="57" customWidth="1"/>
    <col min="11786" max="11786" width="10.42578125" style="57" customWidth="1"/>
    <col min="11787" max="12030" width="9" style="57"/>
    <col min="12031" max="12031" width="5.42578125" style="57" customWidth="1"/>
    <col min="12032" max="12032" width="7.42578125" style="57" customWidth="1"/>
    <col min="12033" max="12033" width="5.7109375" style="57" customWidth="1"/>
    <col min="12034" max="12034" width="37.28515625" style="57" customWidth="1"/>
    <col min="12035" max="12035" width="6.140625" style="57" customWidth="1"/>
    <col min="12036" max="12037" width="11.5703125" style="57" customWidth="1"/>
    <col min="12038" max="12038" width="5.42578125" style="57" customWidth="1"/>
    <col min="12039" max="12039" width="6.85546875" style="57" customWidth="1"/>
    <col min="12040" max="12040" width="17.28515625" style="57" customWidth="1"/>
    <col min="12041" max="12041" width="15.28515625" style="57" customWidth="1"/>
    <col min="12042" max="12042" width="10.42578125" style="57" customWidth="1"/>
    <col min="12043" max="12286" width="9" style="57"/>
    <col min="12287" max="12287" width="5.42578125" style="57" customWidth="1"/>
    <col min="12288" max="12288" width="7.42578125" style="57" customWidth="1"/>
    <col min="12289" max="12289" width="5.7109375" style="57" customWidth="1"/>
    <col min="12290" max="12290" width="37.28515625" style="57" customWidth="1"/>
    <col min="12291" max="12291" width="6.140625" style="57" customWidth="1"/>
    <col min="12292" max="12293" width="11.5703125" style="57" customWidth="1"/>
    <col min="12294" max="12294" width="5.42578125" style="57" customWidth="1"/>
    <col min="12295" max="12295" width="6.85546875" style="57" customWidth="1"/>
    <col min="12296" max="12296" width="17.28515625" style="57" customWidth="1"/>
    <col min="12297" max="12297" width="15.28515625" style="57" customWidth="1"/>
    <col min="12298" max="12298" width="10.42578125" style="57" customWidth="1"/>
    <col min="12299" max="12542" width="9" style="57"/>
    <col min="12543" max="12543" width="5.42578125" style="57" customWidth="1"/>
    <col min="12544" max="12544" width="7.42578125" style="57" customWidth="1"/>
    <col min="12545" max="12545" width="5.7109375" style="57" customWidth="1"/>
    <col min="12546" max="12546" width="37.28515625" style="57" customWidth="1"/>
    <col min="12547" max="12547" width="6.140625" style="57" customWidth="1"/>
    <col min="12548" max="12549" width="11.5703125" style="57" customWidth="1"/>
    <col min="12550" max="12550" width="5.42578125" style="57" customWidth="1"/>
    <col min="12551" max="12551" width="6.85546875" style="57" customWidth="1"/>
    <col min="12552" max="12552" width="17.28515625" style="57" customWidth="1"/>
    <col min="12553" max="12553" width="15.28515625" style="57" customWidth="1"/>
    <col min="12554" max="12554" width="10.42578125" style="57" customWidth="1"/>
    <col min="12555" max="12798" width="9" style="57"/>
    <col min="12799" max="12799" width="5.42578125" style="57" customWidth="1"/>
    <col min="12800" max="12800" width="7.42578125" style="57" customWidth="1"/>
    <col min="12801" max="12801" width="5.7109375" style="57" customWidth="1"/>
    <col min="12802" max="12802" width="37.28515625" style="57" customWidth="1"/>
    <col min="12803" max="12803" width="6.140625" style="57" customWidth="1"/>
    <col min="12804" max="12805" width="11.5703125" style="57" customWidth="1"/>
    <col min="12806" max="12806" width="5.42578125" style="57" customWidth="1"/>
    <col min="12807" max="12807" width="6.85546875" style="57" customWidth="1"/>
    <col min="12808" max="12808" width="17.28515625" style="57" customWidth="1"/>
    <col min="12809" max="12809" width="15.28515625" style="57" customWidth="1"/>
    <col min="12810" max="12810" width="10.42578125" style="57" customWidth="1"/>
    <col min="12811" max="13054" width="9" style="57"/>
    <col min="13055" max="13055" width="5.42578125" style="57" customWidth="1"/>
    <col min="13056" max="13056" width="7.42578125" style="57" customWidth="1"/>
    <col min="13057" max="13057" width="5.7109375" style="57" customWidth="1"/>
    <col min="13058" max="13058" width="37.28515625" style="57" customWidth="1"/>
    <col min="13059" max="13059" width="6.140625" style="57" customWidth="1"/>
    <col min="13060" max="13061" width="11.5703125" style="57" customWidth="1"/>
    <col min="13062" max="13062" width="5.42578125" style="57" customWidth="1"/>
    <col min="13063" max="13063" width="6.85546875" style="57" customWidth="1"/>
    <col min="13064" max="13064" width="17.28515625" style="57" customWidth="1"/>
    <col min="13065" max="13065" width="15.28515625" style="57" customWidth="1"/>
    <col min="13066" max="13066" width="10.42578125" style="57" customWidth="1"/>
    <col min="13067" max="13310" width="9" style="57"/>
    <col min="13311" max="13311" width="5.42578125" style="57" customWidth="1"/>
    <col min="13312" max="13312" width="7.42578125" style="57" customWidth="1"/>
    <col min="13313" max="13313" width="5.7109375" style="57" customWidth="1"/>
    <col min="13314" max="13314" width="37.28515625" style="57" customWidth="1"/>
    <col min="13315" max="13315" width="6.140625" style="57" customWidth="1"/>
    <col min="13316" max="13317" width="11.5703125" style="57" customWidth="1"/>
    <col min="13318" max="13318" width="5.42578125" style="57" customWidth="1"/>
    <col min="13319" max="13319" width="6.85546875" style="57" customWidth="1"/>
    <col min="13320" max="13320" width="17.28515625" style="57" customWidth="1"/>
    <col min="13321" max="13321" width="15.28515625" style="57" customWidth="1"/>
    <col min="13322" max="13322" width="10.42578125" style="57" customWidth="1"/>
    <col min="13323" max="13566" width="9" style="57"/>
    <col min="13567" max="13567" width="5.42578125" style="57" customWidth="1"/>
    <col min="13568" max="13568" width="7.42578125" style="57" customWidth="1"/>
    <col min="13569" max="13569" width="5.7109375" style="57" customWidth="1"/>
    <col min="13570" max="13570" width="37.28515625" style="57" customWidth="1"/>
    <col min="13571" max="13571" width="6.140625" style="57" customWidth="1"/>
    <col min="13572" max="13573" width="11.5703125" style="57" customWidth="1"/>
    <col min="13574" max="13574" width="5.42578125" style="57" customWidth="1"/>
    <col min="13575" max="13575" width="6.85546875" style="57" customWidth="1"/>
    <col min="13576" max="13576" width="17.28515625" style="57" customWidth="1"/>
    <col min="13577" max="13577" width="15.28515625" style="57" customWidth="1"/>
    <col min="13578" max="13578" width="10.42578125" style="57" customWidth="1"/>
    <col min="13579" max="13822" width="9" style="57"/>
    <col min="13823" max="13823" width="5.42578125" style="57" customWidth="1"/>
    <col min="13824" max="13824" width="7.42578125" style="57" customWidth="1"/>
    <col min="13825" max="13825" width="5.7109375" style="57" customWidth="1"/>
    <col min="13826" max="13826" width="37.28515625" style="57" customWidth="1"/>
    <col min="13827" max="13827" width="6.140625" style="57" customWidth="1"/>
    <col min="13828" max="13829" width="11.5703125" style="57" customWidth="1"/>
    <col min="13830" max="13830" width="5.42578125" style="57" customWidth="1"/>
    <col min="13831" max="13831" width="6.85546875" style="57" customWidth="1"/>
    <col min="13832" max="13832" width="17.28515625" style="57" customWidth="1"/>
    <col min="13833" max="13833" width="15.28515625" style="57" customWidth="1"/>
    <col min="13834" max="13834" width="10.42578125" style="57" customWidth="1"/>
    <col min="13835" max="14078" width="9" style="57"/>
    <col min="14079" max="14079" width="5.42578125" style="57" customWidth="1"/>
    <col min="14080" max="14080" width="7.42578125" style="57" customWidth="1"/>
    <col min="14081" max="14081" width="5.7109375" style="57" customWidth="1"/>
    <col min="14082" max="14082" width="37.28515625" style="57" customWidth="1"/>
    <col min="14083" max="14083" width="6.140625" style="57" customWidth="1"/>
    <col min="14084" max="14085" width="11.5703125" style="57" customWidth="1"/>
    <col min="14086" max="14086" width="5.42578125" style="57" customWidth="1"/>
    <col min="14087" max="14087" width="6.85546875" style="57" customWidth="1"/>
    <col min="14088" max="14088" width="17.28515625" style="57" customWidth="1"/>
    <col min="14089" max="14089" width="15.28515625" style="57" customWidth="1"/>
    <col min="14090" max="14090" width="10.42578125" style="57" customWidth="1"/>
    <col min="14091" max="14334" width="9" style="57"/>
    <col min="14335" max="14335" width="5.42578125" style="57" customWidth="1"/>
    <col min="14336" max="14336" width="7.42578125" style="57" customWidth="1"/>
    <col min="14337" max="14337" width="5.7109375" style="57" customWidth="1"/>
    <col min="14338" max="14338" width="37.28515625" style="57" customWidth="1"/>
    <col min="14339" max="14339" width="6.140625" style="57" customWidth="1"/>
    <col min="14340" max="14341" width="11.5703125" style="57" customWidth="1"/>
    <col min="14342" max="14342" width="5.42578125" style="57" customWidth="1"/>
    <col min="14343" max="14343" width="6.85546875" style="57" customWidth="1"/>
    <col min="14344" max="14344" width="17.28515625" style="57" customWidth="1"/>
    <col min="14345" max="14345" width="15.28515625" style="57" customWidth="1"/>
    <col min="14346" max="14346" width="10.42578125" style="57" customWidth="1"/>
    <col min="14347" max="14590" width="9" style="57"/>
    <col min="14591" max="14591" width="5.42578125" style="57" customWidth="1"/>
    <col min="14592" max="14592" width="7.42578125" style="57" customWidth="1"/>
    <col min="14593" max="14593" width="5.7109375" style="57" customWidth="1"/>
    <col min="14594" max="14594" width="37.28515625" style="57" customWidth="1"/>
    <col min="14595" max="14595" width="6.140625" style="57" customWidth="1"/>
    <col min="14596" max="14597" width="11.5703125" style="57" customWidth="1"/>
    <col min="14598" max="14598" width="5.42578125" style="57" customWidth="1"/>
    <col min="14599" max="14599" width="6.85546875" style="57" customWidth="1"/>
    <col min="14600" max="14600" width="17.28515625" style="57" customWidth="1"/>
    <col min="14601" max="14601" width="15.28515625" style="57" customWidth="1"/>
    <col min="14602" max="14602" width="10.42578125" style="57" customWidth="1"/>
    <col min="14603" max="14846" width="9" style="57"/>
    <col min="14847" max="14847" width="5.42578125" style="57" customWidth="1"/>
    <col min="14848" max="14848" width="7.42578125" style="57" customWidth="1"/>
    <col min="14849" max="14849" width="5.7109375" style="57" customWidth="1"/>
    <col min="14850" max="14850" width="37.28515625" style="57" customWidth="1"/>
    <col min="14851" max="14851" width="6.140625" style="57" customWidth="1"/>
    <col min="14852" max="14853" width="11.5703125" style="57" customWidth="1"/>
    <col min="14854" max="14854" width="5.42578125" style="57" customWidth="1"/>
    <col min="14855" max="14855" width="6.85546875" style="57" customWidth="1"/>
    <col min="14856" max="14856" width="17.28515625" style="57" customWidth="1"/>
    <col min="14857" max="14857" width="15.28515625" style="57" customWidth="1"/>
    <col min="14858" max="14858" width="10.42578125" style="57" customWidth="1"/>
    <col min="14859" max="15102" width="9" style="57"/>
    <col min="15103" max="15103" width="5.42578125" style="57" customWidth="1"/>
    <col min="15104" max="15104" width="7.42578125" style="57" customWidth="1"/>
    <col min="15105" max="15105" width="5.7109375" style="57" customWidth="1"/>
    <col min="15106" max="15106" width="37.28515625" style="57" customWidth="1"/>
    <col min="15107" max="15107" width="6.140625" style="57" customWidth="1"/>
    <col min="15108" max="15109" width="11.5703125" style="57" customWidth="1"/>
    <col min="15110" max="15110" width="5.42578125" style="57" customWidth="1"/>
    <col min="15111" max="15111" width="6.85546875" style="57" customWidth="1"/>
    <col min="15112" max="15112" width="17.28515625" style="57" customWidth="1"/>
    <col min="15113" max="15113" width="15.28515625" style="57" customWidth="1"/>
    <col min="15114" max="15114" width="10.42578125" style="57" customWidth="1"/>
    <col min="15115" max="15358" width="9" style="57"/>
    <col min="15359" max="15359" width="5.42578125" style="57" customWidth="1"/>
    <col min="15360" max="15360" width="7.42578125" style="57" customWidth="1"/>
    <col min="15361" max="15361" width="5.7109375" style="57" customWidth="1"/>
    <col min="15362" max="15362" width="37.28515625" style="57" customWidth="1"/>
    <col min="15363" max="15363" width="6.140625" style="57" customWidth="1"/>
    <col min="15364" max="15365" width="11.5703125" style="57" customWidth="1"/>
    <col min="15366" max="15366" width="5.42578125" style="57" customWidth="1"/>
    <col min="15367" max="15367" width="6.85546875" style="57" customWidth="1"/>
    <col min="15368" max="15368" width="17.28515625" style="57" customWidth="1"/>
    <col min="15369" max="15369" width="15.28515625" style="57" customWidth="1"/>
    <col min="15370" max="15370" width="10.42578125" style="57" customWidth="1"/>
    <col min="15371" max="15614" width="9" style="57"/>
    <col min="15615" max="15615" width="5.42578125" style="57" customWidth="1"/>
    <col min="15616" max="15616" width="7.42578125" style="57" customWidth="1"/>
    <col min="15617" max="15617" width="5.7109375" style="57" customWidth="1"/>
    <col min="15618" max="15618" width="37.28515625" style="57" customWidth="1"/>
    <col min="15619" max="15619" width="6.140625" style="57" customWidth="1"/>
    <col min="15620" max="15621" width="11.5703125" style="57" customWidth="1"/>
    <col min="15622" max="15622" width="5.42578125" style="57" customWidth="1"/>
    <col min="15623" max="15623" width="6.85546875" style="57" customWidth="1"/>
    <col min="15624" max="15624" width="17.28515625" style="57" customWidth="1"/>
    <col min="15625" max="15625" width="15.28515625" style="57" customWidth="1"/>
    <col min="15626" max="15626" width="10.42578125" style="57" customWidth="1"/>
    <col min="15627" max="15870" width="9" style="57"/>
    <col min="15871" max="15871" width="5.42578125" style="57" customWidth="1"/>
    <col min="15872" max="15872" width="7.42578125" style="57" customWidth="1"/>
    <col min="15873" max="15873" width="5.7109375" style="57" customWidth="1"/>
    <col min="15874" max="15874" width="37.28515625" style="57" customWidth="1"/>
    <col min="15875" max="15875" width="6.140625" style="57" customWidth="1"/>
    <col min="15876" max="15877" width="11.5703125" style="57" customWidth="1"/>
    <col min="15878" max="15878" width="5.42578125" style="57" customWidth="1"/>
    <col min="15879" max="15879" width="6.85546875" style="57" customWidth="1"/>
    <col min="15880" max="15880" width="17.28515625" style="57" customWidth="1"/>
    <col min="15881" max="15881" width="15.28515625" style="57" customWidth="1"/>
    <col min="15882" max="15882" width="10.42578125" style="57" customWidth="1"/>
    <col min="15883" max="16126" width="9" style="57"/>
    <col min="16127" max="16127" width="5.42578125" style="57" customWidth="1"/>
    <col min="16128" max="16128" width="7.42578125" style="57" customWidth="1"/>
    <col min="16129" max="16129" width="5.7109375" style="57" customWidth="1"/>
    <col min="16130" max="16130" width="37.28515625" style="57" customWidth="1"/>
    <col min="16131" max="16131" width="6.140625" style="57" customWidth="1"/>
    <col min="16132" max="16133" width="11.5703125" style="57" customWidth="1"/>
    <col min="16134" max="16134" width="5.42578125" style="57" customWidth="1"/>
    <col min="16135" max="16135" width="6.85546875" style="57" customWidth="1"/>
    <col min="16136" max="16136" width="17.28515625" style="57" customWidth="1"/>
    <col min="16137" max="16137" width="15.28515625" style="57" customWidth="1"/>
    <col min="16138" max="16138" width="10.42578125" style="57" customWidth="1"/>
    <col min="16139" max="16382" width="9" style="57"/>
    <col min="16383" max="16384" width="9" style="57" customWidth="1"/>
  </cols>
  <sheetData>
    <row r="1" spans="1:14" s="51" customFormat="1" ht="15.75" customHeight="1" x14ac:dyDescent="0.25">
      <c r="A1" s="407"/>
      <c r="B1" s="407"/>
      <c r="C1" s="407"/>
      <c r="G1" s="406" t="s">
        <v>70</v>
      </c>
      <c r="H1" s="406"/>
      <c r="I1" s="406"/>
      <c r="J1" s="406"/>
    </row>
    <row r="2" spans="1:14" s="51" customFormat="1" ht="15.75" customHeight="1" x14ac:dyDescent="0.25">
      <c r="A2" s="407"/>
      <c r="B2" s="407"/>
      <c r="C2" s="407"/>
      <c r="G2" s="408" t="s">
        <v>72</v>
      </c>
      <c r="H2" s="408"/>
      <c r="I2" s="408"/>
      <c r="J2" s="408"/>
    </row>
    <row r="3" spans="1:14" s="51" customFormat="1" ht="6.75" customHeight="1" x14ac:dyDescent="0.25">
      <c r="A3" s="55"/>
      <c r="B3" s="52"/>
      <c r="C3" s="55"/>
      <c r="G3" s="56"/>
      <c r="H3" s="56"/>
      <c r="I3" s="56"/>
      <c r="J3" s="56"/>
    </row>
    <row r="4" spans="1:14" s="51" customFormat="1" ht="6.75" customHeight="1" x14ac:dyDescent="0.25">
      <c r="A4" s="55"/>
      <c r="B4" s="52"/>
      <c r="C4" s="55"/>
      <c r="G4" s="56"/>
      <c r="H4" s="56"/>
      <c r="I4" s="56"/>
      <c r="J4" s="56"/>
    </row>
    <row r="5" spans="1:14" s="93" customFormat="1" ht="6.75" customHeight="1" x14ac:dyDescent="0.3">
      <c r="A5" s="159"/>
      <c r="B5" s="104"/>
      <c r="C5" s="159"/>
      <c r="H5" s="160"/>
      <c r="I5" s="160"/>
      <c r="J5" s="160"/>
      <c r="K5" s="160"/>
    </row>
    <row r="6" spans="1:14" s="87" customFormat="1" ht="19.5" customHeight="1" x14ac:dyDescent="0.25">
      <c r="A6" s="399" t="s">
        <v>87</v>
      </c>
      <c r="B6" s="399"/>
      <c r="C6" s="399"/>
      <c r="D6" s="399"/>
      <c r="E6" s="86"/>
      <c r="F6" s="86"/>
      <c r="G6" s="86"/>
      <c r="H6" s="86"/>
      <c r="I6" s="86"/>
      <c r="J6" s="85">
        <v>12</v>
      </c>
      <c r="K6" s="86"/>
      <c r="L6" s="86"/>
    </row>
    <row r="7" spans="1:14" s="87" customFormat="1" ht="26.25" customHeight="1" x14ac:dyDescent="0.25">
      <c r="A7" s="400" t="s">
        <v>476</v>
      </c>
      <c r="B7" s="400"/>
      <c r="C7" s="400"/>
      <c r="D7" s="400"/>
      <c r="E7" s="400"/>
      <c r="F7" s="400"/>
      <c r="G7" s="400"/>
      <c r="H7" s="400"/>
      <c r="I7" s="400"/>
      <c r="J7" s="400"/>
      <c r="K7" s="400"/>
      <c r="L7" s="400"/>
    </row>
    <row r="8" spans="1:14" s="87" customFormat="1" ht="4.5" customHeight="1" x14ac:dyDescent="0.25">
      <c r="A8" s="88"/>
      <c r="B8" s="88"/>
      <c r="C8" s="208"/>
      <c r="D8" s="88"/>
      <c r="E8" s="88"/>
      <c r="F8" s="88"/>
      <c r="G8" s="88"/>
      <c r="H8" s="88"/>
      <c r="I8" s="88"/>
      <c r="J8" s="88"/>
      <c r="K8" s="88"/>
      <c r="L8" s="88"/>
    </row>
    <row r="9" spans="1:14" s="87" customFormat="1" ht="47.25" customHeight="1" x14ac:dyDescent="0.25">
      <c r="A9" s="205" t="s">
        <v>55</v>
      </c>
      <c r="B9" s="401" t="s">
        <v>56</v>
      </c>
      <c r="C9" s="401"/>
      <c r="D9" s="205" t="s">
        <v>57</v>
      </c>
      <c r="E9" s="402" t="s">
        <v>8</v>
      </c>
      <c r="F9" s="402"/>
      <c r="G9" s="402"/>
      <c r="H9" s="402"/>
      <c r="I9" s="402"/>
      <c r="J9" s="205" t="s">
        <v>68</v>
      </c>
      <c r="K9" s="205" t="s">
        <v>49</v>
      </c>
      <c r="L9" s="205" t="s">
        <v>50</v>
      </c>
    </row>
    <row r="10" spans="1:14" s="87" customFormat="1" ht="73.5" customHeight="1" x14ac:dyDescent="0.25">
      <c r="A10" s="403" t="s">
        <v>194</v>
      </c>
      <c r="B10" s="206" t="s">
        <v>0</v>
      </c>
      <c r="C10" s="89" t="s">
        <v>24</v>
      </c>
      <c r="D10" s="90" t="s">
        <v>276</v>
      </c>
      <c r="E10" s="89"/>
      <c r="F10" s="89"/>
      <c r="G10" s="89"/>
      <c r="H10" s="89"/>
      <c r="I10" s="89" t="s">
        <v>22</v>
      </c>
      <c r="J10" s="91" t="s">
        <v>297</v>
      </c>
      <c r="K10" s="89" t="s">
        <v>277</v>
      </c>
      <c r="L10" s="89" t="s">
        <v>83</v>
      </c>
    </row>
    <row r="11" spans="1:14" s="87" customFormat="1" ht="73.5" customHeight="1" x14ac:dyDescent="0.25">
      <c r="A11" s="403"/>
      <c r="B11" s="404" t="s">
        <v>1</v>
      </c>
      <c r="C11" s="117" t="s">
        <v>195</v>
      </c>
      <c r="D11" s="161" t="s">
        <v>477</v>
      </c>
      <c r="E11" s="117"/>
      <c r="F11" s="117"/>
      <c r="G11" s="117"/>
      <c r="H11" s="117"/>
      <c r="I11" s="117" t="s">
        <v>22</v>
      </c>
      <c r="J11" s="162" t="s">
        <v>146</v>
      </c>
      <c r="K11" s="117" t="s">
        <v>478</v>
      </c>
      <c r="L11" s="89" t="s">
        <v>83</v>
      </c>
    </row>
    <row r="12" spans="1:14" s="87" customFormat="1" ht="62.25" customHeight="1" x14ac:dyDescent="0.25">
      <c r="A12" s="403"/>
      <c r="B12" s="403"/>
      <c r="C12" s="117" t="s">
        <v>195</v>
      </c>
      <c r="D12" s="161" t="s">
        <v>479</v>
      </c>
      <c r="E12" s="117"/>
      <c r="F12" s="117"/>
      <c r="G12" s="117"/>
      <c r="H12" s="117"/>
      <c r="I12" s="117"/>
      <c r="J12" s="162"/>
      <c r="K12" s="117" t="s">
        <v>480</v>
      </c>
      <c r="L12" s="117" t="s">
        <v>391</v>
      </c>
      <c r="N12" s="183"/>
    </row>
    <row r="13" spans="1:14" s="87" customFormat="1" ht="58.5" customHeight="1" x14ac:dyDescent="0.25">
      <c r="A13" s="403"/>
      <c r="B13" s="403"/>
      <c r="C13" s="117" t="s">
        <v>195</v>
      </c>
      <c r="D13" s="161" t="s">
        <v>481</v>
      </c>
      <c r="E13" s="117"/>
      <c r="F13" s="117"/>
      <c r="G13" s="117"/>
      <c r="H13" s="117"/>
      <c r="I13" s="117"/>
      <c r="J13" s="162"/>
      <c r="K13" s="117" t="s">
        <v>482</v>
      </c>
      <c r="L13" s="89" t="s">
        <v>83</v>
      </c>
      <c r="N13" s="183"/>
    </row>
    <row r="14" spans="1:14" s="87" customFormat="1" ht="73.5" customHeight="1" x14ac:dyDescent="0.25">
      <c r="A14" s="403"/>
      <c r="B14" s="403"/>
      <c r="C14" s="117" t="s">
        <v>195</v>
      </c>
      <c r="D14" s="161" t="s">
        <v>483</v>
      </c>
      <c r="E14" s="117"/>
      <c r="F14" s="117"/>
      <c r="G14" s="117"/>
      <c r="H14" s="117"/>
      <c r="I14" s="117"/>
      <c r="J14" s="162"/>
      <c r="K14" s="89" t="s">
        <v>77</v>
      </c>
      <c r="L14" s="117" t="s">
        <v>484</v>
      </c>
      <c r="N14" s="183"/>
    </row>
    <row r="15" spans="1:14" s="104" customFormat="1" ht="45.75" customHeight="1" x14ac:dyDescent="0.25">
      <c r="A15" s="403"/>
      <c r="B15" s="405"/>
      <c r="C15" s="163" t="s">
        <v>394</v>
      </c>
      <c r="D15" s="164" t="s">
        <v>485</v>
      </c>
      <c r="E15" s="163"/>
      <c r="F15" s="163"/>
      <c r="G15" s="163"/>
      <c r="H15" s="163"/>
      <c r="I15" s="117" t="s">
        <v>22</v>
      </c>
      <c r="J15" s="162" t="s">
        <v>146</v>
      </c>
      <c r="K15" s="163"/>
      <c r="L15" s="163" t="s">
        <v>260</v>
      </c>
    </row>
    <row r="16" spans="1:14" s="87" customFormat="1" ht="65.25" customHeight="1" x14ac:dyDescent="0.25">
      <c r="A16" s="401" t="s">
        <v>259</v>
      </c>
      <c r="B16" s="404" t="s">
        <v>388</v>
      </c>
      <c r="C16" s="89" t="s">
        <v>337</v>
      </c>
      <c r="D16" s="161" t="s">
        <v>386</v>
      </c>
      <c r="E16" s="117"/>
      <c r="F16" s="117"/>
      <c r="G16" s="117"/>
      <c r="H16" s="117"/>
      <c r="I16" s="117" t="s">
        <v>22</v>
      </c>
      <c r="J16" s="162" t="s">
        <v>146</v>
      </c>
      <c r="K16" s="89" t="s">
        <v>389</v>
      </c>
      <c r="L16" s="117" t="s">
        <v>486</v>
      </c>
      <c r="M16" s="143"/>
      <c r="N16" s="143"/>
    </row>
    <row r="17" spans="1:14" s="87" customFormat="1" ht="63" customHeight="1" x14ac:dyDescent="0.25">
      <c r="A17" s="401"/>
      <c r="B17" s="403"/>
      <c r="C17" s="89" t="s">
        <v>337</v>
      </c>
      <c r="D17" s="184" t="s">
        <v>390</v>
      </c>
      <c r="E17" s="89"/>
      <c r="F17" s="89"/>
      <c r="G17" s="89"/>
      <c r="H17" s="89"/>
      <c r="I17" s="92"/>
      <c r="J17" s="96"/>
      <c r="K17" s="89" t="s">
        <v>336</v>
      </c>
      <c r="L17" s="117" t="s">
        <v>391</v>
      </c>
      <c r="M17" s="143"/>
      <c r="N17" s="143"/>
    </row>
    <row r="18" spans="1:14" s="87" customFormat="1" ht="68.25" customHeight="1" x14ac:dyDescent="0.25">
      <c r="A18" s="401"/>
      <c r="B18" s="405"/>
      <c r="C18" s="89" t="s">
        <v>337</v>
      </c>
      <c r="D18" s="185" t="s">
        <v>487</v>
      </c>
      <c r="E18" s="89"/>
      <c r="F18" s="89"/>
      <c r="G18" s="89"/>
      <c r="H18" s="89"/>
      <c r="I18" s="92"/>
      <c r="J18" s="96"/>
      <c r="K18" s="89" t="s">
        <v>338</v>
      </c>
      <c r="L18" s="89" t="s">
        <v>83</v>
      </c>
      <c r="M18" s="143"/>
    </row>
    <row r="19" spans="1:14" s="87" customFormat="1" ht="54.75" hidden="1" customHeight="1" x14ac:dyDescent="0.25">
      <c r="A19" s="401"/>
      <c r="B19" s="403" t="s">
        <v>1</v>
      </c>
      <c r="C19" s="117" t="s">
        <v>195</v>
      </c>
      <c r="D19" s="161" t="s">
        <v>386</v>
      </c>
      <c r="E19" s="117"/>
      <c r="F19" s="117"/>
      <c r="G19" s="117"/>
      <c r="H19" s="117"/>
      <c r="I19" s="117" t="s">
        <v>22</v>
      </c>
      <c r="J19" s="162" t="s">
        <v>146</v>
      </c>
      <c r="K19" s="89" t="s">
        <v>389</v>
      </c>
      <c r="L19" s="117" t="s">
        <v>25</v>
      </c>
      <c r="M19" s="143"/>
      <c r="N19" s="143"/>
    </row>
    <row r="20" spans="1:14" s="87" customFormat="1" ht="51.75" hidden="1" customHeight="1" x14ac:dyDescent="0.25">
      <c r="A20" s="401"/>
      <c r="B20" s="403"/>
      <c r="C20" s="89" t="s">
        <v>195</v>
      </c>
      <c r="D20" s="184"/>
      <c r="E20" s="89"/>
      <c r="F20" s="89"/>
      <c r="G20" s="89"/>
      <c r="H20" s="89"/>
      <c r="I20" s="89"/>
      <c r="J20" s="91"/>
      <c r="K20" s="89" t="s">
        <v>338</v>
      </c>
      <c r="L20" s="89" t="s">
        <v>83</v>
      </c>
      <c r="M20" s="143"/>
      <c r="N20" s="143"/>
    </row>
    <row r="21" spans="1:14" s="145" customFormat="1" ht="98.25" customHeight="1" x14ac:dyDescent="0.25">
      <c r="A21" s="401" t="s">
        <v>196</v>
      </c>
      <c r="B21" s="401" t="s">
        <v>0</v>
      </c>
      <c r="C21" s="89" t="s">
        <v>337</v>
      </c>
      <c r="D21" s="184" t="s">
        <v>488</v>
      </c>
      <c r="E21" s="89"/>
      <c r="F21" s="89"/>
      <c r="G21" s="89"/>
      <c r="H21" s="89"/>
      <c r="I21" s="92" t="s">
        <v>22</v>
      </c>
      <c r="J21" s="96" t="s">
        <v>146</v>
      </c>
      <c r="K21" s="89" t="s">
        <v>147</v>
      </c>
      <c r="L21" s="89" t="s">
        <v>489</v>
      </c>
      <c r="M21" s="144"/>
      <c r="N21" s="144"/>
    </row>
    <row r="22" spans="1:14" s="145" customFormat="1" ht="54" customHeight="1" x14ac:dyDescent="0.25">
      <c r="A22" s="401"/>
      <c r="B22" s="401"/>
      <c r="C22" s="89" t="s">
        <v>337</v>
      </c>
      <c r="D22" s="90" t="s">
        <v>490</v>
      </c>
      <c r="E22" s="89"/>
      <c r="F22" s="89"/>
      <c r="G22" s="89"/>
      <c r="H22" s="89"/>
      <c r="I22" s="89"/>
      <c r="J22" s="91"/>
      <c r="K22" s="89" t="s">
        <v>339</v>
      </c>
      <c r="L22" s="89" t="s">
        <v>83</v>
      </c>
      <c r="M22" s="144"/>
      <c r="N22" s="144"/>
    </row>
    <row r="23" spans="1:14" s="145" customFormat="1" ht="63.75" customHeight="1" x14ac:dyDescent="0.25">
      <c r="A23" s="401"/>
      <c r="B23" s="404" t="s">
        <v>1</v>
      </c>
      <c r="C23" s="89" t="s">
        <v>195</v>
      </c>
      <c r="D23" s="90" t="s">
        <v>392</v>
      </c>
      <c r="E23" s="89"/>
      <c r="F23" s="89"/>
      <c r="G23" s="89"/>
      <c r="H23" s="89"/>
      <c r="I23" s="89"/>
      <c r="J23" s="91"/>
      <c r="K23" s="89" t="s">
        <v>338</v>
      </c>
      <c r="L23" s="89" t="s">
        <v>83</v>
      </c>
      <c r="M23" s="144"/>
      <c r="N23" s="144"/>
    </row>
    <row r="24" spans="1:14" s="145" customFormat="1" ht="67.5" customHeight="1" x14ac:dyDescent="0.25">
      <c r="A24" s="401"/>
      <c r="B24" s="403"/>
      <c r="C24" s="89" t="s">
        <v>337</v>
      </c>
      <c r="D24" s="184" t="s">
        <v>390</v>
      </c>
      <c r="E24" s="89"/>
      <c r="F24" s="89"/>
      <c r="G24" s="89"/>
      <c r="H24" s="89"/>
      <c r="I24" s="92"/>
      <c r="J24" s="96"/>
      <c r="K24" s="89" t="s">
        <v>336</v>
      </c>
      <c r="L24" s="117" t="s">
        <v>391</v>
      </c>
      <c r="M24" s="144"/>
      <c r="N24" s="144"/>
    </row>
    <row r="25" spans="1:14" s="93" customFormat="1" ht="81.75" customHeight="1" x14ac:dyDescent="0.3">
      <c r="A25" s="394" t="s">
        <v>197</v>
      </c>
      <c r="B25" s="396" t="s">
        <v>0</v>
      </c>
      <c r="C25" s="92" t="s">
        <v>337</v>
      </c>
      <c r="D25" s="184" t="s">
        <v>491</v>
      </c>
      <c r="E25" s="89"/>
      <c r="F25" s="89"/>
      <c r="G25" s="89"/>
      <c r="H25" s="89"/>
      <c r="I25" s="92"/>
      <c r="J25" s="96"/>
      <c r="K25" s="89" t="s">
        <v>147</v>
      </c>
      <c r="L25" s="117" t="s">
        <v>25</v>
      </c>
    </row>
    <row r="26" spans="1:14" s="93" customFormat="1" ht="66.75" customHeight="1" x14ac:dyDescent="0.3">
      <c r="A26" s="395"/>
      <c r="B26" s="396"/>
      <c r="C26" s="89" t="s">
        <v>337</v>
      </c>
      <c r="D26" s="184" t="s">
        <v>492</v>
      </c>
      <c r="E26" s="89"/>
      <c r="F26" s="89"/>
      <c r="G26" s="89"/>
      <c r="H26" s="89"/>
      <c r="I26" s="92"/>
      <c r="J26" s="96"/>
      <c r="K26" s="89" t="s">
        <v>336</v>
      </c>
      <c r="L26" s="117" t="s">
        <v>391</v>
      </c>
    </row>
    <row r="27" spans="1:14" s="93" customFormat="1" ht="60" customHeight="1" x14ac:dyDescent="0.3">
      <c r="A27" s="395"/>
      <c r="B27" s="394" t="s">
        <v>1</v>
      </c>
      <c r="C27" s="89" t="s">
        <v>195</v>
      </c>
      <c r="D27" s="90" t="s">
        <v>392</v>
      </c>
      <c r="E27" s="89"/>
      <c r="F27" s="89"/>
      <c r="G27" s="89"/>
      <c r="H27" s="89"/>
      <c r="I27" s="89"/>
      <c r="J27" s="91"/>
      <c r="K27" s="89" t="s">
        <v>338</v>
      </c>
      <c r="L27" s="89" t="s">
        <v>83</v>
      </c>
    </row>
    <row r="28" spans="1:14" s="93" customFormat="1" ht="66" customHeight="1" x14ac:dyDescent="0.3">
      <c r="A28" s="395"/>
      <c r="B28" s="397"/>
      <c r="C28" s="89" t="s">
        <v>337</v>
      </c>
      <c r="D28" s="161" t="s">
        <v>493</v>
      </c>
      <c r="E28" s="117"/>
      <c r="F28" s="117"/>
      <c r="G28" s="117"/>
      <c r="H28" s="117"/>
      <c r="I28" s="117" t="s">
        <v>22</v>
      </c>
      <c r="J28" s="162" t="s">
        <v>146</v>
      </c>
      <c r="K28" s="117"/>
      <c r="L28" s="89" t="s">
        <v>494</v>
      </c>
    </row>
    <row r="29" spans="1:14" s="94" customFormat="1" ht="102.75" customHeight="1" x14ac:dyDescent="0.3">
      <c r="A29" s="398" t="s">
        <v>279</v>
      </c>
      <c r="B29" s="395" t="s">
        <v>0</v>
      </c>
      <c r="C29" s="91" t="s">
        <v>495</v>
      </c>
      <c r="D29" s="184" t="s">
        <v>496</v>
      </c>
      <c r="E29" s="89"/>
      <c r="F29" s="89"/>
      <c r="G29" s="89"/>
      <c r="H29" s="89"/>
      <c r="I29" s="95" t="s">
        <v>22</v>
      </c>
      <c r="J29" s="96" t="s">
        <v>116</v>
      </c>
      <c r="K29" s="89" t="s">
        <v>389</v>
      </c>
      <c r="L29" s="89" t="s">
        <v>83</v>
      </c>
    </row>
    <row r="30" spans="1:14" s="94" customFormat="1" ht="42" customHeight="1" x14ac:dyDescent="0.3">
      <c r="A30" s="398"/>
      <c r="B30" s="397"/>
      <c r="C30" s="65" t="s">
        <v>3</v>
      </c>
      <c r="D30" s="184" t="s">
        <v>497</v>
      </c>
      <c r="E30" s="89"/>
      <c r="F30" s="89"/>
      <c r="G30" s="89"/>
      <c r="H30" s="89"/>
      <c r="I30" s="89"/>
      <c r="J30" s="91"/>
      <c r="K30" s="89" t="s">
        <v>339</v>
      </c>
      <c r="L30" s="89" t="s">
        <v>83</v>
      </c>
    </row>
    <row r="31" spans="1:14" s="94" customFormat="1" ht="87.75" customHeight="1" x14ac:dyDescent="0.3">
      <c r="A31" s="398"/>
      <c r="B31" s="396" t="s">
        <v>1</v>
      </c>
      <c r="C31" s="65" t="s">
        <v>3</v>
      </c>
      <c r="D31" s="184" t="s">
        <v>498</v>
      </c>
      <c r="E31" s="89"/>
      <c r="F31" s="89"/>
      <c r="G31" s="89"/>
      <c r="H31" s="89"/>
      <c r="I31" s="95" t="s">
        <v>22</v>
      </c>
      <c r="J31" s="96" t="s">
        <v>116</v>
      </c>
      <c r="K31" s="89" t="s">
        <v>147</v>
      </c>
      <c r="L31" s="89" t="s">
        <v>84</v>
      </c>
    </row>
    <row r="32" spans="1:14" s="94" customFormat="1" ht="57" customHeight="1" x14ac:dyDescent="0.3">
      <c r="A32" s="398"/>
      <c r="B32" s="396"/>
      <c r="C32" s="65" t="s">
        <v>3</v>
      </c>
      <c r="D32" s="184" t="s">
        <v>393</v>
      </c>
      <c r="E32" s="89"/>
      <c r="F32" s="89"/>
      <c r="G32" s="89"/>
      <c r="H32" s="89"/>
      <c r="I32" s="95"/>
      <c r="J32" s="96"/>
      <c r="K32" s="89" t="s">
        <v>338</v>
      </c>
      <c r="L32" s="89" t="s">
        <v>83</v>
      </c>
    </row>
    <row r="33" spans="1:12" s="94" customFormat="1" ht="42" customHeight="1" x14ac:dyDescent="0.3">
      <c r="A33" s="398"/>
      <c r="B33" s="396"/>
      <c r="C33" s="65" t="s">
        <v>394</v>
      </c>
      <c r="D33" s="164" t="s">
        <v>387</v>
      </c>
      <c r="E33" s="163"/>
      <c r="F33" s="163"/>
      <c r="G33" s="163"/>
      <c r="H33" s="163"/>
      <c r="I33" s="117" t="s">
        <v>22</v>
      </c>
      <c r="J33" s="162" t="s">
        <v>146</v>
      </c>
      <c r="K33" s="163"/>
      <c r="L33" s="163" t="s">
        <v>260</v>
      </c>
    </row>
    <row r="34" spans="1:12" s="94" customFormat="1" ht="62.25" customHeight="1" x14ac:dyDescent="0.3">
      <c r="A34" s="398"/>
      <c r="B34" s="396"/>
      <c r="C34" s="65" t="s">
        <v>3</v>
      </c>
      <c r="D34" s="90" t="s">
        <v>499</v>
      </c>
      <c r="E34" s="89"/>
      <c r="F34" s="89"/>
      <c r="G34" s="89"/>
      <c r="H34" s="89"/>
      <c r="I34" s="95"/>
      <c r="J34" s="96"/>
      <c r="K34" s="89" t="s">
        <v>336</v>
      </c>
      <c r="L34" s="89" t="s">
        <v>84</v>
      </c>
    </row>
    <row r="35" spans="1:12" s="93" customFormat="1" ht="44.25" customHeight="1" x14ac:dyDescent="0.3">
      <c r="A35" s="205" t="s">
        <v>198</v>
      </c>
      <c r="B35" s="205"/>
      <c r="C35" s="65" t="s">
        <v>395</v>
      </c>
      <c r="D35" s="90" t="s">
        <v>396</v>
      </c>
      <c r="E35" s="89"/>
      <c r="F35" s="89"/>
      <c r="G35" s="89"/>
      <c r="H35" s="89"/>
      <c r="I35" s="95" t="s">
        <v>22</v>
      </c>
      <c r="J35" s="96" t="s">
        <v>116</v>
      </c>
      <c r="K35" s="89" t="s">
        <v>258</v>
      </c>
      <c r="L35" s="90" t="s">
        <v>25</v>
      </c>
    </row>
    <row r="36" spans="1:12" s="51" customFormat="1" ht="69" customHeight="1" x14ac:dyDescent="0.25">
      <c r="A36" s="389" t="s">
        <v>156</v>
      </c>
      <c r="B36" s="204"/>
      <c r="C36" s="390" t="s">
        <v>29</v>
      </c>
      <c r="D36" s="67" t="s">
        <v>500</v>
      </c>
      <c r="E36" s="66"/>
      <c r="F36" s="66"/>
      <c r="G36" s="66"/>
      <c r="H36" s="66"/>
      <c r="I36" s="66"/>
      <c r="J36" s="65"/>
      <c r="K36" s="66" t="s">
        <v>501</v>
      </c>
      <c r="L36" s="66" t="s">
        <v>502</v>
      </c>
    </row>
    <row r="37" spans="1:12" s="51" customFormat="1" ht="60" customHeight="1" x14ac:dyDescent="0.25">
      <c r="A37" s="389"/>
      <c r="B37" s="204"/>
      <c r="C37" s="391"/>
      <c r="D37" s="64" t="s">
        <v>82</v>
      </c>
      <c r="E37" s="66"/>
      <c r="F37" s="66"/>
      <c r="G37" s="66"/>
      <c r="H37" s="66"/>
      <c r="I37" s="66"/>
      <c r="J37" s="65"/>
      <c r="K37" s="66" t="s">
        <v>298</v>
      </c>
      <c r="L37" s="90" t="s">
        <v>25</v>
      </c>
    </row>
    <row r="38" spans="1:12" s="146" customFormat="1" ht="27" customHeight="1" x14ac:dyDescent="0.25">
      <c r="A38" s="122"/>
      <c r="B38" s="123" t="s">
        <v>261</v>
      </c>
      <c r="C38" s="392" t="s">
        <v>280</v>
      </c>
      <c r="D38" s="392"/>
      <c r="E38" s="392"/>
      <c r="F38" s="392"/>
      <c r="G38" s="392"/>
      <c r="H38" s="392"/>
      <c r="I38" s="392"/>
      <c r="J38" s="392"/>
      <c r="K38" s="392"/>
      <c r="L38" s="392"/>
    </row>
    <row r="39" spans="1:12" s="51" customFormat="1" ht="25.5" customHeight="1" x14ac:dyDescent="0.25">
      <c r="A39" s="124"/>
      <c r="B39" s="124"/>
      <c r="C39" s="125"/>
      <c r="D39" s="125"/>
      <c r="E39" s="125"/>
      <c r="F39" s="125"/>
      <c r="G39" s="125"/>
      <c r="H39" s="125"/>
      <c r="I39" s="125"/>
      <c r="J39" s="125"/>
      <c r="K39" s="125"/>
      <c r="L39" s="125"/>
    </row>
    <row r="40" spans="1:12" s="101" customFormat="1" ht="22.5" customHeight="1" x14ac:dyDescent="0.25">
      <c r="A40" s="97" t="s">
        <v>2</v>
      </c>
      <c r="B40" s="98"/>
      <c r="C40" s="99"/>
      <c r="D40" s="100"/>
      <c r="E40" s="99"/>
      <c r="F40" s="99"/>
      <c r="H40" s="99"/>
      <c r="I40" s="99"/>
      <c r="J40" s="393" t="s">
        <v>157</v>
      </c>
      <c r="K40" s="393"/>
      <c r="L40" s="102"/>
    </row>
    <row r="41" spans="1:12" s="101" customFormat="1" ht="17.25" customHeight="1" x14ac:dyDescent="0.25">
      <c r="A41" s="103" t="s">
        <v>158</v>
      </c>
      <c r="B41" s="98"/>
      <c r="C41" s="99"/>
      <c r="D41" s="102"/>
      <c r="E41" s="99"/>
      <c r="F41" s="99"/>
      <c r="H41" s="99"/>
      <c r="I41" s="99"/>
      <c r="J41" s="104"/>
      <c r="K41" s="105"/>
      <c r="L41" s="99"/>
    </row>
    <row r="42" spans="1:12" s="101" customFormat="1" ht="17.25" customHeight="1" x14ac:dyDescent="0.25">
      <c r="A42" s="103" t="s">
        <v>159</v>
      </c>
      <c r="B42" s="98"/>
      <c r="C42" s="99"/>
      <c r="D42" s="102"/>
      <c r="E42" s="99"/>
      <c r="F42" s="99"/>
      <c r="H42" s="99"/>
      <c r="I42" s="99"/>
      <c r="J42" s="104"/>
      <c r="K42" s="105"/>
      <c r="L42" s="99"/>
    </row>
    <row r="43" spans="1:12" s="101" customFormat="1" ht="17.25" customHeight="1" x14ac:dyDescent="0.25">
      <c r="A43" s="103" t="s">
        <v>160</v>
      </c>
      <c r="B43" s="98"/>
      <c r="C43" s="99"/>
      <c r="D43" s="102"/>
      <c r="E43" s="99"/>
      <c r="F43" s="99"/>
      <c r="H43" s="99"/>
      <c r="I43" s="99"/>
      <c r="J43" s="104"/>
      <c r="K43" s="105"/>
      <c r="L43" s="99"/>
    </row>
    <row r="44" spans="1:12" s="101" customFormat="1" ht="17.25" customHeight="1" x14ac:dyDescent="0.25">
      <c r="A44" s="106" t="s">
        <v>161</v>
      </c>
      <c r="B44" s="107"/>
      <c r="C44" s="99"/>
      <c r="D44" s="102"/>
      <c r="E44" s="99"/>
      <c r="F44" s="99"/>
      <c r="H44" s="99"/>
      <c r="I44" s="99"/>
      <c r="J44" s="104"/>
      <c r="K44" s="105"/>
      <c r="L44" s="99"/>
    </row>
    <row r="45" spans="1:12" s="87" customFormat="1" ht="18.75" x14ac:dyDescent="0.25">
      <c r="C45" s="107"/>
      <c r="D45" s="126"/>
      <c r="E45" s="101"/>
      <c r="F45" s="101"/>
      <c r="H45" s="126"/>
      <c r="I45" s="126"/>
      <c r="J45" s="393" t="s">
        <v>262</v>
      </c>
      <c r="K45" s="393"/>
      <c r="L45" s="101"/>
    </row>
    <row r="46" spans="1:12" s="87" customFormat="1" ht="18.75" x14ac:dyDescent="0.25">
      <c r="C46" s="107"/>
      <c r="D46" s="126"/>
      <c r="E46" s="101"/>
      <c r="F46" s="101"/>
      <c r="G46" s="101"/>
      <c r="H46" s="126"/>
      <c r="I46" s="126"/>
      <c r="J46" s="207"/>
      <c r="K46" s="104"/>
      <c r="L46" s="101"/>
    </row>
    <row r="47" spans="1:12" s="87" customFormat="1" ht="18.75" x14ac:dyDescent="0.25">
      <c r="C47" s="107"/>
      <c r="D47" s="126"/>
      <c r="E47" s="101"/>
      <c r="F47" s="101"/>
      <c r="G47" s="101"/>
      <c r="H47" s="126"/>
      <c r="I47" s="126"/>
      <c r="K47" s="98" t="s">
        <v>26</v>
      </c>
      <c r="L47" s="101"/>
    </row>
    <row r="48" spans="1:12" s="87" customFormat="1" ht="18.75" x14ac:dyDescent="0.25">
      <c r="C48" s="107"/>
      <c r="D48" s="126"/>
      <c r="E48" s="101"/>
      <c r="F48" s="101"/>
      <c r="G48" s="101"/>
      <c r="H48" s="126"/>
      <c r="I48" s="126"/>
      <c r="K48" s="98" t="s">
        <v>26</v>
      </c>
      <c r="L48" s="101"/>
    </row>
  </sheetData>
  <mergeCells count="27">
    <mergeCell ref="G1:J1"/>
    <mergeCell ref="A2:C2"/>
    <mergeCell ref="G2:J2"/>
    <mergeCell ref="A1:C1"/>
    <mergeCell ref="A16:A20"/>
    <mergeCell ref="B16:B18"/>
    <mergeCell ref="B19:B20"/>
    <mergeCell ref="A21:A24"/>
    <mergeCell ref="B21:B22"/>
    <mergeCell ref="B23:B24"/>
    <mergeCell ref="A6:D6"/>
    <mergeCell ref="A7:L7"/>
    <mergeCell ref="B9:C9"/>
    <mergeCell ref="E9:I9"/>
    <mergeCell ref="A10:A15"/>
    <mergeCell ref="B11:B15"/>
    <mergeCell ref="A25:A28"/>
    <mergeCell ref="B25:B26"/>
    <mergeCell ref="B27:B28"/>
    <mergeCell ref="A29:A34"/>
    <mergeCell ref="B29:B30"/>
    <mergeCell ref="B31:B34"/>
    <mergeCell ref="A36:A37"/>
    <mergeCell ref="C36:C37"/>
    <mergeCell ref="C38:L38"/>
    <mergeCell ref="J40:K40"/>
    <mergeCell ref="J45:K4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5"/>
  <sheetViews>
    <sheetView workbookViewId="0">
      <selection activeCell="A4" sqref="A4:XFD113"/>
    </sheetView>
  </sheetViews>
  <sheetFormatPr defaultRowHeight="15" x14ac:dyDescent="0.25"/>
  <cols>
    <col min="1" max="1" width="10.28515625" customWidth="1"/>
    <col min="2" max="2" width="9.140625" customWidth="1"/>
    <col min="3" max="3" width="10.42578125" customWidth="1"/>
    <col min="4" max="4" width="35.7109375" customWidth="1"/>
    <col min="5" max="5" width="20.42578125" customWidth="1"/>
    <col min="6" max="6" width="18" customWidth="1"/>
    <col min="7" max="7" width="20.42578125" customWidth="1"/>
    <col min="8" max="8" width="23.42578125" customWidth="1"/>
    <col min="9" max="9" width="9" style="41"/>
    <col min="257" max="257" width="4.5703125" customWidth="1"/>
    <col min="258" max="258" width="9.140625" customWidth="1"/>
    <col min="259" max="261" width="20.42578125" customWidth="1"/>
    <col min="262" max="262" width="18" customWidth="1"/>
    <col min="263" max="263" width="20.42578125" customWidth="1"/>
    <col min="264" max="264" width="23.42578125" customWidth="1"/>
    <col min="513" max="513" width="4.5703125" customWidth="1"/>
    <col min="514" max="514" width="9.140625" customWidth="1"/>
    <col min="515" max="517" width="20.42578125" customWidth="1"/>
    <col min="518" max="518" width="18" customWidth="1"/>
    <col min="519" max="519" width="20.42578125" customWidth="1"/>
    <col min="520" max="520" width="23.42578125" customWidth="1"/>
    <col min="769" max="769" width="4.5703125" customWidth="1"/>
    <col min="770" max="770" width="9.140625" customWidth="1"/>
    <col min="771" max="773" width="20.42578125" customWidth="1"/>
    <col min="774" max="774" width="18" customWidth="1"/>
    <col min="775" max="775" width="20.42578125" customWidth="1"/>
    <col min="776" max="776" width="23.42578125" customWidth="1"/>
    <col min="1025" max="1025" width="4.5703125" customWidth="1"/>
    <col min="1026" max="1026" width="9.140625" customWidth="1"/>
    <col min="1027" max="1029" width="20.42578125" customWidth="1"/>
    <col min="1030" max="1030" width="18" customWidth="1"/>
    <col min="1031" max="1031" width="20.42578125" customWidth="1"/>
    <col min="1032" max="1032" width="23.42578125" customWidth="1"/>
    <col min="1281" max="1281" width="4.5703125" customWidth="1"/>
    <col min="1282" max="1282" width="9.140625" customWidth="1"/>
    <col min="1283" max="1285" width="20.42578125" customWidth="1"/>
    <col min="1286" max="1286" width="18" customWidth="1"/>
    <col min="1287" max="1287" width="20.42578125" customWidth="1"/>
    <col min="1288" max="1288" width="23.42578125" customWidth="1"/>
    <col min="1537" max="1537" width="4.5703125" customWidth="1"/>
    <col min="1538" max="1538" width="9.140625" customWidth="1"/>
    <col min="1539" max="1541" width="20.42578125" customWidth="1"/>
    <col min="1542" max="1542" width="18" customWidth="1"/>
    <col min="1543" max="1543" width="20.42578125" customWidth="1"/>
    <col min="1544" max="1544" width="23.42578125" customWidth="1"/>
    <col min="1793" max="1793" width="4.5703125" customWidth="1"/>
    <col min="1794" max="1794" width="9.140625" customWidth="1"/>
    <col min="1795" max="1797" width="20.42578125" customWidth="1"/>
    <col min="1798" max="1798" width="18" customWidth="1"/>
    <col min="1799" max="1799" width="20.42578125" customWidth="1"/>
    <col min="1800" max="1800" width="23.42578125" customWidth="1"/>
    <col min="2049" max="2049" width="4.5703125" customWidth="1"/>
    <col min="2050" max="2050" width="9.140625" customWidth="1"/>
    <col min="2051" max="2053" width="20.42578125" customWidth="1"/>
    <col min="2054" max="2054" width="18" customWidth="1"/>
    <col min="2055" max="2055" width="20.42578125" customWidth="1"/>
    <col min="2056" max="2056" width="23.42578125" customWidth="1"/>
    <col min="2305" max="2305" width="4.5703125" customWidth="1"/>
    <col min="2306" max="2306" width="9.140625" customWidth="1"/>
    <col min="2307" max="2309" width="20.42578125" customWidth="1"/>
    <col min="2310" max="2310" width="18" customWidth="1"/>
    <col min="2311" max="2311" width="20.42578125" customWidth="1"/>
    <col min="2312" max="2312" width="23.42578125" customWidth="1"/>
    <col min="2561" max="2561" width="4.5703125" customWidth="1"/>
    <col min="2562" max="2562" width="9.140625" customWidth="1"/>
    <col min="2563" max="2565" width="20.42578125" customWidth="1"/>
    <col min="2566" max="2566" width="18" customWidth="1"/>
    <col min="2567" max="2567" width="20.42578125" customWidth="1"/>
    <col min="2568" max="2568" width="23.42578125" customWidth="1"/>
    <col min="2817" max="2817" width="4.5703125" customWidth="1"/>
    <col min="2818" max="2818" width="9.140625" customWidth="1"/>
    <col min="2819" max="2821" width="20.42578125" customWidth="1"/>
    <col min="2822" max="2822" width="18" customWidth="1"/>
    <col min="2823" max="2823" width="20.42578125" customWidth="1"/>
    <col min="2824" max="2824" width="23.42578125" customWidth="1"/>
    <col min="3073" max="3073" width="4.5703125" customWidth="1"/>
    <col min="3074" max="3074" width="9.140625" customWidth="1"/>
    <col min="3075" max="3077" width="20.42578125" customWidth="1"/>
    <col min="3078" max="3078" width="18" customWidth="1"/>
    <col min="3079" max="3079" width="20.42578125" customWidth="1"/>
    <col min="3080" max="3080" width="23.42578125" customWidth="1"/>
    <col min="3329" max="3329" width="4.5703125" customWidth="1"/>
    <col min="3330" max="3330" width="9.140625" customWidth="1"/>
    <col min="3331" max="3333" width="20.42578125" customWidth="1"/>
    <col min="3334" max="3334" width="18" customWidth="1"/>
    <col min="3335" max="3335" width="20.42578125" customWidth="1"/>
    <col min="3336" max="3336" width="23.42578125" customWidth="1"/>
    <col min="3585" max="3585" width="4.5703125" customWidth="1"/>
    <col min="3586" max="3586" width="9.140625" customWidth="1"/>
    <col min="3587" max="3589" width="20.42578125" customWidth="1"/>
    <col min="3590" max="3590" width="18" customWidth="1"/>
    <col min="3591" max="3591" width="20.42578125" customWidth="1"/>
    <col min="3592" max="3592" width="23.42578125" customWidth="1"/>
    <col min="3841" max="3841" width="4.5703125" customWidth="1"/>
    <col min="3842" max="3842" width="9.140625" customWidth="1"/>
    <col min="3843" max="3845" width="20.42578125" customWidth="1"/>
    <col min="3846" max="3846" width="18" customWidth="1"/>
    <col min="3847" max="3847" width="20.42578125" customWidth="1"/>
    <col min="3848" max="3848" width="23.42578125" customWidth="1"/>
    <col min="4097" max="4097" width="4.5703125" customWidth="1"/>
    <col min="4098" max="4098" width="9.140625" customWidth="1"/>
    <col min="4099" max="4101" width="20.42578125" customWidth="1"/>
    <col min="4102" max="4102" width="18" customWidth="1"/>
    <col min="4103" max="4103" width="20.42578125" customWidth="1"/>
    <col min="4104" max="4104" width="23.42578125" customWidth="1"/>
    <col min="4353" max="4353" width="4.5703125" customWidth="1"/>
    <col min="4354" max="4354" width="9.140625" customWidth="1"/>
    <col min="4355" max="4357" width="20.42578125" customWidth="1"/>
    <col min="4358" max="4358" width="18" customWidth="1"/>
    <col min="4359" max="4359" width="20.42578125" customWidth="1"/>
    <col min="4360" max="4360" width="23.42578125" customWidth="1"/>
    <col min="4609" max="4609" width="4.5703125" customWidth="1"/>
    <col min="4610" max="4610" width="9.140625" customWidth="1"/>
    <col min="4611" max="4613" width="20.42578125" customWidth="1"/>
    <col min="4614" max="4614" width="18" customWidth="1"/>
    <col min="4615" max="4615" width="20.42578125" customWidth="1"/>
    <col min="4616" max="4616" width="23.42578125" customWidth="1"/>
    <col min="4865" max="4865" width="4.5703125" customWidth="1"/>
    <col min="4866" max="4866" width="9.140625" customWidth="1"/>
    <col min="4867" max="4869" width="20.42578125" customWidth="1"/>
    <col min="4870" max="4870" width="18" customWidth="1"/>
    <col min="4871" max="4871" width="20.42578125" customWidth="1"/>
    <col min="4872" max="4872" width="23.42578125" customWidth="1"/>
    <col min="5121" max="5121" width="4.5703125" customWidth="1"/>
    <col min="5122" max="5122" width="9.140625" customWidth="1"/>
    <col min="5123" max="5125" width="20.42578125" customWidth="1"/>
    <col min="5126" max="5126" width="18" customWidth="1"/>
    <col min="5127" max="5127" width="20.42578125" customWidth="1"/>
    <col min="5128" max="5128" width="23.42578125" customWidth="1"/>
    <col min="5377" max="5377" width="4.5703125" customWidth="1"/>
    <col min="5378" max="5378" width="9.140625" customWidth="1"/>
    <col min="5379" max="5381" width="20.42578125" customWidth="1"/>
    <col min="5382" max="5382" width="18" customWidth="1"/>
    <col min="5383" max="5383" width="20.42578125" customWidth="1"/>
    <col min="5384" max="5384" width="23.42578125" customWidth="1"/>
    <col min="5633" max="5633" width="4.5703125" customWidth="1"/>
    <col min="5634" max="5634" width="9.140625" customWidth="1"/>
    <col min="5635" max="5637" width="20.42578125" customWidth="1"/>
    <col min="5638" max="5638" width="18" customWidth="1"/>
    <col min="5639" max="5639" width="20.42578125" customWidth="1"/>
    <col min="5640" max="5640" width="23.42578125" customWidth="1"/>
    <col min="5889" max="5889" width="4.5703125" customWidth="1"/>
    <col min="5890" max="5890" width="9.140625" customWidth="1"/>
    <col min="5891" max="5893" width="20.42578125" customWidth="1"/>
    <col min="5894" max="5894" width="18" customWidth="1"/>
    <col min="5895" max="5895" width="20.42578125" customWidth="1"/>
    <col min="5896" max="5896" width="23.42578125" customWidth="1"/>
    <col min="6145" max="6145" width="4.5703125" customWidth="1"/>
    <col min="6146" max="6146" width="9.140625" customWidth="1"/>
    <col min="6147" max="6149" width="20.42578125" customWidth="1"/>
    <col min="6150" max="6150" width="18" customWidth="1"/>
    <col min="6151" max="6151" width="20.42578125" customWidth="1"/>
    <col min="6152" max="6152" width="23.42578125" customWidth="1"/>
    <col min="6401" max="6401" width="4.5703125" customWidth="1"/>
    <col min="6402" max="6402" width="9.140625" customWidth="1"/>
    <col min="6403" max="6405" width="20.42578125" customWidth="1"/>
    <col min="6406" max="6406" width="18" customWidth="1"/>
    <col min="6407" max="6407" width="20.42578125" customWidth="1"/>
    <col min="6408" max="6408" width="23.42578125" customWidth="1"/>
    <col min="6657" max="6657" width="4.5703125" customWidth="1"/>
    <col min="6658" max="6658" width="9.140625" customWidth="1"/>
    <col min="6659" max="6661" width="20.42578125" customWidth="1"/>
    <col min="6662" max="6662" width="18" customWidth="1"/>
    <col min="6663" max="6663" width="20.42578125" customWidth="1"/>
    <col min="6664" max="6664" width="23.42578125" customWidth="1"/>
    <col min="6913" max="6913" width="4.5703125" customWidth="1"/>
    <col min="6914" max="6914" width="9.140625" customWidth="1"/>
    <col min="6915" max="6917" width="20.42578125" customWidth="1"/>
    <col min="6918" max="6918" width="18" customWidth="1"/>
    <col min="6919" max="6919" width="20.42578125" customWidth="1"/>
    <col min="6920" max="6920" width="23.42578125" customWidth="1"/>
    <col min="7169" max="7169" width="4.5703125" customWidth="1"/>
    <col min="7170" max="7170" width="9.140625" customWidth="1"/>
    <col min="7171" max="7173" width="20.42578125" customWidth="1"/>
    <col min="7174" max="7174" width="18" customWidth="1"/>
    <col min="7175" max="7175" width="20.42578125" customWidth="1"/>
    <col min="7176" max="7176" width="23.42578125" customWidth="1"/>
    <col min="7425" max="7425" width="4.5703125" customWidth="1"/>
    <col min="7426" max="7426" width="9.140625" customWidth="1"/>
    <col min="7427" max="7429" width="20.42578125" customWidth="1"/>
    <col min="7430" max="7430" width="18" customWidth="1"/>
    <col min="7431" max="7431" width="20.42578125" customWidth="1"/>
    <col min="7432" max="7432" width="23.42578125" customWidth="1"/>
    <col min="7681" max="7681" width="4.5703125" customWidth="1"/>
    <col min="7682" max="7682" width="9.140625" customWidth="1"/>
    <col min="7683" max="7685" width="20.42578125" customWidth="1"/>
    <col min="7686" max="7686" width="18" customWidth="1"/>
    <col min="7687" max="7687" width="20.42578125" customWidth="1"/>
    <col min="7688" max="7688" width="23.42578125" customWidth="1"/>
    <col min="7937" max="7937" width="4.5703125" customWidth="1"/>
    <col min="7938" max="7938" width="9.140625" customWidth="1"/>
    <col min="7939" max="7941" width="20.42578125" customWidth="1"/>
    <col min="7942" max="7942" width="18" customWidth="1"/>
    <col min="7943" max="7943" width="20.42578125" customWidth="1"/>
    <col min="7944" max="7944" width="23.42578125" customWidth="1"/>
    <col min="8193" max="8193" width="4.5703125" customWidth="1"/>
    <col min="8194" max="8194" width="9.140625" customWidth="1"/>
    <col min="8195" max="8197" width="20.42578125" customWidth="1"/>
    <col min="8198" max="8198" width="18" customWidth="1"/>
    <col min="8199" max="8199" width="20.42578125" customWidth="1"/>
    <col min="8200" max="8200" width="23.42578125" customWidth="1"/>
    <col min="8449" max="8449" width="4.5703125" customWidth="1"/>
    <col min="8450" max="8450" width="9.140625" customWidth="1"/>
    <col min="8451" max="8453" width="20.42578125" customWidth="1"/>
    <col min="8454" max="8454" width="18" customWidth="1"/>
    <col min="8455" max="8455" width="20.42578125" customWidth="1"/>
    <col min="8456" max="8456" width="23.42578125" customWidth="1"/>
    <col min="8705" max="8705" width="4.5703125" customWidth="1"/>
    <col min="8706" max="8706" width="9.140625" customWidth="1"/>
    <col min="8707" max="8709" width="20.42578125" customWidth="1"/>
    <col min="8710" max="8710" width="18" customWidth="1"/>
    <col min="8711" max="8711" width="20.42578125" customWidth="1"/>
    <col min="8712" max="8712" width="23.42578125" customWidth="1"/>
    <col min="8961" max="8961" width="4.5703125" customWidth="1"/>
    <col min="8962" max="8962" width="9.140625" customWidth="1"/>
    <col min="8963" max="8965" width="20.42578125" customWidth="1"/>
    <col min="8966" max="8966" width="18" customWidth="1"/>
    <col min="8967" max="8967" width="20.42578125" customWidth="1"/>
    <col min="8968" max="8968" width="23.42578125" customWidth="1"/>
    <col min="9217" max="9217" width="4.5703125" customWidth="1"/>
    <col min="9218" max="9218" width="9.140625" customWidth="1"/>
    <col min="9219" max="9221" width="20.42578125" customWidth="1"/>
    <col min="9222" max="9222" width="18" customWidth="1"/>
    <col min="9223" max="9223" width="20.42578125" customWidth="1"/>
    <col min="9224" max="9224" width="23.42578125" customWidth="1"/>
    <col min="9473" max="9473" width="4.5703125" customWidth="1"/>
    <col min="9474" max="9474" width="9.140625" customWidth="1"/>
    <col min="9475" max="9477" width="20.42578125" customWidth="1"/>
    <col min="9478" max="9478" width="18" customWidth="1"/>
    <col min="9479" max="9479" width="20.42578125" customWidth="1"/>
    <col min="9480" max="9480" width="23.42578125" customWidth="1"/>
    <col min="9729" max="9729" width="4.5703125" customWidth="1"/>
    <col min="9730" max="9730" width="9.140625" customWidth="1"/>
    <col min="9731" max="9733" width="20.42578125" customWidth="1"/>
    <col min="9734" max="9734" width="18" customWidth="1"/>
    <col min="9735" max="9735" width="20.42578125" customWidth="1"/>
    <col min="9736" max="9736" width="23.42578125" customWidth="1"/>
    <col min="9985" max="9985" width="4.5703125" customWidth="1"/>
    <col min="9986" max="9986" width="9.140625" customWidth="1"/>
    <col min="9987" max="9989" width="20.42578125" customWidth="1"/>
    <col min="9990" max="9990" width="18" customWidth="1"/>
    <col min="9991" max="9991" width="20.42578125" customWidth="1"/>
    <col min="9992" max="9992" width="23.42578125" customWidth="1"/>
    <col min="10241" max="10241" width="4.5703125" customWidth="1"/>
    <col min="10242" max="10242" width="9.140625" customWidth="1"/>
    <col min="10243" max="10245" width="20.42578125" customWidth="1"/>
    <col min="10246" max="10246" width="18" customWidth="1"/>
    <col min="10247" max="10247" width="20.42578125" customWidth="1"/>
    <col min="10248" max="10248" width="23.42578125" customWidth="1"/>
    <col min="10497" max="10497" width="4.5703125" customWidth="1"/>
    <col min="10498" max="10498" width="9.140625" customWidth="1"/>
    <col min="10499" max="10501" width="20.42578125" customWidth="1"/>
    <col min="10502" max="10502" width="18" customWidth="1"/>
    <col min="10503" max="10503" width="20.42578125" customWidth="1"/>
    <col min="10504" max="10504" width="23.42578125" customWidth="1"/>
    <col min="10753" max="10753" width="4.5703125" customWidth="1"/>
    <col min="10754" max="10754" width="9.140625" customWidth="1"/>
    <col min="10755" max="10757" width="20.42578125" customWidth="1"/>
    <col min="10758" max="10758" width="18" customWidth="1"/>
    <col min="10759" max="10759" width="20.42578125" customWidth="1"/>
    <col min="10760" max="10760" width="23.42578125" customWidth="1"/>
    <col min="11009" max="11009" width="4.5703125" customWidth="1"/>
    <col min="11010" max="11010" width="9.140625" customWidth="1"/>
    <col min="11011" max="11013" width="20.42578125" customWidth="1"/>
    <col min="11014" max="11014" width="18" customWidth="1"/>
    <col min="11015" max="11015" width="20.42578125" customWidth="1"/>
    <col min="11016" max="11016" width="23.42578125" customWidth="1"/>
    <col min="11265" max="11265" width="4.5703125" customWidth="1"/>
    <col min="11266" max="11266" width="9.140625" customWidth="1"/>
    <col min="11267" max="11269" width="20.42578125" customWidth="1"/>
    <col min="11270" max="11270" width="18" customWidth="1"/>
    <col min="11271" max="11271" width="20.42578125" customWidth="1"/>
    <col min="11272" max="11272" width="23.42578125" customWidth="1"/>
    <col min="11521" max="11521" width="4.5703125" customWidth="1"/>
    <col min="11522" max="11522" width="9.140625" customWidth="1"/>
    <col min="11523" max="11525" width="20.42578125" customWidth="1"/>
    <col min="11526" max="11526" width="18" customWidth="1"/>
    <col min="11527" max="11527" width="20.42578125" customWidth="1"/>
    <col min="11528" max="11528" width="23.42578125" customWidth="1"/>
    <col min="11777" max="11777" width="4.5703125" customWidth="1"/>
    <col min="11778" max="11778" width="9.140625" customWidth="1"/>
    <col min="11779" max="11781" width="20.42578125" customWidth="1"/>
    <col min="11782" max="11782" width="18" customWidth="1"/>
    <col min="11783" max="11783" width="20.42578125" customWidth="1"/>
    <col min="11784" max="11784" width="23.42578125" customWidth="1"/>
    <col min="12033" max="12033" width="4.5703125" customWidth="1"/>
    <col min="12034" max="12034" width="9.140625" customWidth="1"/>
    <col min="12035" max="12037" width="20.42578125" customWidth="1"/>
    <col min="12038" max="12038" width="18" customWidth="1"/>
    <col min="12039" max="12039" width="20.42578125" customWidth="1"/>
    <col min="12040" max="12040" width="23.42578125" customWidth="1"/>
    <col min="12289" max="12289" width="4.5703125" customWidth="1"/>
    <col min="12290" max="12290" width="9.140625" customWidth="1"/>
    <col min="12291" max="12293" width="20.42578125" customWidth="1"/>
    <col min="12294" max="12294" width="18" customWidth="1"/>
    <col min="12295" max="12295" width="20.42578125" customWidth="1"/>
    <col min="12296" max="12296" width="23.42578125" customWidth="1"/>
    <col min="12545" max="12545" width="4.5703125" customWidth="1"/>
    <col min="12546" max="12546" width="9.140625" customWidth="1"/>
    <col min="12547" max="12549" width="20.42578125" customWidth="1"/>
    <col min="12550" max="12550" width="18" customWidth="1"/>
    <col min="12551" max="12551" width="20.42578125" customWidth="1"/>
    <col min="12552" max="12552" width="23.42578125" customWidth="1"/>
    <col min="12801" max="12801" width="4.5703125" customWidth="1"/>
    <col min="12802" max="12802" width="9.140625" customWidth="1"/>
    <col min="12803" max="12805" width="20.42578125" customWidth="1"/>
    <col min="12806" max="12806" width="18" customWidth="1"/>
    <col min="12807" max="12807" width="20.42578125" customWidth="1"/>
    <col min="12808" max="12808" width="23.42578125" customWidth="1"/>
    <col min="13057" max="13057" width="4.5703125" customWidth="1"/>
    <col min="13058" max="13058" width="9.140625" customWidth="1"/>
    <col min="13059" max="13061" width="20.42578125" customWidth="1"/>
    <col min="13062" max="13062" width="18" customWidth="1"/>
    <col min="13063" max="13063" width="20.42578125" customWidth="1"/>
    <col min="13064" max="13064" width="23.42578125" customWidth="1"/>
    <col min="13313" max="13313" width="4.5703125" customWidth="1"/>
    <col min="13314" max="13314" width="9.140625" customWidth="1"/>
    <col min="13315" max="13317" width="20.42578125" customWidth="1"/>
    <col min="13318" max="13318" width="18" customWidth="1"/>
    <col min="13319" max="13319" width="20.42578125" customWidth="1"/>
    <col min="13320" max="13320" width="23.42578125" customWidth="1"/>
    <col min="13569" max="13569" width="4.5703125" customWidth="1"/>
    <col min="13570" max="13570" width="9.140625" customWidth="1"/>
    <col min="13571" max="13573" width="20.42578125" customWidth="1"/>
    <col min="13574" max="13574" width="18" customWidth="1"/>
    <col min="13575" max="13575" width="20.42578125" customWidth="1"/>
    <col min="13576" max="13576" width="23.42578125" customWidth="1"/>
    <col min="13825" max="13825" width="4.5703125" customWidth="1"/>
    <col min="13826" max="13826" width="9.140625" customWidth="1"/>
    <col min="13827" max="13829" width="20.42578125" customWidth="1"/>
    <col min="13830" max="13830" width="18" customWidth="1"/>
    <col min="13831" max="13831" width="20.42578125" customWidth="1"/>
    <col min="13832" max="13832" width="23.42578125" customWidth="1"/>
    <col min="14081" max="14081" width="4.5703125" customWidth="1"/>
    <col min="14082" max="14082" width="9.140625" customWidth="1"/>
    <col min="14083" max="14085" width="20.42578125" customWidth="1"/>
    <col min="14086" max="14086" width="18" customWidth="1"/>
    <col min="14087" max="14087" width="20.42578125" customWidth="1"/>
    <col min="14088" max="14088" width="23.42578125" customWidth="1"/>
    <col min="14337" max="14337" width="4.5703125" customWidth="1"/>
    <col min="14338" max="14338" width="9.140625" customWidth="1"/>
    <col min="14339" max="14341" width="20.42578125" customWidth="1"/>
    <col min="14342" max="14342" width="18" customWidth="1"/>
    <col min="14343" max="14343" width="20.42578125" customWidth="1"/>
    <col min="14344" max="14344" width="23.42578125" customWidth="1"/>
    <col min="14593" max="14593" width="4.5703125" customWidth="1"/>
    <col min="14594" max="14594" width="9.140625" customWidth="1"/>
    <col min="14595" max="14597" width="20.42578125" customWidth="1"/>
    <col min="14598" max="14598" width="18" customWidth="1"/>
    <col min="14599" max="14599" width="20.42578125" customWidth="1"/>
    <col min="14600" max="14600" width="23.42578125" customWidth="1"/>
    <col min="14849" max="14849" width="4.5703125" customWidth="1"/>
    <col min="14850" max="14850" width="9.140625" customWidth="1"/>
    <col min="14851" max="14853" width="20.42578125" customWidth="1"/>
    <col min="14854" max="14854" width="18" customWidth="1"/>
    <col min="14855" max="14855" width="20.42578125" customWidth="1"/>
    <col min="14856" max="14856" width="23.42578125" customWidth="1"/>
    <col min="15105" max="15105" width="4.5703125" customWidth="1"/>
    <col min="15106" max="15106" width="9.140625" customWidth="1"/>
    <col min="15107" max="15109" width="20.42578125" customWidth="1"/>
    <col min="15110" max="15110" width="18" customWidth="1"/>
    <col min="15111" max="15111" width="20.42578125" customWidth="1"/>
    <col min="15112" max="15112" width="23.42578125" customWidth="1"/>
    <col min="15361" max="15361" width="4.5703125" customWidth="1"/>
    <col min="15362" max="15362" width="9.140625" customWidth="1"/>
    <col min="15363" max="15365" width="20.42578125" customWidth="1"/>
    <col min="15366" max="15366" width="18" customWidth="1"/>
    <col min="15367" max="15367" width="20.42578125" customWidth="1"/>
    <col min="15368" max="15368" width="23.42578125" customWidth="1"/>
    <col min="15617" max="15617" width="4.5703125" customWidth="1"/>
    <col min="15618" max="15618" width="9.140625" customWidth="1"/>
    <col min="15619" max="15621" width="20.42578125" customWidth="1"/>
    <col min="15622" max="15622" width="18" customWidth="1"/>
    <col min="15623" max="15623" width="20.42578125" customWidth="1"/>
    <col min="15624" max="15624" width="23.42578125" customWidth="1"/>
    <col min="15873" max="15873" width="4.5703125" customWidth="1"/>
    <col min="15874" max="15874" width="9.140625" customWidth="1"/>
    <col min="15875" max="15877" width="20.42578125" customWidth="1"/>
    <col min="15878" max="15878" width="18" customWidth="1"/>
    <col min="15879" max="15879" width="20.42578125" customWidth="1"/>
    <col min="15880" max="15880" width="23.42578125" customWidth="1"/>
    <col min="16129" max="16129" width="4.5703125" customWidth="1"/>
    <col min="16130" max="16130" width="9.140625" customWidth="1"/>
    <col min="16131" max="16133" width="20.42578125" customWidth="1"/>
    <col min="16134" max="16134" width="18" customWidth="1"/>
    <col min="16135" max="16135" width="20.42578125" customWidth="1"/>
    <col min="16136" max="16136" width="23.42578125" customWidth="1"/>
  </cols>
  <sheetData>
    <row r="1" spans="1:8" ht="15.75" x14ac:dyDescent="0.25">
      <c r="C1" s="42" t="s">
        <v>71</v>
      </c>
      <c r="G1" s="40" t="s">
        <v>70</v>
      </c>
    </row>
    <row r="2" spans="1:8" ht="15.75" x14ac:dyDescent="0.25">
      <c r="C2" s="45" t="s">
        <v>73</v>
      </c>
      <c r="G2" s="42" t="s">
        <v>72</v>
      </c>
    </row>
    <row r="3" spans="1:8" ht="9" customHeight="1" x14ac:dyDescent="0.25">
      <c r="C3" s="42"/>
      <c r="F3" s="42"/>
    </row>
    <row r="4" spans="1:8" s="1" customFormat="1" ht="18.75" x14ac:dyDescent="0.3">
      <c r="A4" s="354" t="s">
        <v>440</v>
      </c>
      <c r="B4" s="354"/>
      <c r="C4" s="354"/>
      <c r="D4" s="354"/>
      <c r="E4" s="354"/>
      <c r="F4" s="354"/>
      <c r="G4" s="354"/>
      <c r="H4" s="354"/>
    </row>
    <row r="5" spans="1:8" s="1" customFormat="1" ht="18.75" x14ac:dyDescent="0.3">
      <c r="A5" s="354" t="s">
        <v>121</v>
      </c>
      <c r="B5" s="354"/>
      <c r="C5" s="354"/>
      <c r="D5" s="354"/>
      <c r="E5" s="354"/>
      <c r="F5" s="354"/>
      <c r="G5" s="354"/>
      <c r="H5" s="354"/>
    </row>
    <row r="6" spans="1:8" s="1" customFormat="1" ht="19.5" x14ac:dyDescent="0.35">
      <c r="A6" s="411" t="s">
        <v>441</v>
      </c>
      <c r="B6" s="411"/>
      <c r="C6" s="411"/>
      <c r="D6" s="411"/>
      <c r="E6" s="411"/>
      <c r="F6" s="411"/>
      <c r="G6" s="411"/>
      <c r="H6" s="411"/>
    </row>
    <row r="7" spans="1:8" s="1" customFormat="1" ht="19.5" x14ac:dyDescent="0.35">
      <c r="A7" s="412"/>
      <c r="B7" s="412"/>
      <c r="C7" s="412"/>
      <c r="D7" s="412"/>
      <c r="E7" s="412"/>
      <c r="F7" s="412"/>
      <c r="G7" s="412"/>
      <c r="H7" s="412"/>
    </row>
    <row r="8" spans="1:8" s="1" customFormat="1" ht="19.5" x14ac:dyDescent="0.35">
      <c r="A8" s="203"/>
      <c r="B8" s="203"/>
      <c r="C8" s="203"/>
      <c r="D8" s="5"/>
      <c r="E8" s="203"/>
      <c r="F8" s="203"/>
      <c r="G8" s="32"/>
      <c r="H8" s="5"/>
    </row>
    <row r="9" spans="1:8" s="1" customFormat="1" ht="37.5" x14ac:dyDescent="0.3">
      <c r="A9" s="224" t="s">
        <v>55</v>
      </c>
      <c r="B9" s="409" t="s">
        <v>56</v>
      </c>
      <c r="C9" s="410"/>
      <c r="D9" s="225" t="s">
        <v>48</v>
      </c>
      <c r="E9" s="226" t="s">
        <v>122</v>
      </c>
      <c r="F9" s="226" t="s">
        <v>68</v>
      </c>
      <c r="G9" s="225" t="s">
        <v>49</v>
      </c>
      <c r="H9" s="225" t="s">
        <v>50</v>
      </c>
    </row>
    <row r="10" spans="1:8" s="1" customFormat="1" ht="37.5" x14ac:dyDescent="0.3">
      <c r="A10" s="380" t="s">
        <v>442</v>
      </c>
      <c r="B10" s="378"/>
      <c r="C10" s="227" t="s">
        <v>23</v>
      </c>
      <c r="D10" s="228" t="s">
        <v>218</v>
      </c>
      <c r="E10" s="229"/>
      <c r="F10" s="229"/>
      <c r="G10" s="228" t="s">
        <v>119</v>
      </c>
      <c r="H10" s="230" t="s">
        <v>137</v>
      </c>
    </row>
    <row r="11" spans="1:8" s="1" customFormat="1" ht="37.5" x14ac:dyDescent="0.3">
      <c r="A11" s="380"/>
      <c r="B11" s="378"/>
      <c r="C11" s="227" t="s">
        <v>23</v>
      </c>
      <c r="D11" s="228" t="s">
        <v>200</v>
      </c>
      <c r="E11" s="229"/>
      <c r="F11" s="229"/>
      <c r="G11" s="228" t="s">
        <v>123</v>
      </c>
      <c r="H11" s="230" t="s">
        <v>80</v>
      </c>
    </row>
    <row r="12" spans="1:8" s="1" customFormat="1" ht="18.75" x14ac:dyDescent="0.3">
      <c r="A12" s="380"/>
      <c r="B12" s="378"/>
      <c r="C12" s="227" t="s">
        <v>23</v>
      </c>
      <c r="D12" s="231" t="s">
        <v>201</v>
      </c>
      <c r="E12" s="229"/>
      <c r="F12" s="229"/>
      <c r="G12" s="228" t="s">
        <v>124</v>
      </c>
      <c r="H12" s="230" t="s">
        <v>80</v>
      </c>
    </row>
    <row r="13" spans="1:8" s="1" customFormat="1" ht="56.25" x14ac:dyDescent="0.3">
      <c r="A13" s="380"/>
      <c r="B13" s="378"/>
      <c r="C13" s="227" t="s">
        <v>23</v>
      </c>
      <c r="D13" s="228" t="s">
        <v>219</v>
      </c>
      <c r="E13" s="229"/>
      <c r="F13" s="229"/>
      <c r="G13" s="228" t="s">
        <v>125</v>
      </c>
      <c r="H13" s="230" t="s">
        <v>139</v>
      </c>
    </row>
    <row r="14" spans="1:8" s="1" customFormat="1" ht="37.5" x14ac:dyDescent="0.3">
      <c r="A14" s="380"/>
      <c r="B14" s="378"/>
      <c r="C14" s="227" t="s">
        <v>23</v>
      </c>
      <c r="D14" s="228" t="s">
        <v>202</v>
      </c>
      <c r="E14" s="229"/>
      <c r="F14" s="229"/>
      <c r="G14" s="228" t="s">
        <v>128</v>
      </c>
      <c r="H14" s="230" t="s">
        <v>80</v>
      </c>
    </row>
    <row r="15" spans="1:8" s="1" customFormat="1" ht="37.5" x14ac:dyDescent="0.3">
      <c r="A15" s="380"/>
      <c r="B15" s="378"/>
      <c r="C15" s="227" t="s">
        <v>23</v>
      </c>
      <c r="D15" s="228" t="s">
        <v>443</v>
      </c>
      <c r="E15" s="229"/>
      <c r="F15" s="229"/>
      <c r="G15" s="228" t="s">
        <v>130</v>
      </c>
      <c r="H15" s="230" t="s">
        <v>80</v>
      </c>
    </row>
    <row r="16" spans="1:8" s="1" customFormat="1" ht="37.5" x14ac:dyDescent="0.3">
      <c r="A16" s="380"/>
      <c r="B16" s="378"/>
      <c r="C16" s="227" t="s">
        <v>23</v>
      </c>
      <c r="D16" s="228" t="s">
        <v>444</v>
      </c>
      <c r="E16" s="229"/>
      <c r="F16" s="229"/>
      <c r="G16" s="228" t="s">
        <v>131</v>
      </c>
      <c r="H16" s="230" t="s">
        <v>80</v>
      </c>
    </row>
    <row r="17" spans="1:8" s="1" customFormat="1" ht="31.5" x14ac:dyDescent="0.3">
      <c r="A17" s="380"/>
      <c r="B17" s="378"/>
      <c r="C17" s="227" t="s">
        <v>23</v>
      </c>
      <c r="D17" s="232" t="s">
        <v>203</v>
      </c>
      <c r="E17" s="229"/>
      <c r="F17" s="229"/>
      <c r="G17" s="228" t="s">
        <v>133</v>
      </c>
      <c r="H17" s="230" t="s">
        <v>80</v>
      </c>
    </row>
    <row r="18" spans="1:8" s="1" customFormat="1" ht="31.5" x14ac:dyDescent="0.3">
      <c r="A18" s="380"/>
      <c r="B18" s="378"/>
      <c r="C18" s="227" t="s">
        <v>23</v>
      </c>
      <c r="D18" s="232" t="s">
        <v>204</v>
      </c>
      <c r="E18" s="229"/>
      <c r="F18" s="229"/>
      <c r="G18" s="228" t="s">
        <v>205</v>
      </c>
      <c r="H18" s="230" t="s">
        <v>80</v>
      </c>
    </row>
    <row r="19" spans="1:8" s="1" customFormat="1" ht="37.5" x14ac:dyDescent="0.3">
      <c r="A19" s="380"/>
      <c r="B19" s="378"/>
      <c r="C19" s="227" t="s">
        <v>3</v>
      </c>
      <c r="D19" s="228" t="s">
        <v>220</v>
      </c>
      <c r="E19" s="229"/>
      <c r="F19" s="229"/>
      <c r="G19" s="228" t="s">
        <v>119</v>
      </c>
      <c r="H19" s="230" t="s">
        <v>80</v>
      </c>
    </row>
    <row r="20" spans="1:8" s="1" customFormat="1" ht="37.5" x14ac:dyDescent="0.3">
      <c r="A20" s="380"/>
      <c r="B20" s="378"/>
      <c r="C20" s="227" t="s">
        <v>3</v>
      </c>
      <c r="D20" s="228" t="s">
        <v>200</v>
      </c>
      <c r="E20" s="229"/>
      <c r="F20" s="229"/>
      <c r="G20" s="228" t="s">
        <v>123</v>
      </c>
      <c r="H20" s="230" t="s">
        <v>80</v>
      </c>
    </row>
    <row r="21" spans="1:8" s="1" customFormat="1" ht="37.5" x14ac:dyDescent="0.3">
      <c r="A21" s="380"/>
      <c r="B21" s="378"/>
      <c r="C21" s="227" t="s">
        <v>3</v>
      </c>
      <c r="D21" s="228" t="s">
        <v>445</v>
      </c>
      <c r="E21" s="229"/>
      <c r="F21" s="229"/>
      <c r="G21" s="228" t="s">
        <v>124</v>
      </c>
      <c r="H21" s="230" t="s">
        <v>135</v>
      </c>
    </row>
    <row r="22" spans="1:8" s="1" customFormat="1" ht="56.25" x14ac:dyDescent="0.3">
      <c r="A22" s="380"/>
      <c r="B22" s="378"/>
      <c r="C22" s="227" t="s">
        <v>3</v>
      </c>
      <c r="D22" s="228" t="s">
        <v>219</v>
      </c>
      <c r="E22" s="229"/>
      <c r="F22" s="229"/>
      <c r="G22" s="228" t="s">
        <v>125</v>
      </c>
      <c r="H22" s="228" t="s">
        <v>80</v>
      </c>
    </row>
    <row r="23" spans="1:8" s="1" customFormat="1" ht="37.5" x14ac:dyDescent="0.3">
      <c r="A23" s="380"/>
      <c r="B23" s="378"/>
      <c r="C23" s="227" t="s">
        <v>3</v>
      </c>
      <c r="D23" s="228" t="s">
        <v>202</v>
      </c>
      <c r="E23" s="229"/>
      <c r="F23" s="229"/>
      <c r="G23" s="228" t="s">
        <v>128</v>
      </c>
      <c r="H23" s="230" t="s">
        <v>80</v>
      </c>
    </row>
    <row r="24" spans="1:8" s="1" customFormat="1" ht="37.5" x14ac:dyDescent="0.3">
      <c r="A24" s="380"/>
      <c r="B24" s="378"/>
      <c r="C24" s="227" t="s">
        <v>3</v>
      </c>
      <c r="D24" s="228" t="s">
        <v>443</v>
      </c>
      <c r="E24" s="229"/>
      <c r="F24" s="229"/>
      <c r="G24" s="228" t="s">
        <v>130</v>
      </c>
      <c r="H24" s="230" t="s">
        <v>80</v>
      </c>
    </row>
    <row r="25" spans="1:8" s="1" customFormat="1" ht="37.5" x14ac:dyDescent="0.3">
      <c r="A25" s="380"/>
      <c r="B25" s="378"/>
      <c r="C25" s="227" t="s">
        <v>3</v>
      </c>
      <c r="D25" s="228" t="s">
        <v>444</v>
      </c>
      <c r="E25" s="229"/>
      <c r="F25" s="229"/>
      <c r="G25" s="228" t="s">
        <v>131</v>
      </c>
      <c r="H25" s="230" t="s">
        <v>80</v>
      </c>
    </row>
    <row r="26" spans="1:8" s="1" customFormat="1" ht="37.5" x14ac:dyDescent="0.3">
      <c r="A26" s="380"/>
      <c r="B26" s="378"/>
      <c r="C26" s="227" t="s">
        <v>3</v>
      </c>
      <c r="D26" s="228" t="s">
        <v>446</v>
      </c>
      <c r="E26" s="229"/>
      <c r="F26" s="229"/>
      <c r="G26" s="228" t="s">
        <v>133</v>
      </c>
      <c r="H26" s="230" t="s">
        <v>208</v>
      </c>
    </row>
    <row r="27" spans="1:8" s="1" customFormat="1" ht="31.5" x14ac:dyDescent="0.3">
      <c r="A27" s="380"/>
      <c r="B27" s="378"/>
      <c r="C27" s="227" t="s">
        <v>3</v>
      </c>
      <c r="D27" s="232" t="s">
        <v>204</v>
      </c>
      <c r="E27" s="229"/>
      <c r="F27" s="229"/>
      <c r="G27" s="228" t="s">
        <v>205</v>
      </c>
      <c r="H27" s="230" t="s">
        <v>80</v>
      </c>
    </row>
    <row r="28" spans="1:8" s="3" customFormat="1" ht="37.5" x14ac:dyDescent="0.3">
      <c r="A28" s="380" t="s">
        <v>447</v>
      </c>
      <c r="B28" s="377" t="s">
        <v>0</v>
      </c>
      <c r="C28" s="227" t="s">
        <v>23</v>
      </c>
      <c r="D28" s="228" t="s">
        <v>163</v>
      </c>
      <c r="E28" s="229"/>
      <c r="F28" s="229"/>
      <c r="G28" s="228" t="s">
        <v>119</v>
      </c>
      <c r="H28" s="230" t="s">
        <v>80</v>
      </c>
    </row>
    <row r="29" spans="1:8" s="1" customFormat="1" ht="37.5" x14ac:dyDescent="0.3">
      <c r="A29" s="380"/>
      <c r="B29" s="378"/>
      <c r="C29" s="227" t="s">
        <v>23</v>
      </c>
      <c r="D29" s="228" t="s">
        <v>200</v>
      </c>
      <c r="E29" s="229"/>
      <c r="F29" s="229"/>
      <c r="G29" s="228" t="s">
        <v>123</v>
      </c>
      <c r="H29" s="230" t="s">
        <v>80</v>
      </c>
    </row>
    <row r="30" spans="1:8" s="1" customFormat="1" ht="18.75" x14ac:dyDescent="0.3">
      <c r="A30" s="380"/>
      <c r="B30" s="378"/>
      <c r="C30" s="227" t="s">
        <v>23</v>
      </c>
      <c r="D30" s="231" t="s">
        <v>201</v>
      </c>
      <c r="E30" s="229"/>
      <c r="F30" s="229"/>
      <c r="G30" s="228" t="s">
        <v>124</v>
      </c>
      <c r="H30" s="230" t="s">
        <v>80</v>
      </c>
    </row>
    <row r="31" spans="1:8" s="1" customFormat="1" ht="37.5" x14ac:dyDescent="0.3">
      <c r="A31" s="380"/>
      <c r="B31" s="378"/>
      <c r="C31" s="227" t="s">
        <v>23</v>
      </c>
      <c r="D31" s="228" t="s">
        <v>209</v>
      </c>
      <c r="E31" s="229"/>
      <c r="F31" s="229"/>
      <c r="G31" s="228" t="s">
        <v>125</v>
      </c>
      <c r="H31" s="230" t="s">
        <v>164</v>
      </c>
    </row>
    <row r="32" spans="1:8" s="1" customFormat="1" ht="37.5" x14ac:dyDescent="0.3">
      <c r="A32" s="380"/>
      <c r="B32" s="378"/>
      <c r="C32" s="227" t="s">
        <v>23</v>
      </c>
      <c r="D32" s="228" t="s">
        <v>127</v>
      </c>
      <c r="E32" s="229"/>
      <c r="F32" s="229"/>
      <c r="G32" s="228" t="s">
        <v>128</v>
      </c>
      <c r="H32" s="230" t="s">
        <v>138</v>
      </c>
    </row>
    <row r="33" spans="1:8" s="1" customFormat="1" ht="37.5" x14ac:dyDescent="0.3">
      <c r="A33" s="380"/>
      <c r="B33" s="378"/>
      <c r="C33" s="227" t="s">
        <v>23</v>
      </c>
      <c r="D33" s="228" t="s">
        <v>210</v>
      </c>
      <c r="E33" s="229"/>
      <c r="F33" s="229"/>
      <c r="G33" s="228" t="s">
        <v>130</v>
      </c>
      <c r="H33" s="230" t="s">
        <v>138</v>
      </c>
    </row>
    <row r="34" spans="1:8" s="1" customFormat="1" ht="37.5" x14ac:dyDescent="0.3">
      <c r="A34" s="380"/>
      <c r="B34" s="378"/>
      <c r="C34" s="227" t="s">
        <v>23</v>
      </c>
      <c r="D34" s="233" t="s">
        <v>211</v>
      </c>
      <c r="E34" s="229"/>
      <c r="F34" s="229"/>
      <c r="G34" s="228" t="s">
        <v>131</v>
      </c>
      <c r="H34" s="230" t="s">
        <v>80</v>
      </c>
    </row>
    <row r="35" spans="1:8" s="1" customFormat="1" ht="40.5" customHeight="1" x14ac:dyDescent="0.3">
      <c r="A35" s="380"/>
      <c r="B35" s="378"/>
      <c r="C35" s="227" t="s">
        <v>23</v>
      </c>
      <c r="D35" s="232" t="s">
        <v>448</v>
      </c>
      <c r="E35" s="229"/>
      <c r="F35" s="229"/>
      <c r="G35" s="228" t="s">
        <v>133</v>
      </c>
      <c r="H35" s="230" t="s">
        <v>212</v>
      </c>
    </row>
    <row r="36" spans="1:8" s="1" customFormat="1" ht="20.25" customHeight="1" x14ac:dyDescent="0.3">
      <c r="A36" s="380"/>
      <c r="B36" s="378"/>
      <c r="C36" s="227" t="s">
        <v>23</v>
      </c>
      <c r="D36" s="232" t="s">
        <v>213</v>
      </c>
      <c r="E36" s="229"/>
      <c r="F36" s="229"/>
      <c r="G36" s="228" t="s">
        <v>205</v>
      </c>
      <c r="H36" s="230" t="s">
        <v>80</v>
      </c>
    </row>
    <row r="37" spans="1:8" s="1" customFormat="1" ht="37.5" x14ac:dyDescent="0.3">
      <c r="A37" s="380"/>
      <c r="B37" s="377" t="s">
        <v>1</v>
      </c>
      <c r="C37" s="227" t="s">
        <v>3</v>
      </c>
      <c r="D37" s="228" t="s">
        <v>214</v>
      </c>
      <c r="E37" s="229"/>
      <c r="F37" s="229"/>
      <c r="G37" s="228" t="s">
        <v>119</v>
      </c>
      <c r="H37" s="230" t="s">
        <v>138</v>
      </c>
    </row>
    <row r="38" spans="1:8" s="1" customFormat="1" ht="37.5" x14ac:dyDescent="0.3">
      <c r="A38" s="380"/>
      <c r="B38" s="378"/>
      <c r="C38" s="227" t="s">
        <v>3</v>
      </c>
      <c r="D38" s="228" t="s">
        <v>215</v>
      </c>
      <c r="E38" s="229"/>
      <c r="F38" s="229"/>
      <c r="G38" s="228" t="s">
        <v>123</v>
      </c>
      <c r="H38" s="228" t="s">
        <v>140</v>
      </c>
    </row>
    <row r="39" spans="1:8" s="1" customFormat="1" ht="18.75" x14ac:dyDescent="0.3">
      <c r="A39" s="380"/>
      <c r="B39" s="378"/>
      <c r="C39" s="227" t="s">
        <v>3</v>
      </c>
      <c r="D39" s="231" t="s">
        <v>201</v>
      </c>
      <c r="E39" s="229"/>
      <c r="F39" s="229"/>
      <c r="G39" s="228" t="s">
        <v>124</v>
      </c>
      <c r="H39" s="230" t="s">
        <v>80</v>
      </c>
    </row>
    <row r="40" spans="1:8" s="1" customFormat="1" ht="25.5" customHeight="1" x14ac:dyDescent="0.3">
      <c r="A40" s="380"/>
      <c r="B40" s="378"/>
      <c r="C40" s="227" t="s">
        <v>3</v>
      </c>
      <c r="D40" s="234" t="s">
        <v>216</v>
      </c>
      <c r="E40" s="229"/>
      <c r="F40" s="229"/>
      <c r="G40" s="228" t="s">
        <v>125</v>
      </c>
      <c r="H40" s="230" t="s">
        <v>142</v>
      </c>
    </row>
    <row r="41" spans="1:8" s="1" customFormat="1" ht="37.5" x14ac:dyDescent="0.3">
      <c r="A41" s="380"/>
      <c r="B41" s="378"/>
      <c r="C41" s="227" t="s">
        <v>3</v>
      </c>
      <c r="D41" s="228" t="s">
        <v>127</v>
      </c>
      <c r="E41" s="229"/>
      <c r="F41" s="229"/>
      <c r="G41" s="228" t="s">
        <v>128</v>
      </c>
      <c r="H41" s="230" t="s">
        <v>80</v>
      </c>
    </row>
    <row r="42" spans="1:8" s="1" customFormat="1" ht="37.5" x14ac:dyDescent="0.3">
      <c r="A42" s="380"/>
      <c r="B42" s="378"/>
      <c r="C42" s="227" t="s">
        <v>3</v>
      </c>
      <c r="D42" s="228" t="s">
        <v>206</v>
      </c>
      <c r="E42" s="229"/>
      <c r="F42" s="229"/>
      <c r="G42" s="228" t="s">
        <v>130</v>
      </c>
      <c r="H42" s="230" t="s">
        <v>80</v>
      </c>
    </row>
    <row r="43" spans="1:8" s="1" customFormat="1" ht="37.5" x14ac:dyDescent="0.3">
      <c r="A43" s="380"/>
      <c r="B43" s="378"/>
      <c r="C43" s="227" t="s">
        <v>3</v>
      </c>
      <c r="D43" s="233" t="s">
        <v>211</v>
      </c>
      <c r="E43" s="229"/>
      <c r="F43" s="229"/>
      <c r="G43" s="228" t="s">
        <v>131</v>
      </c>
      <c r="H43" s="230" t="s">
        <v>80</v>
      </c>
    </row>
    <row r="44" spans="1:8" s="1" customFormat="1" ht="31.5" x14ac:dyDescent="0.3">
      <c r="A44" s="380"/>
      <c r="B44" s="378"/>
      <c r="C44" s="227" t="s">
        <v>3</v>
      </c>
      <c r="D44" s="232" t="s">
        <v>217</v>
      </c>
      <c r="E44" s="229"/>
      <c r="F44" s="229"/>
      <c r="G44" s="228" t="s">
        <v>133</v>
      </c>
      <c r="H44" s="230" t="s">
        <v>80</v>
      </c>
    </row>
    <row r="45" spans="1:8" s="1" customFormat="1" ht="31.5" x14ac:dyDescent="0.3">
      <c r="A45" s="380"/>
      <c r="B45" s="378"/>
      <c r="C45" s="227" t="s">
        <v>3</v>
      </c>
      <c r="D45" s="232" t="s">
        <v>213</v>
      </c>
      <c r="E45" s="229"/>
      <c r="F45" s="229"/>
      <c r="G45" s="228" t="s">
        <v>205</v>
      </c>
      <c r="H45" s="230" t="s">
        <v>80</v>
      </c>
    </row>
    <row r="46" spans="1:8" s="1" customFormat="1" ht="37.5" x14ac:dyDescent="0.3">
      <c r="A46" s="380" t="s">
        <v>449</v>
      </c>
      <c r="B46" s="377" t="s">
        <v>0</v>
      </c>
      <c r="C46" s="227" t="s">
        <v>23</v>
      </c>
      <c r="D46" s="228" t="s">
        <v>218</v>
      </c>
      <c r="E46" s="229"/>
      <c r="F46" s="229"/>
      <c r="G46" s="228" t="s">
        <v>119</v>
      </c>
      <c r="H46" s="230" t="s">
        <v>137</v>
      </c>
    </row>
    <row r="47" spans="1:8" s="1" customFormat="1" ht="37.5" x14ac:dyDescent="0.3">
      <c r="A47" s="380"/>
      <c r="B47" s="378"/>
      <c r="C47" s="227" t="s">
        <v>23</v>
      </c>
      <c r="D47" s="228" t="s">
        <v>200</v>
      </c>
      <c r="E47" s="229"/>
      <c r="F47" s="229"/>
      <c r="G47" s="228" t="s">
        <v>123</v>
      </c>
      <c r="H47" s="230" t="s">
        <v>80</v>
      </c>
    </row>
    <row r="48" spans="1:8" s="1" customFormat="1" ht="18.75" x14ac:dyDescent="0.3">
      <c r="A48" s="380"/>
      <c r="B48" s="378"/>
      <c r="C48" s="227" t="s">
        <v>23</v>
      </c>
      <c r="D48" s="231" t="s">
        <v>201</v>
      </c>
      <c r="E48" s="229"/>
      <c r="F48" s="229"/>
      <c r="G48" s="228" t="s">
        <v>124</v>
      </c>
      <c r="H48" s="230" t="s">
        <v>80</v>
      </c>
    </row>
    <row r="49" spans="1:8" s="1" customFormat="1" ht="56.25" x14ac:dyDescent="0.3">
      <c r="A49" s="380"/>
      <c r="B49" s="378"/>
      <c r="C49" s="227" t="s">
        <v>23</v>
      </c>
      <c r="D49" s="228" t="s">
        <v>219</v>
      </c>
      <c r="E49" s="229"/>
      <c r="F49" s="229"/>
      <c r="G49" s="228" t="s">
        <v>125</v>
      </c>
      <c r="H49" s="230" t="s">
        <v>139</v>
      </c>
    </row>
    <row r="50" spans="1:8" s="1" customFormat="1" ht="37.5" x14ac:dyDescent="0.3">
      <c r="A50" s="380"/>
      <c r="B50" s="378"/>
      <c r="C50" s="227" t="s">
        <v>23</v>
      </c>
      <c r="D50" s="228" t="s">
        <v>202</v>
      </c>
      <c r="E50" s="229"/>
      <c r="F50" s="229"/>
      <c r="G50" s="228" t="s">
        <v>128</v>
      </c>
      <c r="H50" s="230" t="s">
        <v>80</v>
      </c>
    </row>
    <row r="51" spans="1:8" s="1" customFormat="1" ht="37.5" x14ac:dyDescent="0.3">
      <c r="A51" s="380"/>
      <c r="B51" s="378"/>
      <c r="C51" s="227" t="s">
        <v>23</v>
      </c>
      <c r="D51" s="228" t="s">
        <v>129</v>
      </c>
      <c r="E51" s="229"/>
      <c r="F51" s="229"/>
      <c r="G51" s="228" t="s">
        <v>130</v>
      </c>
      <c r="H51" s="230" t="s">
        <v>80</v>
      </c>
    </row>
    <row r="52" spans="1:8" s="1" customFormat="1" ht="37.5" x14ac:dyDescent="0.3">
      <c r="A52" s="380"/>
      <c r="B52" s="378"/>
      <c r="C52" s="227" t="s">
        <v>23</v>
      </c>
      <c r="D52" s="228" t="s">
        <v>207</v>
      </c>
      <c r="E52" s="229"/>
      <c r="F52" s="229"/>
      <c r="G52" s="228" t="s">
        <v>131</v>
      </c>
      <c r="H52" s="230" t="s">
        <v>80</v>
      </c>
    </row>
    <row r="53" spans="1:8" s="1" customFormat="1" ht="31.5" x14ac:dyDescent="0.3">
      <c r="A53" s="380"/>
      <c r="B53" s="378"/>
      <c r="C53" s="227" t="s">
        <v>23</v>
      </c>
      <c r="D53" s="232" t="s">
        <v>203</v>
      </c>
      <c r="E53" s="229"/>
      <c r="F53" s="229"/>
      <c r="G53" s="228" t="s">
        <v>133</v>
      </c>
      <c r="H53" s="230" t="s">
        <v>80</v>
      </c>
    </row>
    <row r="54" spans="1:8" s="1" customFormat="1" ht="31.5" x14ac:dyDescent="0.3">
      <c r="A54" s="380"/>
      <c r="B54" s="378"/>
      <c r="C54" s="227" t="s">
        <v>23</v>
      </c>
      <c r="D54" s="232" t="s">
        <v>204</v>
      </c>
      <c r="E54" s="229"/>
      <c r="F54" s="229"/>
      <c r="G54" s="228" t="s">
        <v>205</v>
      </c>
      <c r="H54" s="230" t="s">
        <v>80</v>
      </c>
    </row>
    <row r="55" spans="1:8" s="3" customFormat="1" ht="37.5" x14ac:dyDescent="0.3">
      <c r="A55" s="380"/>
      <c r="B55" s="377" t="s">
        <v>1</v>
      </c>
      <c r="C55" s="227" t="s">
        <v>3</v>
      </c>
      <c r="D55" s="228" t="s">
        <v>220</v>
      </c>
      <c r="E55" s="229"/>
      <c r="F55" s="229"/>
      <c r="G55" s="228" t="s">
        <v>119</v>
      </c>
      <c r="H55" s="230" t="s">
        <v>80</v>
      </c>
    </row>
    <row r="56" spans="1:8" s="1" customFormat="1" ht="37.5" x14ac:dyDescent="0.3">
      <c r="A56" s="380"/>
      <c r="B56" s="378"/>
      <c r="C56" s="227" t="s">
        <v>3</v>
      </c>
      <c r="D56" s="228" t="s">
        <v>200</v>
      </c>
      <c r="E56" s="229"/>
      <c r="F56" s="229"/>
      <c r="G56" s="228" t="s">
        <v>123</v>
      </c>
      <c r="H56" s="230" t="s">
        <v>80</v>
      </c>
    </row>
    <row r="57" spans="1:8" s="1" customFormat="1" ht="37.5" x14ac:dyDescent="0.3">
      <c r="A57" s="380"/>
      <c r="B57" s="378"/>
      <c r="C57" s="227" t="s">
        <v>3</v>
      </c>
      <c r="D57" s="228" t="s">
        <v>134</v>
      </c>
      <c r="E57" s="229"/>
      <c r="F57" s="229"/>
      <c r="G57" s="228" t="s">
        <v>124</v>
      </c>
      <c r="H57" s="230" t="s">
        <v>135</v>
      </c>
    </row>
    <row r="58" spans="1:8" s="1" customFormat="1" ht="30" customHeight="1" x14ac:dyDescent="0.3">
      <c r="A58" s="380"/>
      <c r="B58" s="378"/>
      <c r="C58" s="227" t="s">
        <v>3</v>
      </c>
      <c r="D58" s="228" t="s">
        <v>219</v>
      </c>
      <c r="E58" s="229"/>
      <c r="F58" s="229"/>
      <c r="G58" s="228" t="s">
        <v>125</v>
      </c>
      <c r="H58" s="228" t="s">
        <v>80</v>
      </c>
    </row>
    <row r="59" spans="1:8" s="1" customFormat="1" ht="37.5" x14ac:dyDescent="0.3">
      <c r="A59" s="380"/>
      <c r="B59" s="378"/>
      <c r="C59" s="227" t="s">
        <v>3</v>
      </c>
      <c r="D59" s="228" t="s">
        <v>202</v>
      </c>
      <c r="E59" s="229"/>
      <c r="F59" s="229"/>
      <c r="G59" s="228" t="s">
        <v>128</v>
      </c>
      <c r="H59" s="230" t="s">
        <v>80</v>
      </c>
    </row>
    <row r="60" spans="1:8" s="1" customFormat="1" ht="37.5" x14ac:dyDescent="0.3">
      <c r="A60" s="380"/>
      <c r="B60" s="378"/>
      <c r="C60" s="227" t="s">
        <v>3</v>
      </c>
      <c r="D60" s="228" t="s">
        <v>129</v>
      </c>
      <c r="E60" s="229"/>
      <c r="F60" s="229"/>
      <c r="G60" s="228" t="s">
        <v>130</v>
      </c>
      <c r="H60" s="230" t="s">
        <v>80</v>
      </c>
    </row>
    <row r="61" spans="1:8" s="1" customFormat="1" ht="37.5" x14ac:dyDescent="0.3">
      <c r="A61" s="380"/>
      <c r="B61" s="378"/>
      <c r="C61" s="227" t="s">
        <v>3</v>
      </c>
      <c r="D61" s="228" t="s">
        <v>207</v>
      </c>
      <c r="E61" s="229"/>
      <c r="F61" s="229"/>
      <c r="G61" s="228" t="s">
        <v>131</v>
      </c>
      <c r="H61" s="230" t="s">
        <v>80</v>
      </c>
    </row>
    <row r="62" spans="1:8" s="1" customFormat="1" ht="37.5" x14ac:dyDescent="0.3">
      <c r="A62" s="380"/>
      <c r="B62" s="378"/>
      <c r="C62" s="227" t="s">
        <v>3</v>
      </c>
      <c r="D62" s="228" t="s">
        <v>132</v>
      </c>
      <c r="E62" s="229"/>
      <c r="F62" s="229"/>
      <c r="G62" s="228" t="s">
        <v>133</v>
      </c>
      <c r="H62" s="230" t="s">
        <v>80</v>
      </c>
    </row>
    <row r="63" spans="1:8" s="1" customFormat="1" ht="31.5" x14ac:dyDescent="0.3">
      <c r="A63" s="380"/>
      <c r="B63" s="378"/>
      <c r="C63" s="227" t="s">
        <v>3</v>
      </c>
      <c r="D63" s="232" t="s">
        <v>204</v>
      </c>
      <c r="E63" s="229"/>
      <c r="F63" s="229"/>
      <c r="G63" s="228" t="s">
        <v>205</v>
      </c>
      <c r="H63" s="230" t="s">
        <v>80</v>
      </c>
    </row>
    <row r="64" spans="1:8" s="3" customFormat="1" ht="37.5" x14ac:dyDescent="0.3">
      <c r="A64" s="380" t="s">
        <v>450</v>
      </c>
      <c r="B64" s="377" t="s">
        <v>0</v>
      </c>
      <c r="C64" s="227" t="s">
        <v>23</v>
      </c>
      <c r="D64" s="228" t="s">
        <v>221</v>
      </c>
      <c r="E64" s="229"/>
      <c r="F64" s="229"/>
      <c r="G64" s="228" t="s">
        <v>119</v>
      </c>
      <c r="H64" s="230" t="s">
        <v>80</v>
      </c>
    </row>
    <row r="65" spans="1:8" s="1" customFormat="1" ht="37.5" x14ac:dyDescent="0.3">
      <c r="A65" s="380"/>
      <c r="B65" s="378"/>
      <c r="C65" s="227" t="s">
        <v>23</v>
      </c>
      <c r="D65" s="228" t="s">
        <v>141</v>
      </c>
      <c r="E65" s="229"/>
      <c r="F65" s="229"/>
      <c r="G65" s="228" t="s">
        <v>123</v>
      </c>
      <c r="H65" s="230" t="s">
        <v>80</v>
      </c>
    </row>
    <row r="66" spans="1:8" s="1" customFormat="1" ht="18.75" x14ac:dyDescent="0.3">
      <c r="A66" s="380"/>
      <c r="B66" s="378"/>
      <c r="C66" s="227" t="s">
        <v>23</v>
      </c>
      <c r="D66" s="231" t="s">
        <v>201</v>
      </c>
      <c r="E66" s="229"/>
      <c r="F66" s="229"/>
      <c r="G66" s="228" t="s">
        <v>124</v>
      </c>
      <c r="H66" s="230" t="s">
        <v>80</v>
      </c>
    </row>
    <row r="67" spans="1:8" s="1" customFormat="1" ht="75" x14ac:dyDescent="0.3">
      <c r="A67" s="380"/>
      <c r="B67" s="378"/>
      <c r="C67" s="227" t="s">
        <v>23</v>
      </c>
      <c r="D67" s="228" t="s">
        <v>222</v>
      </c>
      <c r="E67" s="229"/>
      <c r="F67" s="229"/>
      <c r="G67" s="228" t="s">
        <v>125</v>
      </c>
      <c r="H67" s="230" t="s">
        <v>80</v>
      </c>
    </row>
    <row r="68" spans="1:8" s="1" customFormat="1" ht="37.5" x14ac:dyDescent="0.3">
      <c r="A68" s="380"/>
      <c r="B68" s="378"/>
      <c r="C68" s="227" t="s">
        <v>23</v>
      </c>
      <c r="D68" s="228" t="s">
        <v>223</v>
      </c>
      <c r="E68" s="229"/>
      <c r="F68" s="229"/>
      <c r="G68" s="228" t="s">
        <v>128</v>
      </c>
      <c r="H68" s="230" t="s">
        <v>224</v>
      </c>
    </row>
    <row r="69" spans="1:8" s="1" customFormat="1" ht="37.5" x14ac:dyDescent="0.3">
      <c r="A69" s="380"/>
      <c r="B69" s="378"/>
      <c r="C69" s="227" t="s">
        <v>23</v>
      </c>
      <c r="D69" s="228" t="s">
        <v>451</v>
      </c>
      <c r="E69" s="229"/>
      <c r="F69" s="229"/>
      <c r="G69" s="228" t="s">
        <v>130</v>
      </c>
      <c r="H69" s="230" t="s">
        <v>143</v>
      </c>
    </row>
    <row r="70" spans="1:8" s="1" customFormat="1" ht="22.5" customHeight="1" x14ac:dyDescent="0.3">
      <c r="A70" s="380"/>
      <c r="B70" s="378"/>
      <c r="C70" s="227" t="s">
        <v>23</v>
      </c>
      <c r="D70" s="233" t="s">
        <v>211</v>
      </c>
      <c r="E70" s="229"/>
      <c r="F70" s="229"/>
      <c r="G70" s="228" t="s">
        <v>131</v>
      </c>
      <c r="H70" s="230" t="s">
        <v>80</v>
      </c>
    </row>
    <row r="71" spans="1:8" s="1" customFormat="1" ht="24" customHeight="1" x14ac:dyDescent="0.3">
      <c r="A71" s="380"/>
      <c r="B71" s="378"/>
      <c r="C71" s="227" t="s">
        <v>23</v>
      </c>
      <c r="D71" s="233" t="s">
        <v>225</v>
      </c>
      <c r="E71" s="229"/>
      <c r="F71" s="229"/>
      <c r="G71" s="228" t="s">
        <v>133</v>
      </c>
      <c r="H71" s="230" t="s">
        <v>80</v>
      </c>
    </row>
    <row r="72" spans="1:8" s="1" customFormat="1" ht="19.5" customHeight="1" x14ac:dyDescent="0.3">
      <c r="A72" s="380"/>
      <c r="B72" s="378"/>
      <c r="C72" s="227" t="s">
        <v>23</v>
      </c>
      <c r="D72" s="232" t="s">
        <v>226</v>
      </c>
      <c r="E72" s="229"/>
      <c r="F72" s="229"/>
      <c r="G72" s="228" t="s">
        <v>205</v>
      </c>
      <c r="H72" s="228" t="s">
        <v>80</v>
      </c>
    </row>
    <row r="73" spans="1:8" s="1" customFormat="1" ht="37.5" x14ac:dyDescent="0.3">
      <c r="A73" s="380"/>
      <c r="B73" s="377" t="s">
        <v>1</v>
      </c>
      <c r="C73" s="227" t="s">
        <v>3</v>
      </c>
      <c r="D73" s="228" t="s">
        <v>221</v>
      </c>
      <c r="E73" s="229"/>
      <c r="F73" s="229"/>
      <c r="G73" s="228" t="s">
        <v>119</v>
      </c>
      <c r="H73" s="230" t="s">
        <v>80</v>
      </c>
    </row>
    <row r="74" spans="1:8" s="1" customFormat="1" ht="37.5" x14ac:dyDescent="0.3">
      <c r="A74" s="380"/>
      <c r="B74" s="378"/>
      <c r="C74" s="227" t="s">
        <v>3</v>
      </c>
      <c r="D74" s="228" t="s">
        <v>141</v>
      </c>
      <c r="E74" s="229"/>
      <c r="F74" s="229"/>
      <c r="G74" s="228" t="s">
        <v>123</v>
      </c>
      <c r="H74" s="230" t="s">
        <v>80</v>
      </c>
    </row>
    <row r="75" spans="1:8" s="1" customFormat="1" ht="37.5" x14ac:dyDescent="0.3">
      <c r="A75" s="380"/>
      <c r="B75" s="378"/>
      <c r="C75" s="227" t="s">
        <v>3</v>
      </c>
      <c r="D75" s="228" t="s">
        <v>227</v>
      </c>
      <c r="E75" s="229"/>
      <c r="F75" s="229"/>
      <c r="G75" s="228" t="s">
        <v>124</v>
      </c>
      <c r="H75" s="228" t="s">
        <v>80</v>
      </c>
    </row>
    <row r="76" spans="1:8" s="1" customFormat="1" ht="35.25" customHeight="1" x14ac:dyDescent="0.3">
      <c r="A76" s="380"/>
      <c r="B76" s="378"/>
      <c r="C76" s="227" t="s">
        <v>3</v>
      </c>
      <c r="D76" s="228" t="s">
        <v>228</v>
      </c>
      <c r="E76" s="229"/>
      <c r="F76" s="229"/>
      <c r="G76" s="228" t="s">
        <v>125</v>
      </c>
      <c r="H76" s="230" t="s">
        <v>144</v>
      </c>
    </row>
    <row r="77" spans="1:8" s="1" customFormat="1" ht="37.5" x14ac:dyDescent="0.3">
      <c r="A77" s="380"/>
      <c r="B77" s="378"/>
      <c r="C77" s="227" t="s">
        <v>3</v>
      </c>
      <c r="D77" s="228" t="s">
        <v>223</v>
      </c>
      <c r="E77" s="229"/>
      <c r="F77" s="229"/>
      <c r="G77" s="228" t="s">
        <v>128</v>
      </c>
      <c r="H77" s="230" t="s">
        <v>224</v>
      </c>
    </row>
    <row r="78" spans="1:8" s="1" customFormat="1" ht="37.5" x14ac:dyDescent="0.3">
      <c r="A78" s="380"/>
      <c r="B78" s="378"/>
      <c r="C78" s="227" t="s">
        <v>3</v>
      </c>
      <c r="D78" s="228" t="s">
        <v>229</v>
      </c>
      <c r="E78" s="229"/>
      <c r="F78" s="229"/>
      <c r="G78" s="228" t="s">
        <v>130</v>
      </c>
      <c r="H78" s="230" t="s">
        <v>138</v>
      </c>
    </row>
    <row r="79" spans="1:8" s="1" customFormat="1" ht="37.5" x14ac:dyDescent="0.3">
      <c r="A79" s="380"/>
      <c r="B79" s="378"/>
      <c r="C79" s="227" t="s">
        <v>3</v>
      </c>
      <c r="D79" s="233" t="s">
        <v>211</v>
      </c>
      <c r="E79" s="229"/>
      <c r="F79" s="229"/>
      <c r="G79" s="228" t="s">
        <v>131</v>
      </c>
      <c r="H79" s="230" t="s">
        <v>80</v>
      </c>
    </row>
    <row r="80" spans="1:8" s="1" customFormat="1" ht="31.5" x14ac:dyDescent="0.3">
      <c r="A80" s="380"/>
      <c r="B80" s="378"/>
      <c r="C80" s="227" t="s">
        <v>3</v>
      </c>
      <c r="D80" s="232" t="s">
        <v>217</v>
      </c>
      <c r="E80" s="229"/>
      <c r="F80" s="229"/>
      <c r="G80" s="228" t="s">
        <v>133</v>
      </c>
      <c r="H80" s="230" t="s">
        <v>80</v>
      </c>
    </row>
    <row r="81" spans="1:8" s="1" customFormat="1" ht="31.5" x14ac:dyDescent="0.3">
      <c r="A81" s="380"/>
      <c r="B81" s="378"/>
      <c r="C81" s="227" t="s">
        <v>3</v>
      </c>
      <c r="D81" s="232" t="s">
        <v>230</v>
      </c>
      <c r="E81" s="229"/>
      <c r="F81" s="229"/>
      <c r="G81" s="228" t="s">
        <v>205</v>
      </c>
      <c r="H81" s="228" t="s">
        <v>80</v>
      </c>
    </row>
    <row r="82" spans="1:8" s="1" customFormat="1" ht="37.5" x14ac:dyDescent="0.3">
      <c r="A82" s="380" t="s">
        <v>452</v>
      </c>
      <c r="B82" s="377" t="s">
        <v>0</v>
      </c>
      <c r="C82" s="227" t="s">
        <v>23</v>
      </c>
      <c r="D82" s="228" t="s">
        <v>221</v>
      </c>
      <c r="E82" s="229"/>
      <c r="F82" s="229"/>
      <c r="G82" s="228" t="s">
        <v>119</v>
      </c>
      <c r="H82" s="230" t="s">
        <v>80</v>
      </c>
    </row>
    <row r="83" spans="1:8" s="1" customFormat="1" ht="23.25" customHeight="1" x14ac:dyDescent="0.3">
      <c r="A83" s="380"/>
      <c r="B83" s="378"/>
      <c r="C83" s="227" t="s">
        <v>23</v>
      </c>
      <c r="D83" s="228" t="s">
        <v>215</v>
      </c>
      <c r="E83" s="229"/>
      <c r="F83" s="229"/>
      <c r="G83" s="228" t="s">
        <v>123</v>
      </c>
      <c r="H83" s="230" t="s">
        <v>341</v>
      </c>
    </row>
    <row r="84" spans="1:8" s="1" customFormat="1" ht="37.5" x14ac:dyDescent="0.3">
      <c r="A84" s="380"/>
      <c r="B84" s="378"/>
      <c r="C84" s="227" t="s">
        <v>23</v>
      </c>
      <c r="D84" s="228" t="s">
        <v>342</v>
      </c>
      <c r="E84" s="229"/>
      <c r="F84" s="229"/>
      <c r="G84" s="228" t="s">
        <v>124</v>
      </c>
      <c r="H84" s="230" t="s">
        <v>343</v>
      </c>
    </row>
    <row r="85" spans="1:8" s="1" customFormat="1" ht="56.25" x14ac:dyDescent="0.3">
      <c r="A85" s="380"/>
      <c r="B85" s="378"/>
      <c r="C85" s="227" t="s">
        <v>23</v>
      </c>
      <c r="D85" s="228" t="s">
        <v>344</v>
      </c>
      <c r="E85" s="229"/>
      <c r="F85" s="229"/>
      <c r="G85" s="228" t="s">
        <v>125</v>
      </c>
      <c r="H85" s="230" t="s">
        <v>139</v>
      </c>
    </row>
    <row r="86" spans="1:8" s="1" customFormat="1" ht="37.5" x14ac:dyDescent="0.3">
      <c r="A86" s="380"/>
      <c r="B86" s="378"/>
      <c r="C86" s="227" t="s">
        <v>23</v>
      </c>
      <c r="D86" s="228" t="s">
        <v>223</v>
      </c>
      <c r="E86" s="229"/>
      <c r="F86" s="229"/>
      <c r="G86" s="228" t="s">
        <v>128</v>
      </c>
      <c r="H86" s="230" t="s">
        <v>224</v>
      </c>
    </row>
    <row r="87" spans="1:8" s="1" customFormat="1" ht="37.5" x14ac:dyDescent="0.3">
      <c r="A87" s="380"/>
      <c r="B87" s="378"/>
      <c r="C87" s="227" t="s">
        <v>23</v>
      </c>
      <c r="D87" s="228" t="s">
        <v>345</v>
      </c>
      <c r="E87" s="229"/>
      <c r="F87" s="229"/>
      <c r="G87" s="228" t="s">
        <v>130</v>
      </c>
      <c r="H87" s="230" t="s">
        <v>80</v>
      </c>
    </row>
    <row r="88" spans="1:8" s="1" customFormat="1" ht="75" x14ac:dyDescent="0.3">
      <c r="A88" s="380"/>
      <c r="B88" s="378"/>
      <c r="C88" s="227" t="s">
        <v>23</v>
      </c>
      <c r="D88" s="228" t="s">
        <v>346</v>
      </c>
      <c r="E88" s="229"/>
      <c r="F88" s="229"/>
      <c r="G88" s="228" t="s">
        <v>131</v>
      </c>
      <c r="H88" s="230" t="s">
        <v>80</v>
      </c>
    </row>
    <row r="89" spans="1:8" s="1" customFormat="1" ht="56.25" x14ac:dyDescent="0.3">
      <c r="A89" s="380"/>
      <c r="B89" s="378"/>
      <c r="C89" s="227" t="s">
        <v>23</v>
      </c>
      <c r="D89" s="228" t="s">
        <v>453</v>
      </c>
      <c r="E89" s="229"/>
      <c r="F89" s="229"/>
      <c r="G89" s="228" t="s">
        <v>133</v>
      </c>
      <c r="H89" s="230" t="s">
        <v>347</v>
      </c>
    </row>
    <row r="90" spans="1:8" s="1" customFormat="1" ht="31.5" x14ac:dyDescent="0.3">
      <c r="A90" s="380"/>
      <c r="B90" s="378"/>
      <c r="C90" s="227" t="s">
        <v>23</v>
      </c>
      <c r="D90" s="232" t="s">
        <v>204</v>
      </c>
      <c r="E90" s="229"/>
      <c r="F90" s="229"/>
      <c r="G90" s="228" t="s">
        <v>205</v>
      </c>
      <c r="H90" s="230" t="s">
        <v>80</v>
      </c>
    </row>
    <row r="91" spans="1:8" s="3" customFormat="1" ht="37.5" x14ac:dyDescent="0.3">
      <c r="A91" s="380"/>
      <c r="B91" s="377" t="s">
        <v>1</v>
      </c>
      <c r="C91" s="227" t="s">
        <v>3</v>
      </c>
      <c r="D91" s="228" t="s">
        <v>221</v>
      </c>
      <c r="E91" s="229"/>
      <c r="F91" s="229"/>
      <c r="G91" s="228" t="s">
        <v>119</v>
      </c>
      <c r="H91" s="230" t="s">
        <v>80</v>
      </c>
    </row>
    <row r="92" spans="1:8" s="1" customFormat="1" ht="37.5" x14ac:dyDescent="0.3">
      <c r="A92" s="380"/>
      <c r="B92" s="378"/>
      <c r="C92" s="227" t="s">
        <v>3</v>
      </c>
      <c r="D92" s="228" t="s">
        <v>215</v>
      </c>
      <c r="E92" s="229"/>
      <c r="F92" s="229"/>
      <c r="G92" s="228" t="s">
        <v>123</v>
      </c>
      <c r="H92" s="230" t="s">
        <v>80</v>
      </c>
    </row>
    <row r="93" spans="1:8" s="1" customFormat="1" ht="31.5" x14ac:dyDescent="0.3">
      <c r="A93" s="380"/>
      <c r="B93" s="378"/>
      <c r="C93" s="227" t="s">
        <v>3</v>
      </c>
      <c r="D93" s="235" t="s">
        <v>348</v>
      </c>
      <c r="E93" s="229"/>
      <c r="F93" s="229"/>
      <c r="G93" s="228" t="s">
        <v>124</v>
      </c>
      <c r="H93" s="230" t="s">
        <v>80</v>
      </c>
    </row>
    <row r="94" spans="1:8" s="1" customFormat="1" ht="56.25" x14ac:dyDescent="0.3">
      <c r="A94" s="380"/>
      <c r="B94" s="378"/>
      <c r="C94" s="227" t="s">
        <v>3</v>
      </c>
      <c r="D94" s="228" t="s">
        <v>349</v>
      </c>
      <c r="E94" s="229"/>
      <c r="F94" s="229"/>
      <c r="G94" s="228" t="s">
        <v>125</v>
      </c>
      <c r="H94" s="230" t="s">
        <v>139</v>
      </c>
    </row>
    <row r="95" spans="1:8" s="1" customFormat="1" ht="37.5" x14ac:dyDescent="0.3">
      <c r="A95" s="380"/>
      <c r="B95" s="378"/>
      <c r="C95" s="227" t="s">
        <v>3</v>
      </c>
      <c r="D95" s="228" t="s">
        <v>223</v>
      </c>
      <c r="E95" s="229"/>
      <c r="F95" s="229"/>
      <c r="G95" s="228" t="s">
        <v>128</v>
      </c>
      <c r="H95" s="230" t="s">
        <v>224</v>
      </c>
    </row>
    <row r="96" spans="1:8" s="1" customFormat="1" ht="37.5" x14ac:dyDescent="0.3">
      <c r="A96" s="380"/>
      <c r="B96" s="378"/>
      <c r="C96" s="227" t="s">
        <v>3</v>
      </c>
      <c r="D96" s="228" t="s">
        <v>345</v>
      </c>
      <c r="E96" s="229"/>
      <c r="F96" s="229"/>
      <c r="G96" s="228" t="s">
        <v>130</v>
      </c>
      <c r="H96" s="230" t="s">
        <v>80</v>
      </c>
    </row>
    <row r="97" spans="1:8" s="1" customFormat="1" ht="37.5" x14ac:dyDescent="0.3">
      <c r="A97" s="380"/>
      <c r="B97" s="378"/>
      <c r="C97" s="227" t="s">
        <v>3</v>
      </c>
      <c r="D97" s="233" t="s">
        <v>211</v>
      </c>
      <c r="E97" s="229"/>
      <c r="F97" s="229"/>
      <c r="G97" s="228" t="s">
        <v>131</v>
      </c>
      <c r="H97" s="230" t="s">
        <v>80</v>
      </c>
    </row>
    <row r="98" spans="1:8" s="1" customFormat="1" ht="23.25" customHeight="1" x14ac:dyDescent="0.3">
      <c r="A98" s="380"/>
      <c r="B98" s="378"/>
      <c r="C98" s="227" t="s">
        <v>3</v>
      </c>
      <c r="D98" s="233" t="s">
        <v>368</v>
      </c>
      <c r="E98" s="229"/>
      <c r="F98" s="229"/>
      <c r="G98" s="228" t="s">
        <v>133</v>
      </c>
      <c r="H98" s="230" t="s">
        <v>136</v>
      </c>
    </row>
    <row r="99" spans="1:8" s="1" customFormat="1" ht="23.25" customHeight="1" x14ac:dyDescent="0.3">
      <c r="A99" s="380"/>
      <c r="B99" s="378"/>
      <c r="C99" s="227" t="s">
        <v>3</v>
      </c>
      <c r="D99" s="232" t="s">
        <v>204</v>
      </c>
      <c r="E99" s="229"/>
      <c r="F99" s="229"/>
      <c r="G99" s="228" t="s">
        <v>205</v>
      </c>
      <c r="H99" s="230" t="s">
        <v>80</v>
      </c>
    </row>
    <row r="100" spans="1:8" s="1" customFormat="1" ht="45.75" customHeight="1" x14ac:dyDescent="0.3">
      <c r="A100" s="413" t="s">
        <v>454</v>
      </c>
      <c r="B100" s="377" t="s">
        <v>0</v>
      </c>
      <c r="C100" s="236" t="s">
        <v>23</v>
      </c>
      <c r="D100" s="228" t="s">
        <v>350</v>
      </c>
      <c r="E100" s="229"/>
      <c r="F100" s="229"/>
      <c r="G100" s="228" t="s">
        <v>119</v>
      </c>
      <c r="H100" s="230" t="s">
        <v>80</v>
      </c>
    </row>
    <row r="101" spans="1:8" s="1" customFormat="1" ht="18.75" x14ac:dyDescent="0.3">
      <c r="A101" s="413"/>
      <c r="B101" s="378"/>
      <c r="C101" s="236"/>
      <c r="D101" s="230"/>
      <c r="E101" s="229"/>
      <c r="F101" s="229"/>
      <c r="G101" s="228" t="s">
        <v>123</v>
      </c>
      <c r="H101" s="230" t="s">
        <v>80</v>
      </c>
    </row>
    <row r="102" spans="1:8" s="1" customFormat="1" ht="18.75" x14ac:dyDescent="0.3">
      <c r="A102" s="413"/>
      <c r="B102" s="378"/>
      <c r="C102" s="236"/>
      <c r="D102" s="230"/>
      <c r="E102" s="229"/>
      <c r="F102" s="229"/>
      <c r="G102" s="228" t="s">
        <v>124</v>
      </c>
      <c r="H102" s="230" t="s">
        <v>80</v>
      </c>
    </row>
    <row r="103" spans="1:8" s="1" customFormat="1" ht="18.75" x14ac:dyDescent="0.3">
      <c r="A103" s="413"/>
      <c r="B103" s="378"/>
      <c r="C103" s="236"/>
      <c r="D103" s="228"/>
      <c r="E103" s="229"/>
      <c r="F103" s="229"/>
      <c r="G103" s="228" t="s">
        <v>125</v>
      </c>
      <c r="H103" s="230" t="s">
        <v>80</v>
      </c>
    </row>
    <row r="104" spans="1:8" s="1" customFormat="1" ht="18.75" x14ac:dyDescent="0.3">
      <c r="A104" s="413"/>
      <c r="B104" s="378"/>
      <c r="C104" s="236"/>
      <c r="D104" s="230"/>
      <c r="E104" s="229"/>
      <c r="F104" s="229"/>
      <c r="G104" s="228" t="s">
        <v>126</v>
      </c>
      <c r="H104" s="230" t="s">
        <v>80</v>
      </c>
    </row>
    <row r="105" spans="1:8" s="1" customFormat="1" ht="18.75" x14ac:dyDescent="0.3">
      <c r="A105" s="413"/>
      <c r="B105" s="378"/>
      <c r="C105" s="236"/>
      <c r="D105" s="230"/>
      <c r="E105" s="229"/>
      <c r="F105" s="229"/>
      <c r="G105" s="228" t="s">
        <v>128</v>
      </c>
      <c r="H105" s="230" t="s">
        <v>80</v>
      </c>
    </row>
    <row r="106" spans="1:8" s="1" customFormat="1" ht="18.75" x14ac:dyDescent="0.3">
      <c r="A106" s="413"/>
      <c r="B106" s="378"/>
      <c r="C106" s="236"/>
      <c r="D106" s="230"/>
      <c r="E106" s="229"/>
      <c r="F106" s="229"/>
      <c r="G106" s="228" t="s">
        <v>130</v>
      </c>
      <c r="H106" s="230" t="s">
        <v>80</v>
      </c>
    </row>
    <row r="107" spans="1:8" s="1" customFormat="1" ht="18.75" x14ac:dyDescent="0.3">
      <c r="A107" s="413"/>
      <c r="B107" s="379"/>
      <c r="C107" s="236"/>
      <c r="D107" s="230"/>
      <c r="E107" s="229"/>
      <c r="F107" s="229"/>
      <c r="G107" s="228" t="s">
        <v>131</v>
      </c>
      <c r="H107" s="230" t="s">
        <v>80</v>
      </c>
    </row>
    <row r="108" spans="1:8" s="1" customFormat="1" ht="18.75" x14ac:dyDescent="0.3">
      <c r="A108" s="380"/>
      <c r="B108" s="200"/>
      <c r="C108" s="227"/>
      <c r="D108" s="230"/>
      <c r="E108" s="229"/>
      <c r="F108" s="229"/>
      <c r="G108" s="228" t="s">
        <v>133</v>
      </c>
      <c r="H108" s="230" t="s">
        <v>80</v>
      </c>
    </row>
    <row r="109" spans="1:8" s="1" customFormat="1" ht="18.75" x14ac:dyDescent="0.3">
      <c r="A109" s="380"/>
      <c r="B109" s="200"/>
      <c r="C109" s="227"/>
      <c r="D109" s="230"/>
      <c r="E109" s="229"/>
      <c r="F109" s="229"/>
      <c r="G109" s="228" t="s">
        <v>205</v>
      </c>
      <c r="H109" s="230" t="s">
        <v>80</v>
      </c>
    </row>
    <row r="110" spans="1:8" s="1" customFormat="1" ht="18.75" x14ac:dyDescent="0.3">
      <c r="A110" s="383" t="s">
        <v>2</v>
      </c>
      <c r="B110" s="383"/>
      <c r="C110" s="383"/>
      <c r="D110" s="6"/>
      <c r="E110" s="357" t="s">
        <v>51</v>
      </c>
      <c r="F110" s="357"/>
      <c r="G110" s="357"/>
      <c r="H110" s="357"/>
    </row>
    <row r="111" spans="1:8" s="1" customFormat="1" ht="18.75" x14ac:dyDescent="0.3">
      <c r="A111" s="384" t="s">
        <v>52</v>
      </c>
      <c r="B111" s="384"/>
      <c r="C111" s="385"/>
      <c r="D111" s="6"/>
      <c r="E111" s="199"/>
      <c r="F111" s="199"/>
      <c r="G111" s="61"/>
      <c r="H111" s="8"/>
    </row>
    <row r="112" spans="1:8" s="1" customFormat="1" ht="18.75" x14ac:dyDescent="0.3">
      <c r="C112" s="33"/>
      <c r="D112" s="6"/>
      <c r="E112" s="199"/>
      <c r="F112" s="199"/>
      <c r="G112" s="61"/>
      <c r="H112" s="8"/>
    </row>
    <row r="113" spans="3:8" s="1" customFormat="1" ht="18.75" x14ac:dyDescent="0.3">
      <c r="C113" s="33"/>
      <c r="D113" s="6"/>
      <c r="E113" s="354" t="s">
        <v>53</v>
      </c>
      <c r="F113" s="354"/>
      <c r="G113" s="354"/>
      <c r="H113" s="354"/>
    </row>
    <row r="114" spans="3:8" s="1" customFormat="1" ht="18.75" x14ac:dyDescent="0.3">
      <c r="C114" s="33"/>
      <c r="D114" s="6"/>
      <c r="E114" s="354" t="s">
        <v>53</v>
      </c>
      <c r="F114" s="354"/>
      <c r="G114" s="354"/>
      <c r="H114" s="354"/>
    </row>
    <row r="115" spans="3:8" s="1" customFormat="1" ht="18.75" x14ac:dyDescent="0.3">
      <c r="C115" s="33"/>
      <c r="D115" s="6"/>
      <c r="E115" s="33"/>
      <c r="F115" s="33"/>
      <c r="G115" s="63"/>
      <c r="H115" s="6"/>
    </row>
  </sheetData>
  <mergeCells count="27">
    <mergeCell ref="E114:H114"/>
    <mergeCell ref="B37:B45"/>
    <mergeCell ref="A46:A63"/>
    <mergeCell ref="B46:B54"/>
    <mergeCell ref="B55:B63"/>
    <mergeCell ref="A64:A81"/>
    <mergeCell ref="B64:B72"/>
    <mergeCell ref="B73:B81"/>
    <mergeCell ref="A111:C111"/>
    <mergeCell ref="A82:A99"/>
    <mergeCell ref="B82:B90"/>
    <mergeCell ref="B91:B99"/>
    <mergeCell ref="B100:B107"/>
    <mergeCell ref="A100:A109"/>
    <mergeCell ref="A110:C110"/>
    <mergeCell ref="E110:H110"/>
    <mergeCell ref="E113:H113"/>
    <mergeCell ref="A28:A45"/>
    <mergeCell ref="B28:B36"/>
    <mergeCell ref="A4:H4"/>
    <mergeCell ref="B9:C9"/>
    <mergeCell ref="A10:A27"/>
    <mergeCell ref="B10:B18"/>
    <mergeCell ref="B19:B27"/>
    <mergeCell ref="A5:H5"/>
    <mergeCell ref="A6:H6"/>
    <mergeCell ref="A7:H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zoomScale="57" zoomScaleNormal="57" workbookViewId="0">
      <selection activeCell="E12" sqref="E12"/>
    </sheetView>
  </sheetViews>
  <sheetFormatPr defaultColWidth="9" defaultRowHeight="15.75" x14ac:dyDescent="0.25"/>
  <cols>
    <col min="1" max="1" width="21.42578125" style="11" customWidth="1"/>
    <col min="2" max="2" width="14.85546875" style="11" customWidth="1"/>
    <col min="3" max="3" width="25.85546875" style="11" customWidth="1"/>
    <col min="4" max="4" width="41.140625" style="11" customWidth="1"/>
    <col min="5" max="5" width="42.42578125" style="11" customWidth="1"/>
    <col min="6" max="8" width="37.85546875" style="11" customWidth="1"/>
    <col min="9" max="9" width="32" style="11" customWidth="1"/>
    <col min="10" max="16384" width="9" style="11"/>
  </cols>
  <sheetData>
    <row r="1" spans="1:9" x14ac:dyDescent="0.25">
      <c r="A1" s="11" t="s">
        <v>85</v>
      </c>
      <c r="G1" s="50" t="s">
        <v>70</v>
      </c>
    </row>
    <row r="2" spans="1:9" x14ac:dyDescent="0.25">
      <c r="A2" s="11" t="s">
        <v>86</v>
      </c>
      <c r="G2" s="46" t="s">
        <v>72</v>
      </c>
    </row>
    <row r="3" spans="1:9" s="136" customFormat="1" ht="18.75" x14ac:dyDescent="0.25">
      <c r="A3" s="430" t="s">
        <v>503</v>
      </c>
      <c r="B3" s="430"/>
      <c r="C3" s="430"/>
      <c r="D3" s="430"/>
      <c r="E3" s="430"/>
      <c r="F3" s="430"/>
      <c r="G3" s="430"/>
      <c r="H3" s="430"/>
      <c r="I3" s="430"/>
    </row>
    <row r="4" spans="1:9" s="137" customFormat="1" ht="18.75" x14ac:dyDescent="0.25">
      <c r="A4" s="431" t="s">
        <v>504</v>
      </c>
      <c r="B4" s="431"/>
      <c r="C4" s="431"/>
      <c r="D4" s="431"/>
      <c r="E4" s="431"/>
      <c r="F4" s="431"/>
      <c r="G4" s="431"/>
      <c r="H4" s="431"/>
      <c r="I4" s="431"/>
    </row>
    <row r="5" spans="1:9" s="139" customFormat="1" ht="19.5" x14ac:dyDescent="0.35">
      <c r="A5" s="193"/>
      <c r="B5" s="193"/>
      <c r="C5" s="193"/>
      <c r="D5" s="194"/>
      <c r="E5" s="194"/>
      <c r="F5" s="138"/>
      <c r="G5" s="138"/>
    </row>
    <row r="6" spans="1:9" s="140" customFormat="1" x14ac:dyDescent="0.25">
      <c r="A6" s="432" t="s">
        <v>5</v>
      </c>
      <c r="B6" s="432" t="s">
        <v>6</v>
      </c>
      <c r="C6" s="432"/>
      <c r="D6" s="432" t="s">
        <v>148</v>
      </c>
      <c r="E6" s="432"/>
      <c r="F6" s="432"/>
      <c r="G6" s="432"/>
      <c r="H6" s="432"/>
      <c r="I6" s="432"/>
    </row>
    <row r="7" spans="1:9" s="140" customFormat="1" ht="37.5" customHeight="1" x14ac:dyDescent="0.25">
      <c r="A7" s="432"/>
      <c r="B7" s="432"/>
      <c r="C7" s="432"/>
      <c r="D7" s="433" t="s">
        <v>266</v>
      </c>
      <c r="E7" s="433"/>
      <c r="F7" s="433"/>
      <c r="G7" s="433" t="s">
        <v>267</v>
      </c>
      <c r="H7" s="433"/>
      <c r="I7" s="433"/>
    </row>
    <row r="8" spans="1:9" s="140" customFormat="1" x14ac:dyDescent="0.25">
      <c r="A8" s="432"/>
      <c r="B8" s="432"/>
      <c r="C8" s="432"/>
      <c r="D8" s="209" t="s">
        <v>7</v>
      </c>
      <c r="E8" s="209" t="s">
        <v>9</v>
      </c>
      <c r="F8" s="209" t="s">
        <v>11</v>
      </c>
      <c r="G8" s="209" t="s">
        <v>7</v>
      </c>
      <c r="H8" s="209" t="s">
        <v>9</v>
      </c>
      <c r="I8" s="209" t="s">
        <v>11</v>
      </c>
    </row>
    <row r="9" spans="1:9" s="137" customFormat="1" ht="51.75" customHeight="1" x14ac:dyDescent="0.25">
      <c r="A9" s="434" t="s">
        <v>505</v>
      </c>
      <c r="B9" s="256" t="s">
        <v>0</v>
      </c>
      <c r="C9" s="256" t="s">
        <v>23</v>
      </c>
      <c r="D9" s="257" t="s">
        <v>506</v>
      </c>
      <c r="E9" s="258" t="s">
        <v>363</v>
      </c>
      <c r="F9" s="259" t="s">
        <v>363</v>
      </c>
      <c r="G9" s="252" t="s">
        <v>507</v>
      </c>
      <c r="H9" s="253" t="s">
        <v>373</v>
      </c>
      <c r="I9" s="253" t="s">
        <v>374</v>
      </c>
    </row>
    <row r="10" spans="1:9" s="137" customFormat="1" ht="51.75" customHeight="1" x14ac:dyDescent="0.25">
      <c r="A10" s="421"/>
      <c r="B10" s="260" t="s">
        <v>1</v>
      </c>
      <c r="C10" s="260" t="s">
        <v>3</v>
      </c>
      <c r="D10" s="261" t="s">
        <v>508</v>
      </c>
      <c r="E10" s="262" t="s">
        <v>324</v>
      </c>
      <c r="F10" s="263" t="s">
        <v>324</v>
      </c>
      <c r="G10" s="252" t="s">
        <v>507</v>
      </c>
      <c r="H10" s="253" t="s">
        <v>373</v>
      </c>
      <c r="I10" s="253" t="s">
        <v>374</v>
      </c>
    </row>
    <row r="11" spans="1:9" s="137" customFormat="1" ht="51.75" customHeight="1" x14ac:dyDescent="0.25">
      <c r="A11" s="421" t="s">
        <v>509</v>
      </c>
      <c r="B11" s="260" t="s">
        <v>0</v>
      </c>
      <c r="C11" s="260" t="s">
        <v>23</v>
      </c>
      <c r="D11" s="261" t="s">
        <v>510</v>
      </c>
      <c r="E11" s="262" t="s">
        <v>511</v>
      </c>
      <c r="F11" s="264" t="s">
        <v>511</v>
      </c>
      <c r="G11" s="254" t="s">
        <v>512</v>
      </c>
      <c r="H11" s="255" t="s">
        <v>149</v>
      </c>
      <c r="I11" s="255" t="s">
        <v>149</v>
      </c>
    </row>
    <row r="12" spans="1:9" s="137" customFormat="1" ht="66" customHeight="1" x14ac:dyDescent="0.25">
      <c r="A12" s="421"/>
      <c r="B12" s="260" t="s">
        <v>1</v>
      </c>
      <c r="C12" s="260" t="s">
        <v>3</v>
      </c>
      <c r="D12" s="261" t="s">
        <v>510</v>
      </c>
      <c r="E12" s="262" t="s">
        <v>511</v>
      </c>
      <c r="F12" s="264" t="s">
        <v>511</v>
      </c>
      <c r="G12" s="252" t="s">
        <v>513</v>
      </c>
      <c r="H12" s="253" t="s">
        <v>373</v>
      </c>
      <c r="I12" s="253" t="s">
        <v>514</v>
      </c>
    </row>
    <row r="13" spans="1:9" s="137" customFormat="1" ht="70.5" customHeight="1" x14ac:dyDescent="0.25">
      <c r="A13" s="421" t="s">
        <v>515</v>
      </c>
      <c r="B13" s="260" t="s">
        <v>0</v>
      </c>
      <c r="C13" s="260" t="s">
        <v>23</v>
      </c>
      <c r="D13" s="265" t="s">
        <v>516</v>
      </c>
      <c r="E13" s="263" t="s">
        <v>364</v>
      </c>
      <c r="F13" s="263" t="s">
        <v>364</v>
      </c>
      <c r="G13" s="265" t="s">
        <v>375</v>
      </c>
      <c r="H13" s="255" t="s">
        <v>365</v>
      </c>
      <c r="I13" s="255" t="s">
        <v>325</v>
      </c>
    </row>
    <row r="14" spans="1:9" s="137" customFormat="1" ht="70.5" customHeight="1" x14ac:dyDescent="0.25">
      <c r="A14" s="421"/>
      <c r="B14" s="260" t="s">
        <v>1</v>
      </c>
      <c r="C14" s="260" t="s">
        <v>3</v>
      </c>
      <c r="D14" s="265" t="s">
        <v>517</v>
      </c>
      <c r="E14" s="263" t="s">
        <v>364</v>
      </c>
      <c r="F14" s="263" t="s">
        <v>364</v>
      </c>
      <c r="G14" s="265" t="s">
        <v>518</v>
      </c>
      <c r="H14" s="255" t="s">
        <v>519</v>
      </c>
      <c r="I14" s="255" t="s">
        <v>520</v>
      </c>
    </row>
    <row r="15" spans="1:9" s="137" customFormat="1" ht="63.75" customHeight="1" x14ac:dyDescent="0.25">
      <c r="A15" s="421" t="s">
        <v>521</v>
      </c>
      <c r="B15" s="260" t="s">
        <v>0</v>
      </c>
      <c r="C15" s="260" t="s">
        <v>23</v>
      </c>
      <c r="D15" s="265" t="s">
        <v>517</v>
      </c>
      <c r="E15" s="263" t="s">
        <v>522</v>
      </c>
      <c r="F15" s="263" t="s">
        <v>522</v>
      </c>
      <c r="G15" s="265" t="s">
        <v>375</v>
      </c>
      <c r="H15" s="255" t="s">
        <v>365</v>
      </c>
      <c r="I15" s="255" t="s">
        <v>325</v>
      </c>
    </row>
    <row r="16" spans="1:9" s="137" customFormat="1" ht="51.75" customHeight="1" x14ac:dyDescent="0.25">
      <c r="A16" s="421"/>
      <c r="B16" s="260" t="s">
        <v>1</v>
      </c>
      <c r="C16" s="260" t="s">
        <v>3</v>
      </c>
      <c r="D16" s="265" t="s">
        <v>517</v>
      </c>
      <c r="E16" s="263" t="s">
        <v>522</v>
      </c>
      <c r="F16" s="263" t="s">
        <v>522</v>
      </c>
      <c r="G16" s="265" t="s">
        <v>523</v>
      </c>
      <c r="H16" s="255" t="s">
        <v>149</v>
      </c>
      <c r="I16" s="255" t="s">
        <v>149</v>
      </c>
    </row>
    <row r="17" spans="1:9" s="137" customFormat="1" ht="66" customHeight="1" x14ac:dyDescent="0.25">
      <c r="A17" s="421" t="s">
        <v>524</v>
      </c>
      <c r="B17" s="260" t="s">
        <v>0</v>
      </c>
      <c r="C17" s="260" t="s">
        <v>23</v>
      </c>
      <c r="D17" s="265" t="s">
        <v>525</v>
      </c>
      <c r="E17" s="264" t="s">
        <v>363</v>
      </c>
      <c r="F17" s="263" t="s">
        <v>363</v>
      </c>
      <c r="G17" s="265" t="s">
        <v>526</v>
      </c>
      <c r="H17" s="255" t="s">
        <v>519</v>
      </c>
      <c r="I17" s="255" t="s">
        <v>527</v>
      </c>
    </row>
    <row r="18" spans="1:9" s="137" customFormat="1" ht="66" customHeight="1" x14ac:dyDescent="0.25">
      <c r="A18" s="421"/>
      <c r="B18" s="260" t="s">
        <v>1</v>
      </c>
      <c r="C18" s="260" t="s">
        <v>3</v>
      </c>
      <c r="D18" s="265" t="s">
        <v>525</v>
      </c>
      <c r="E18" s="264" t="s">
        <v>363</v>
      </c>
      <c r="F18" s="263" t="s">
        <v>363</v>
      </c>
      <c r="G18" s="265" t="s">
        <v>528</v>
      </c>
      <c r="H18" s="255" t="s">
        <v>529</v>
      </c>
      <c r="I18" s="255" t="s">
        <v>530</v>
      </c>
    </row>
    <row r="19" spans="1:9" s="137" customFormat="1" x14ac:dyDescent="0.25">
      <c r="A19" s="422" t="s">
        <v>531</v>
      </c>
      <c r="B19" s="266" t="s">
        <v>0</v>
      </c>
      <c r="C19" s="267" t="s">
        <v>23</v>
      </c>
      <c r="D19" s="424" t="s">
        <v>283</v>
      </c>
      <c r="E19" s="426"/>
      <c r="F19" s="428"/>
      <c r="G19" s="415" t="s">
        <v>284</v>
      </c>
      <c r="H19" s="417" t="s">
        <v>285</v>
      </c>
      <c r="I19" s="417" t="s">
        <v>286</v>
      </c>
    </row>
    <row r="20" spans="1:9" s="137" customFormat="1" x14ac:dyDescent="0.25">
      <c r="A20" s="423"/>
      <c r="B20" s="268" t="s">
        <v>1</v>
      </c>
      <c r="C20" s="269" t="s">
        <v>3</v>
      </c>
      <c r="D20" s="425"/>
      <c r="E20" s="427"/>
      <c r="F20" s="429"/>
      <c r="G20" s="416"/>
      <c r="H20" s="418"/>
      <c r="I20" s="418"/>
    </row>
    <row r="21" spans="1:9" s="137" customFormat="1" x14ac:dyDescent="0.25">
      <c r="A21" s="195"/>
      <c r="B21" s="195"/>
      <c r="C21" s="141"/>
      <c r="D21" s="191"/>
      <c r="E21" s="135"/>
      <c r="F21" s="192"/>
      <c r="G21" s="191"/>
      <c r="H21" s="135"/>
      <c r="I21" s="135"/>
    </row>
    <row r="22" spans="1:9" s="137" customFormat="1" x14ac:dyDescent="0.25">
      <c r="A22" s="270" t="s">
        <v>289</v>
      </c>
      <c r="B22" s="195"/>
      <c r="C22" s="141"/>
      <c r="D22" s="191"/>
      <c r="E22" s="135"/>
      <c r="F22" s="192"/>
      <c r="G22" s="191"/>
      <c r="H22" s="135"/>
      <c r="I22" s="192"/>
    </row>
    <row r="23" spans="1:9" s="137" customFormat="1" x14ac:dyDescent="0.25">
      <c r="A23" s="271" t="s">
        <v>290</v>
      </c>
      <c r="B23" s="271"/>
      <c r="C23" s="271"/>
      <c r="D23" s="271"/>
      <c r="E23" s="271"/>
      <c r="F23" s="271"/>
    </row>
    <row r="24" spans="1:9" s="137" customFormat="1" x14ac:dyDescent="0.25">
      <c r="A24" s="419" t="s">
        <v>291</v>
      </c>
      <c r="B24" s="419"/>
      <c r="C24" s="419"/>
      <c r="D24" s="419"/>
      <c r="E24" s="419"/>
      <c r="F24" s="419"/>
    </row>
    <row r="25" spans="1:9" s="137" customFormat="1" x14ac:dyDescent="0.25">
      <c r="A25" s="272"/>
      <c r="B25" s="272"/>
      <c r="C25" s="272"/>
      <c r="D25" s="272"/>
      <c r="E25" s="272"/>
      <c r="F25" s="272"/>
    </row>
    <row r="26" spans="1:9" s="139" customFormat="1" ht="19.5" x14ac:dyDescent="0.35">
      <c r="A26" s="420" t="s">
        <v>2</v>
      </c>
      <c r="B26" s="420"/>
      <c r="C26" s="420"/>
      <c r="D26" s="142"/>
      <c r="E26" s="273" t="s">
        <v>292</v>
      </c>
      <c r="F26" s="138"/>
      <c r="G26" s="138"/>
      <c r="H26" s="274" t="s">
        <v>51</v>
      </c>
    </row>
    <row r="27" spans="1:9" s="139" customFormat="1" ht="18.75" x14ac:dyDescent="0.3">
      <c r="A27" s="414" t="s">
        <v>293</v>
      </c>
      <c r="B27" s="414"/>
      <c r="C27" s="414"/>
      <c r="D27" s="273"/>
      <c r="E27" s="142"/>
      <c r="F27" s="138"/>
      <c r="G27" s="138"/>
      <c r="H27" s="275"/>
    </row>
    <row r="28" spans="1:9" s="139" customFormat="1" ht="18.75" x14ac:dyDescent="0.3">
      <c r="A28" s="276" t="s">
        <v>294</v>
      </c>
      <c r="B28" s="276"/>
      <c r="C28" s="276"/>
      <c r="D28" s="273"/>
      <c r="E28" s="142"/>
      <c r="F28" s="138"/>
      <c r="G28" s="138"/>
      <c r="H28" s="275"/>
    </row>
    <row r="29" spans="1:9" s="139" customFormat="1" ht="18.75" x14ac:dyDescent="0.3">
      <c r="A29" s="276" t="s">
        <v>295</v>
      </c>
      <c r="B29" s="276"/>
      <c r="C29" s="276"/>
      <c r="D29" s="273"/>
      <c r="E29" s="142"/>
      <c r="F29" s="138"/>
      <c r="G29" s="138"/>
      <c r="H29" s="275"/>
    </row>
    <row r="30" spans="1:9" s="139" customFormat="1" ht="18.75" x14ac:dyDescent="0.3">
      <c r="A30" s="276" t="s">
        <v>296</v>
      </c>
      <c r="B30" s="276"/>
      <c r="C30" s="276"/>
      <c r="D30" s="273"/>
      <c r="E30" s="142"/>
      <c r="F30" s="138"/>
      <c r="G30" s="138"/>
      <c r="H30" s="275"/>
    </row>
    <row r="31" spans="1:9" s="139" customFormat="1" ht="18.75" x14ac:dyDescent="0.3">
      <c r="A31" s="138"/>
      <c r="B31" s="138"/>
      <c r="C31" s="138"/>
      <c r="D31" s="277"/>
      <c r="E31" s="142"/>
      <c r="F31" s="138"/>
      <c r="G31" s="138"/>
      <c r="H31" s="274" t="s">
        <v>92</v>
      </c>
    </row>
    <row r="32" spans="1:9" s="139" customFormat="1" ht="18.75" x14ac:dyDescent="0.3">
      <c r="A32" s="180"/>
      <c r="B32" s="180"/>
      <c r="C32" s="180"/>
      <c r="D32" s="182"/>
      <c r="E32" s="182"/>
      <c r="F32" s="180"/>
      <c r="G32" s="180"/>
      <c r="H32" s="181"/>
      <c r="I32" s="181"/>
    </row>
    <row r="33" spans="1:7" s="139" customFormat="1" ht="18.75" x14ac:dyDescent="0.3">
      <c r="A33" s="138"/>
      <c r="B33" s="138"/>
      <c r="C33" s="138"/>
      <c r="D33" s="142"/>
      <c r="E33" s="142"/>
      <c r="F33" s="138"/>
      <c r="G33" s="138"/>
    </row>
    <row r="34" spans="1:7" s="139" customFormat="1" ht="18.75" x14ac:dyDescent="0.3">
      <c r="A34" s="138"/>
      <c r="B34" s="138"/>
      <c r="C34" s="138"/>
      <c r="D34" s="142"/>
      <c r="E34" s="142"/>
      <c r="F34" s="138"/>
      <c r="G34" s="138"/>
    </row>
  </sheetData>
  <mergeCells count="22">
    <mergeCell ref="A15:A16"/>
    <mergeCell ref="D6:I6"/>
    <mergeCell ref="D7:F7"/>
    <mergeCell ref="G7:I7"/>
    <mergeCell ref="A11:A12"/>
    <mergeCell ref="A9:A10"/>
    <mergeCell ref="A3:I3"/>
    <mergeCell ref="A4:I4"/>
    <mergeCell ref="A6:A8"/>
    <mergeCell ref="B6:C8"/>
    <mergeCell ref="A13:A14"/>
    <mergeCell ref="A17:A18"/>
    <mergeCell ref="A19:A20"/>
    <mergeCell ref="D19:D20"/>
    <mergeCell ref="E19:E20"/>
    <mergeCell ref="F19:F20"/>
    <mergeCell ref="A27:C27"/>
    <mergeCell ref="G19:G20"/>
    <mergeCell ref="H19:H20"/>
    <mergeCell ref="I19:I20"/>
    <mergeCell ref="A24:F24"/>
    <mergeCell ref="A26:C26"/>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workbookViewId="0">
      <selection activeCell="C9" sqref="C9"/>
    </sheetView>
  </sheetViews>
  <sheetFormatPr defaultColWidth="9.140625" defaultRowHeight="15.75" x14ac:dyDescent="0.25"/>
  <cols>
    <col min="1" max="1" width="15.140625" style="11" customWidth="1"/>
    <col min="2" max="2" width="8.7109375" style="11" customWidth="1"/>
    <col min="3" max="3" width="21.7109375" style="11" customWidth="1"/>
    <col min="4" max="4" width="27.28515625" style="11" customWidth="1"/>
    <col min="5" max="5" width="30.28515625" style="11" customWidth="1"/>
    <col min="6" max="6" width="31.28515625" style="11" customWidth="1"/>
    <col min="7" max="7" width="31.42578125" style="11" customWidth="1"/>
    <col min="8" max="8" width="25.85546875" style="11" customWidth="1"/>
    <col min="9" max="9" width="25.7109375" style="11" customWidth="1"/>
    <col min="10" max="16384" width="9.140625" style="11"/>
  </cols>
  <sheetData>
    <row r="1" spans="1:9" x14ac:dyDescent="0.25">
      <c r="A1" s="11" t="s">
        <v>85</v>
      </c>
      <c r="G1" s="50" t="s">
        <v>70</v>
      </c>
    </row>
    <row r="2" spans="1:9" x14ac:dyDescent="0.25">
      <c r="A2" s="11" t="s">
        <v>103</v>
      </c>
      <c r="G2" s="46" t="s">
        <v>72</v>
      </c>
    </row>
    <row r="4" spans="1:9" s="47" customFormat="1" x14ac:dyDescent="0.25">
      <c r="A4" s="435" t="s">
        <v>87</v>
      </c>
      <c r="B4" s="435"/>
      <c r="C4" s="435"/>
      <c r="D4" s="435"/>
      <c r="E4" s="435"/>
      <c r="F4" s="435"/>
      <c r="G4" s="435"/>
      <c r="H4" s="435"/>
      <c r="I4" s="435"/>
    </row>
    <row r="5" spans="1:9" s="48" customFormat="1" x14ac:dyDescent="0.25">
      <c r="A5" s="436" t="s">
        <v>167</v>
      </c>
      <c r="B5" s="436"/>
      <c r="C5" s="436"/>
      <c r="D5" s="436"/>
      <c r="E5" s="436"/>
      <c r="F5" s="436"/>
      <c r="G5" s="436"/>
      <c r="H5" s="436"/>
      <c r="I5" s="436"/>
    </row>
    <row r="7" spans="1:9" s="53" customFormat="1" ht="30.75" customHeight="1" x14ac:dyDescent="0.2">
      <c r="A7" s="437" t="s">
        <v>88</v>
      </c>
      <c r="B7" s="437" t="s">
        <v>89</v>
      </c>
      <c r="C7" s="437" t="s">
        <v>168</v>
      </c>
      <c r="D7" s="439" t="s">
        <v>90</v>
      </c>
      <c r="E7" s="439"/>
      <c r="F7" s="439"/>
      <c r="G7" s="439"/>
      <c r="H7" s="439"/>
      <c r="I7" s="439"/>
    </row>
    <row r="8" spans="1:9" s="53" customFormat="1" ht="45" customHeight="1" x14ac:dyDescent="0.2">
      <c r="A8" s="438"/>
      <c r="B8" s="438"/>
      <c r="C8" s="438"/>
      <c r="D8" s="84" t="s">
        <v>104</v>
      </c>
      <c r="E8" s="84" t="s">
        <v>105</v>
      </c>
      <c r="F8" s="84" t="s">
        <v>106</v>
      </c>
      <c r="G8" s="84" t="s">
        <v>107</v>
      </c>
      <c r="H8" s="84" t="s">
        <v>108</v>
      </c>
      <c r="I8" s="84" t="s">
        <v>109</v>
      </c>
    </row>
    <row r="9" spans="1:9" s="53" customFormat="1" ht="255" x14ac:dyDescent="0.2">
      <c r="A9" s="108" t="s">
        <v>110</v>
      </c>
      <c r="B9" s="108" t="s">
        <v>111</v>
      </c>
      <c r="C9" s="109"/>
      <c r="D9" s="110" t="s">
        <v>169</v>
      </c>
      <c r="E9" s="110" t="s">
        <v>170</v>
      </c>
      <c r="F9" s="110" t="s">
        <v>171</v>
      </c>
      <c r="G9" s="110" t="s">
        <v>172</v>
      </c>
      <c r="H9" s="111" t="s">
        <v>173</v>
      </c>
      <c r="I9" s="110" t="s">
        <v>174</v>
      </c>
    </row>
    <row r="10" spans="1:9" s="53" customFormat="1" ht="120" x14ac:dyDescent="0.2">
      <c r="A10" s="112" t="s">
        <v>112</v>
      </c>
      <c r="B10" s="108" t="s">
        <v>111</v>
      </c>
      <c r="C10" s="109"/>
      <c r="D10" s="112" t="s">
        <v>175</v>
      </c>
      <c r="E10" s="112" t="s">
        <v>176</v>
      </c>
      <c r="F10" s="112" t="s">
        <v>177</v>
      </c>
      <c r="G10" s="112" t="s">
        <v>178</v>
      </c>
      <c r="H10" s="112" t="s">
        <v>179</v>
      </c>
      <c r="I10" s="113" t="s">
        <v>180</v>
      </c>
    </row>
    <row r="11" spans="1:9" s="53" customFormat="1" ht="127.5" customHeight="1" x14ac:dyDescent="0.2">
      <c r="A11" s="112" t="s">
        <v>113</v>
      </c>
      <c r="B11" s="108" t="s">
        <v>111</v>
      </c>
      <c r="C11" s="114"/>
      <c r="D11" s="112" t="s">
        <v>181</v>
      </c>
      <c r="E11" s="115" t="s">
        <v>182</v>
      </c>
      <c r="F11" s="112" t="s">
        <v>183</v>
      </c>
      <c r="G11" s="112" t="s">
        <v>184</v>
      </c>
      <c r="H11" s="115" t="s">
        <v>185</v>
      </c>
      <c r="I11" s="112" t="s">
        <v>186</v>
      </c>
    </row>
    <row r="12" spans="1:9" s="49" customFormat="1" ht="159.75" customHeight="1" x14ac:dyDescent="0.25">
      <c r="A12" s="112" t="s">
        <v>187</v>
      </c>
      <c r="B12" s="108" t="s">
        <v>111</v>
      </c>
      <c r="C12" s="114"/>
      <c r="D12" s="112" t="s">
        <v>188</v>
      </c>
      <c r="E12" s="115" t="s">
        <v>189</v>
      </c>
      <c r="F12" s="112" t="s">
        <v>190</v>
      </c>
      <c r="G12" s="112" t="s">
        <v>191</v>
      </c>
      <c r="H12" s="115" t="s">
        <v>192</v>
      </c>
      <c r="I12" s="112" t="s">
        <v>193</v>
      </c>
    </row>
    <row r="13" spans="1:9" s="44" customFormat="1" ht="15" x14ac:dyDescent="0.25">
      <c r="A13" s="44" t="s">
        <v>114</v>
      </c>
    </row>
    <row r="14" spans="1:9" s="44" customFormat="1" ht="15" x14ac:dyDescent="0.25"/>
    <row r="15" spans="1:9" s="12" customFormat="1" x14ac:dyDescent="0.25"/>
    <row r="16" spans="1:9" s="12" customFormat="1" x14ac:dyDescent="0.25">
      <c r="E16" s="27"/>
      <c r="H16" s="27" t="s">
        <v>91</v>
      </c>
    </row>
    <row r="17" spans="2:8" s="12" customFormat="1" x14ac:dyDescent="0.25">
      <c r="E17" s="27"/>
      <c r="H17" s="27"/>
    </row>
    <row r="18" spans="2:8" s="12" customFormat="1" x14ac:dyDescent="0.25">
      <c r="E18" s="27"/>
      <c r="H18" s="27"/>
    </row>
    <row r="19" spans="2:8" s="12" customFormat="1" x14ac:dyDescent="0.25">
      <c r="E19" s="27"/>
      <c r="H19" s="27"/>
    </row>
    <row r="20" spans="2:8" s="12" customFormat="1" x14ac:dyDescent="0.25">
      <c r="E20" s="27"/>
      <c r="H20" s="27"/>
    </row>
    <row r="21" spans="2:8" s="12" customFormat="1" x14ac:dyDescent="0.25">
      <c r="B21" s="43"/>
      <c r="C21" s="43"/>
      <c r="E21" s="40"/>
      <c r="H21" s="40" t="s">
        <v>92</v>
      </c>
    </row>
  </sheetData>
  <mergeCells count="6">
    <mergeCell ref="A4:I4"/>
    <mergeCell ref="A5:I5"/>
    <mergeCell ref="A7:A8"/>
    <mergeCell ref="B7:B8"/>
    <mergeCell ref="C7:C8"/>
    <mergeCell ref="D7:I7"/>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7"/>
  <sheetViews>
    <sheetView workbookViewId="0">
      <selection activeCell="D9" sqref="D9"/>
    </sheetView>
  </sheetViews>
  <sheetFormatPr defaultRowHeight="15" x14ac:dyDescent="0.25"/>
  <cols>
    <col min="3" max="3" width="2.42578125" customWidth="1"/>
    <col min="4" max="4" width="61" customWidth="1"/>
    <col min="5" max="5" width="21.42578125" customWidth="1"/>
    <col min="6" max="6" width="16.42578125" customWidth="1"/>
  </cols>
  <sheetData>
    <row r="1" spans="1:12" s="25" customFormat="1" ht="15.75" x14ac:dyDescent="0.25">
      <c r="A1" s="350" t="s">
        <v>47</v>
      </c>
      <c r="B1" s="350"/>
      <c r="C1" s="350"/>
      <c r="D1" s="350"/>
      <c r="E1" s="350"/>
      <c r="F1" s="350"/>
      <c r="G1" s="350"/>
      <c r="H1" s="350"/>
      <c r="I1" s="350"/>
      <c r="J1" s="350"/>
      <c r="K1" s="350"/>
      <c r="L1" s="350"/>
    </row>
    <row r="2" spans="1:12" s="25" customFormat="1" ht="15.75" x14ac:dyDescent="0.25">
      <c r="A2" s="350" t="s">
        <v>67</v>
      </c>
      <c r="B2" s="350"/>
      <c r="C2" s="350"/>
      <c r="D2" s="350"/>
      <c r="E2" s="350"/>
      <c r="F2" s="350"/>
      <c r="G2" s="350"/>
      <c r="H2" s="350"/>
      <c r="I2" s="350"/>
      <c r="J2" s="350"/>
      <c r="K2" s="350"/>
      <c r="L2" s="350"/>
    </row>
    <row r="3" spans="1:12" s="34" customFormat="1" ht="21" customHeight="1" x14ac:dyDescent="0.2">
      <c r="A3" s="387"/>
      <c r="B3" s="387"/>
      <c r="C3" s="387"/>
      <c r="D3" s="387"/>
      <c r="E3" s="387"/>
      <c r="F3" s="387"/>
      <c r="G3" s="387"/>
    </row>
    <row r="4" spans="1:12" s="34" customFormat="1" ht="22.5" customHeight="1" x14ac:dyDescent="0.2">
      <c r="A4" s="388" t="str">
        <f>'[1]Tổng hợp tổ HTKT'!A4:G4</f>
        <v>LỊCH CÔNG TÁC TUẦN 12</v>
      </c>
      <c r="B4" s="388"/>
      <c r="C4" s="388"/>
      <c r="D4" s="388"/>
      <c r="E4" s="388"/>
      <c r="F4" s="388"/>
    </row>
    <row r="5" spans="1:12" s="34" customFormat="1" ht="21" customHeight="1" x14ac:dyDescent="0.2">
      <c r="A5" s="387" t="str">
        <f>'[1]Tổng hợp tổ HTKT'!A5:G5</f>
        <v>Từ ngày 22/3/2021 đến ngày 26/3/2021</v>
      </c>
      <c r="B5" s="387"/>
      <c r="C5" s="387"/>
      <c r="D5" s="387"/>
      <c r="E5" s="387"/>
      <c r="F5" s="387"/>
    </row>
    <row r="6" spans="1:12" s="34" customFormat="1" ht="14.25" x14ac:dyDescent="0.2">
      <c r="A6" s="210"/>
      <c r="B6" s="210"/>
      <c r="C6" s="210"/>
      <c r="D6" s="210"/>
      <c r="E6" s="210"/>
      <c r="F6" s="210"/>
    </row>
    <row r="7" spans="1:12" s="34" customFormat="1" ht="37.5" customHeight="1" x14ac:dyDescent="0.2">
      <c r="A7" s="197" t="s">
        <v>55</v>
      </c>
      <c r="B7" s="440" t="s">
        <v>56</v>
      </c>
      <c r="C7" s="440"/>
      <c r="D7" s="197" t="s">
        <v>57</v>
      </c>
      <c r="E7" s="197" t="s">
        <v>50</v>
      </c>
      <c r="F7" s="197" t="s">
        <v>59</v>
      </c>
    </row>
    <row r="8" spans="1:12" s="35" customFormat="1" ht="30" customHeight="1" x14ac:dyDescent="0.2">
      <c r="A8" s="440" t="s">
        <v>412</v>
      </c>
      <c r="B8" s="440" t="s">
        <v>0</v>
      </c>
      <c r="C8" s="440"/>
      <c r="D8" s="152" t="s">
        <v>263</v>
      </c>
      <c r="E8" s="153" t="s">
        <v>96</v>
      </c>
      <c r="F8" s="153"/>
    </row>
    <row r="9" spans="1:12" s="25" customFormat="1" ht="42.75" customHeight="1" x14ac:dyDescent="0.25">
      <c r="A9" s="440"/>
      <c r="B9" s="440" t="s">
        <v>1</v>
      </c>
      <c r="C9" s="440"/>
      <c r="D9" s="152" t="s">
        <v>265</v>
      </c>
      <c r="E9" s="153" t="s">
        <v>413</v>
      </c>
      <c r="F9" s="153"/>
    </row>
    <row r="10" spans="1:12" s="35" customFormat="1" ht="30" customHeight="1" x14ac:dyDescent="0.2">
      <c r="A10" s="440" t="s">
        <v>414</v>
      </c>
      <c r="B10" s="440" t="s">
        <v>0</v>
      </c>
      <c r="C10" s="440"/>
      <c r="D10" s="152" t="s">
        <v>263</v>
      </c>
      <c r="E10" s="153" t="s">
        <v>96</v>
      </c>
      <c r="F10" s="153"/>
    </row>
    <row r="11" spans="1:12" s="25" customFormat="1" ht="34.5" customHeight="1" x14ac:dyDescent="0.25">
      <c r="A11" s="440"/>
      <c r="B11" s="440" t="s">
        <v>1</v>
      </c>
      <c r="C11" s="440"/>
      <c r="D11" s="152" t="s">
        <v>305</v>
      </c>
      <c r="E11" s="153" t="s">
        <v>415</v>
      </c>
      <c r="F11" s="153"/>
    </row>
    <row r="12" spans="1:12" s="35" customFormat="1" ht="42" customHeight="1" x14ac:dyDescent="0.2">
      <c r="A12" s="440" t="s">
        <v>416</v>
      </c>
      <c r="B12" s="440" t="s">
        <v>0</v>
      </c>
      <c r="C12" s="440"/>
      <c r="D12" s="172" t="s">
        <v>306</v>
      </c>
      <c r="E12" s="198" t="s">
        <v>139</v>
      </c>
      <c r="F12" s="153"/>
    </row>
    <row r="13" spans="1:12" s="25" customFormat="1" ht="39.75" customHeight="1" x14ac:dyDescent="0.25">
      <c r="A13" s="440"/>
      <c r="B13" s="440" t="s">
        <v>1</v>
      </c>
      <c r="C13" s="440"/>
      <c r="D13" s="152" t="s">
        <v>417</v>
      </c>
      <c r="E13" s="153" t="s">
        <v>418</v>
      </c>
      <c r="F13" s="153"/>
    </row>
    <row r="14" spans="1:12" s="35" customFormat="1" ht="30" customHeight="1" x14ac:dyDescent="0.2">
      <c r="A14" s="444" t="s">
        <v>197</v>
      </c>
      <c r="B14" s="440" t="s">
        <v>0</v>
      </c>
      <c r="C14" s="440"/>
      <c r="D14" s="152" t="s">
        <v>263</v>
      </c>
      <c r="E14" s="153" t="s">
        <v>96</v>
      </c>
      <c r="F14" s="153"/>
    </row>
    <row r="15" spans="1:12" s="25" customFormat="1" ht="33" customHeight="1" x14ac:dyDescent="0.25">
      <c r="A15" s="445"/>
      <c r="B15" s="440" t="s">
        <v>1</v>
      </c>
      <c r="C15" s="440"/>
      <c r="D15" s="152" t="s">
        <v>263</v>
      </c>
      <c r="E15" s="153" t="str">
        <f>E14</f>
        <v>BQLDA</v>
      </c>
      <c r="F15" s="153"/>
    </row>
    <row r="16" spans="1:12" s="35" customFormat="1" ht="36.75" customHeight="1" x14ac:dyDescent="0.2">
      <c r="A16" s="440" t="s">
        <v>419</v>
      </c>
      <c r="B16" s="440" t="s">
        <v>0</v>
      </c>
      <c r="C16" s="440"/>
      <c r="D16" s="152" t="s">
        <v>307</v>
      </c>
      <c r="E16" s="153" t="s">
        <v>418</v>
      </c>
      <c r="F16" s="153"/>
    </row>
    <row r="17" spans="1:7" s="25" customFormat="1" ht="38.25" customHeight="1" x14ac:dyDescent="0.25">
      <c r="A17" s="440"/>
      <c r="B17" s="440" t="s">
        <v>1</v>
      </c>
      <c r="C17" s="440"/>
      <c r="D17" s="152" t="s">
        <v>265</v>
      </c>
      <c r="E17" s="153" t="str">
        <f>E9</f>
        <v>xã Kim Sơn, xã Lệ Chi</v>
      </c>
      <c r="F17" s="153"/>
    </row>
    <row r="18" spans="1:7" s="35" customFormat="1" ht="30" customHeight="1" x14ac:dyDescent="0.2">
      <c r="A18" s="440" t="s">
        <v>420</v>
      </c>
      <c r="B18" s="440" t="s">
        <v>0</v>
      </c>
      <c r="C18" s="440"/>
      <c r="D18" s="152" t="s">
        <v>263</v>
      </c>
      <c r="E18" s="153" t="s">
        <v>96</v>
      </c>
      <c r="F18" s="153"/>
    </row>
    <row r="19" spans="1:7" s="25" customFormat="1" ht="30" customHeight="1" x14ac:dyDescent="0.25">
      <c r="A19" s="440"/>
      <c r="B19" s="440" t="s">
        <v>1</v>
      </c>
      <c r="C19" s="440"/>
      <c r="D19" s="154" t="s">
        <v>66</v>
      </c>
      <c r="E19" s="153"/>
      <c r="F19" s="153"/>
    </row>
    <row r="20" spans="1:7" s="36" customFormat="1" ht="11.25" customHeight="1" x14ac:dyDescent="0.25">
      <c r="A20" s="211"/>
      <c r="B20" s="211"/>
      <c r="C20" s="212"/>
      <c r="D20" s="213"/>
      <c r="E20" s="212"/>
      <c r="F20" s="441" t="s">
        <v>150</v>
      </c>
      <c r="G20" s="441"/>
    </row>
    <row r="21" spans="1:7" s="36" customFormat="1" ht="36" customHeight="1" x14ac:dyDescent="0.25">
      <c r="A21" s="211"/>
      <c r="B21" s="214" t="s">
        <v>421</v>
      </c>
      <c r="C21" s="212"/>
      <c r="D21" s="213"/>
      <c r="E21" s="212"/>
      <c r="F21" s="442"/>
      <c r="G21" s="442"/>
    </row>
    <row r="22" spans="1:7" s="37" customFormat="1" ht="22.5" customHeight="1" x14ac:dyDescent="0.25">
      <c r="A22" s="215" t="s">
        <v>2</v>
      </c>
      <c r="B22" s="216"/>
      <c r="C22" s="212"/>
      <c r="D22" s="217"/>
      <c r="E22" s="218" t="s">
        <v>58</v>
      </c>
      <c r="F22" s="442"/>
      <c r="G22" s="442"/>
    </row>
    <row r="23" spans="1:7" s="37" customFormat="1" ht="18.75" x14ac:dyDescent="0.25">
      <c r="A23" s="219" t="s">
        <v>422</v>
      </c>
      <c r="B23" s="216"/>
      <c r="C23" s="212"/>
      <c r="D23" s="220"/>
      <c r="E23" s="212"/>
      <c r="F23" s="442"/>
      <c r="G23" s="442"/>
    </row>
    <row r="24" spans="1:7" s="37" customFormat="1" ht="18" x14ac:dyDescent="0.25">
      <c r="A24" s="219" t="s">
        <v>423</v>
      </c>
      <c r="B24" s="221"/>
      <c r="C24" s="212"/>
      <c r="D24" s="220"/>
      <c r="E24" s="212"/>
      <c r="F24" s="442"/>
      <c r="G24" s="442"/>
    </row>
    <row r="25" spans="1:7" s="37" customFormat="1" ht="31.5" x14ac:dyDescent="0.25">
      <c r="A25" s="222"/>
      <c r="B25" s="222"/>
      <c r="C25" s="212"/>
      <c r="D25" s="220"/>
      <c r="E25" s="223" t="s">
        <v>150</v>
      </c>
      <c r="F25" s="442"/>
      <c r="G25" s="442"/>
    </row>
    <row r="26" spans="1:7" s="34" customFormat="1" ht="18" x14ac:dyDescent="0.2">
      <c r="A26" s="444" t="s">
        <v>63</v>
      </c>
      <c r="C26" s="221"/>
      <c r="D26" s="222"/>
      <c r="E26" s="59"/>
      <c r="F26" s="442"/>
      <c r="G26" s="442"/>
    </row>
    <row r="27" spans="1:7" s="35" customFormat="1" ht="35.25" customHeight="1" x14ac:dyDescent="0.2">
      <c r="A27" s="445"/>
      <c r="B27" s="440" t="s">
        <v>1</v>
      </c>
      <c r="C27" s="440"/>
      <c r="D27" s="152" t="s">
        <v>263</v>
      </c>
      <c r="E27" s="153" t="str">
        <f>[2]VIỆT!E15</f>
        <v>BQLDA</v>
      </c>
      <c r="F27" s="442"/>
      <c r="G27" s="442"/>
    </row>
    <row r="28" spans="1:7" s="35" customFormat="1" ht="30" customHeight="1" x14ac:dyDescent="0.2">
      <c r="A28" s="440" t="s">
        <v>64</v>
      </c>
      <c r="B28" s="440" t="s">
        <v>0</v>
      </c>
      <c r="C28" s="440"/>
      <c r="D28" s="152" t="s">
        <v>307</v>
      </c>
      <c r="E28" s="153" t="str">
        <f>[2]VIỆT!E16</f>
        <v>Xã  Đa Tốn</v>
      </c>
      <c r="F28" s="442"/>
      <c r="G28" s="442"/>
    </row>
    <row r="29" spans="1:7" s="35" customFormat="1" ht="30" customHeight="1" x14ac:dyDescent="0.2">
      <c r="A29" s="440"/>
      <c r="B29" s="440" t="s">
        <v>1</v>
      </c>
      <c r="C29" s="440"/>
      <c r="D29" s="152" t="s">
        <v>265</v>
      </c>
      <c r="E29" s="153" t="str">
        <f>[2]VIỆT!E17</f>
        <v>xã Kim Sơn, xã Lệ Chi</v>
      </c>
      <c r="F29" s="442"/>
      <c r="G29" s="442"/>
    </row>
    <row r="30" spans="1:7" s="35" customFormat="1" ht="30.75" customHeight="1" x14ac:dyDescent="0.2">
      <c r="A30" s="440" t="s">
        <v>65</v>
      </c>
      <c r="B30" s="440" t="s">
        <v>0</v>
      </c>
      <c r="C30" s="440"/>
      <c r="D30" s="152" t="s">
        <v>263</v>
      </c>
      <c r="E30" s="153" t="str">
        <f>[2]VIỆT!E18</f>
        <v>BQLDA</v>
      </c>
      <c r="F30" s="442"/>
      <c r="G30" s="442"/>
    </row>
    <row r="31" spans="1:7" s="35" customFormat="1" ht="20.100000000000001" customHeight="1" x14ac:dyDescent="0.2">
      <c r="A31" s="440"/>
      <c r="B31" s="440" t="s">
        <v>1</v>
      </c>
      <c r="C31" s="440"/>
      <c r="D31" s="154" t="s">
        <v>66</v>
      </c>
      <c r="E31" s="153"/>
      <c r="F31" s="443"/>
      <c r="G31" s="443"/>
    </row>
    <row r="32" spans="1:7" s="25" customFormat="1" ht="9.9499999999999993" customHeight="1" x14ac:dyDescent="0.25">
      <c r="A32" s="446"/>
      <c r="B32" s="447"/>
      <c r="C32" s="447"/>
      <c r="D32" s="447"/>
      <c r="E32" s="447"/>
      <c r="F32" s="447"/>
      <c r="G32" s="448"/>
    </row>
    <row r="33" spans="1:7" s="35" customFormat="1" ht="24.95" customHeight="1" x14ac:dyDescent="0.2">
      <c r="A33" s="440" t="s">
        <v>60</v>
      </c>
      <c r="B33" s="440" t="s">
        <v>0</v>
      </c>
      <c r="C33" s="440"/>
      <c r="D33" s="173" t="str">
        <f>[2]Thắng!D8</f>
        <v>Kiểm tra hiện tường Dự án: Xây dựng tuyến đường gom dô thị song hành</v>
      </c>
      <c r="E33" s="148" t="str">
        <f>[2]Thắng!E8</f>
        <v xml:space="preserve">Tại hiện trường dự án </v>
      </c>
      <c r="F33" s="441" t="s">
        <v>151</v>
      </c>
      <c r="G33" s="441"/>
    </row>
    <row r="34" spans="1:7" s="35" customFormat="1" ht="31.5" customHeight="1" x14ac:dyDescent="0.2">
      <c r="A34" s="440"/>
      <c r="B34" s="440" t="s">
        <v>1</v>
      </c>
      <c r="C34" s="440"/>
      <c r="D34" s="147" t="str">
        <f>[2]Thắng!D9</f>
        <v xml:space="preserve">Làm việc tại văn phòng </v>
      </c>
      <c r="E34" s="148" t="str">
        <f>[2]Thắng!E9</f>
        <v>BQLDA</v>
      </c>
      <c r="F34" s="442"/>
      <c r="G34" s="442"/>
    </row>
    <row r="35" spans="1:7" s="35" customFormat="1" ht="39" customHeight="1" x14ac:dyDescent="0.2">
      <c r="A35" s="440" t="s">
        <v>61</v>
      </c>
      <c r="B35" s="440" t="s">
        <v>0</v>
      </c>
      <c r="C35" s="440"/>
      <c r="D35" s="147" t="str">
        <f>[2]Thắng!D10</f>
        <v>Kiểm tra hiện trường dự án: Cải tạo chỉnh trang các tuyến đường liên thôn, trục chính thôn Phù Dực 1, Phù Dực 2 ( Tuyến 4)</v>
      </c>
      <c r="E35" s="148" t="str">
        <f>[2]Thắng!E10</f>
        <v xml:space="preserve">xã Phù Đổng </v>
      </c>
      <c r="F35" s="442"/>
      <c r="G35" s="442"/>
    </row>
    <row r="36" spans="1:7" s="35" customFormat="1" ht="35.25" customHeight="1" x14ac:dyDescent="0.2">
      <c r="A36" s="440"/>
      <c r="B36" s="440" t="s">
        <v>1</v>
      </c>
      <c r="C36" s="440"/>
      <c r="D36" s="147" t="str">
        <f>[2]Thắng!D11</f>
        <v>Kiểm tra công trường DA:  Xây dựng tuyến đường gom từ cầu Thanh trì đến cầu vượt Phú Thị</v>
      </c>
      <c r="E36" s="148" t="str">
        <f>[2]Thắng!E11</f>
        <v>Thị Trấn Trâu Quỳ, xã Dương Xá</v>
      </c>
      <c r="F36" s="442"/>
      <c r="G36" s="442"/>
    </row>
    <row r="37" spans="1:7" s="35" customFormat="1" ht="33.75" customHeight="1" x14ac:dyDescent="0.2">
      <c r="A37" s="440" t="s">
        <v>62</v>
      </c>
      <c r="B37" s="440" t="s">
        <v>0</v>
      </c>
      <c r="C37" s="440"/>
      <c r="D37" s="147" t="str">
        <f>[2]Thắng!D12</f>
        <v>Bàn giao mặt bằng với BQL duy tu HTGT, Cty CTGTHN dự án: Xây dựng tuyến đường gom từ cầu Thanh trì đến cầu vượt Phú Thị</v>
      </c>
      <c r="E37" s="148" t="str">
        <f>[2]Thắng!E12</f>
        <v>TT Trâu Quỳ</v>
      </c>
      <c r="F37" s="442"/>
      <c r="G37" s="442"/>
    </row>
    <row r="38" spans="1:7" s="35" customFormat="1" ht="32.25" customHeight="1" x14ac:dyDescent="0.2">
      <c r="A38" s="440"/>
      <c r="B38" s="440" t="s">
        <v>1</v>
      </c>
      <c r="C38" s="440"/>
      <c r="D38" s="147" t="str">
        <f>[2]Thắng!D13</f>
        <v xml:space="preserve">Làm việc tại văn phòng </v>
      </c>
      <c r="E38" s="148" t="str">
        <f>[2]Thắng!E13</f>
        <v>BQLDA</v>
      </c>
      <c r="F38" s="442"/>
      <c r="G38" s="442"/>
    </row>
    <row r="39" spans="1:7" s="35" customFormat="1" ht="31.5" x14ac:dyDescent="0.2">
      <c r="A39" s="444" t="s">
        <v>63</v>
      </c>
      <c r="B39" s="440" t="s">
        <v>0</v>
      </c>
      <c r="C39" s="440"/>
      <c r="D39" s="147" t="str">
        <f>[2]Thắng!D14</f>
        <v>Kiểm tra công trường DA:  Xây dựng tuyến đường gom từ cầu Thanh trì đến cầu vượt Phú Thị</v>
      </c>
      <c r="E39" s="148" t="str">
        <f>[2]Thắng!E14</f>
        <v xml:space="preserve">xã Dương Xá </v>
      </c>
      <c r="F39" s="442"/>
      <c r="G39" s="442"/>
    </row>
    <row r="40" spans="1:7" s="35" customFormat="1" ht="34.5" customHeight="1" x14ac:dyDescent="0.2">
      <c r="A40" s="445"/>
      <c r="B40" s="440" t="s">
        <v>1</v>
      </c>
      <c r="C40" s="440"/>
      <c r="D40" s="174" t="str">
        <f>[2]Thắng!D15</f>
        <v>Kiểm tra công trường dự án: Xây dựng tuyến đường 13,5m từ thôn Hoàng Long đến đường Ỷ Lan</v>
      </c>
      <c r="E40" s="148" t="str">
        <f>[2]Thắng!E15</f>
        <v>Xã Đặng Xá</v>
      </c>
      <c r="F40" s="442"/>
      <c r="G40" s="442"/>
    </row>
    <row r="41" spans="1:7" s="35" customFormat="1" ht="24.95" customHeight="1" x14ac:dyDescent="0.2">
      <c r="A41" s="440" t="s">
        <v>64</v>
      </c>
      <c r="B41" s="440" t="s">
        <v>0</v>
      </c>
      <c r="C41" s="440"/>
      <c r="D41" s="147" t="str">
        <f>[2]Thắng!D16</f>
        <v xml:space="preserve">Làm việc tại văn phòng </v>
      </c>
      <c r="E41" s="148" t="str">
        <f>[2]Thắng!E16</f>
        <v>BQLDA</v>
      </c>
      <c r="F41" s="442"/>
      <c r="G41" s="442"/>
    </row>
    <row r="42" spans="1:7" s="35" customFormat="1" ht="42.75" customHeight="1" x14ac:dyDescent="0.2">
      <c r="A42" s="440"/>
      <c r="B42" s="440" t="s">
        <v>1</v>
      </c>
      <c r="C42" s="440"/>
      <c r="D42" s="147" t="str">
        <f>[2]Thắng!D17</f>
        <v xml:space="preserve">Làm việc tại văn phòng </v>
      </c>
      <c r="E42" s="148" t="str">
        <f>[2]Thắng!E17</f>
        <v>BQLDA</v>
      </c>
      <c r="F42" s="442"/>
      <c r="G42" s="442"/>
    </row>
    <row r="43" spans="1:7" s="35" customFormat="1" ht="33.75" customHeight="1" x14ac:dyDescent="0.2">
      <c r="A43" s="440" t="s">
        <v>65</v>
      </c>
      <c r="B43" s="440" t="s">
        <v>0</v>
      </c>
      <c r="C43" s="440"/>
      <c r="D43" s="147" t="str">
        <f>[2]Thắng!D18</f>
        <v>Kiểm tra công trường DA:  Xây dựng tuyến đường gom từ cầu Thanh trì đến cầu vượt Phú Thị</v>
      </c>
      <c r="E43" s="148" t="str">
        <f>[2]Thắng!E18</f>
        <v>TT Trâu Quỳ</v>
      </c>
      <c r="F43" s="442"/>
      <c r="G43" s="442"/>
    </row>
    <row r="44" spans="1:7" s="35" customFormat="1" ht="24.95" customHeight="1" x14ac:dyDescent="0.2">
      <c r="A44" s="440"/>
      <c r="B44" s="440" t="s">
        <v>1</v>
      </c>
      <c r="C44" s="440"/>
      <c r="D44" s="154" t="s">
        <v>66</v>
      </c>
      <c r="E44" s="153"/>
      <c r="F44" s="443"/>
      <c r="G44" s="443"/>
    </row>
    <row r="45" spans="1:7" s="35" customFormat="1" ht="9.9499999999999993" customHeight="1" x14ac:dyDescent="0.2">
      <c r="A45" s="446"/>
      <c r="B45" s="447"/>
      <c r="C45" s="447"/>
      <c r="D45" s="447"/>
      <c r="E45" s="447"/>
      <c r="F45" s="447"/>
      <c r="G45" s="448"/>
    </row>
    <row r="46" spans="1:7" s="35" customFormat="1" ht="30" customHeight="1" x14ac:dyDescent="0.2">
      <c r="A46" s="440" t="s">
        <v>60</v>
      </c>
      <c r="B46" s="440" t="s">
        <v>0</v>
      </c>
      <c r="C46" s="440"/>
      <c r="D46" s="155" t="str">
        <f>[2]Tình!D8</f>
        <v>Kiểm tra công trình: Kè hồ, làm đường dạo chống lấn chiếm hồ Vực xã Đình Xuyên, huyện Gia Lâm.</v>
      </c>
      <c r="E46" s="153" t="str">
        <f>[2]Tình!E8</f>
        <v>Tại hiện trường</v>
      </c>
      <c r="F46" s="441" t="s">
        <v>152</v>
      </c>
      <c r="G46" s="441"/>
    </row>
    <row r="47" spans="1:7" s="35" customFormat="1" ht="28.5" customHeight="1" x14ac:dyDescent="0.2">
      <c r="A47" s="440"/>
      <c r="B47" s="440" t="s">
        <v>1</v>
      </c>
      <c r="C47" s="440"/>
      <c r="D47" s="152" t="str">
        <f>[2]Tình!D9</f>
        <v>Làm việc tại văn phòng</v>
      </c>
      <c r="E47" s="153" t="str">
        <f>[2]Tình!E9</f>
        <v>BQLDA</v>
      </c>
      <c r="F47" s="442"/>
      <c r="G47" s="442"/>
    </row>
    <row r="48" spans="1:7" s="35" customFormat="1" ht="33" customHeight="1" x14ac:dyDescent="0.2">
      <c r="A48" s="440" t="s">
        <v>61</v>
      </c>
      <c r="B48" s="440" t="s">
        <v>0</v>
      </c>
      <c r="C48" s="440"/>
      <c r="D48" s="155" t="str">
        <f>[2]Tình!D10</f>
        <v xml:space="preserve">Kiểm tra công trình: XD đường đê tả Đuống đoạn từ cầu Đuống đến cầu Phù Đổng </v>
      </c>
      <c r="E48" s="153" t="str">
        <f>[2]Tình!E10</f>
        <v>Tại hiện trường</v>
      </c>
      <c r="F48" s="442"/>
      <c r="G48" s="442"/>
    </row>
    <row r="49" spans="1:9" s="35" customFormat="1" ht="21.95" customHeight="1" x14ac:dyDescent="0.2">
      <c r="A49" s="440"/>
      <c r="B49" s="440" t="s">
        <v>1</v>
      </c>
      <c r="C49" s="440"/>
      <c r="D49" s="152" t="str">
        <f>[2]Tình!D11</f>
        <v>Làm việc tại văn phòng</v>
      </c>
      <c r="E49" s="153" t="str">
        <f>[2]Tình!E11</f>
        <v>BQLDA</v>
      </c>
      <c r="F49" s="442"/>
      <c r="G49" s="442"/>
    </row>
    <row r="50" spans="1:9" s="35" customFormat="1" ht="30.75" customHeight="1" x14ac:dyDescent="0.2">
      <c r="A50" s="440" t="s">
        <v>62</v>
      </c>
      <c r="B50" s="440" t="s">
        <v>0</v>
      </c>
      <c r="C50" s="440"/>
      <c r="D50" s="152" t="str">
        <f>[2]Tình!D12</f>
        <v xml:space="preserve">Kiểm tra công trình: XD tuyến đường theo quy hoạch 24,5m từ đê Sông Đuống đến đường Dốc Lã-Ninh Hiệp. </v>
      </c>
      <c r="E50" s="153" t="str">
        <f>[2]Tình!E12</f>
        <v>Tại hiện trường</v>
      </c>
      <c r="F50" s="442"/>
      <c r="G50" s="442"/>
    </row>
    <row r="51" spans="1:9" s="35" customFormat="1" ht="34.5" customHeight="1" x14ac:dyDescent="0.2">
      <c r="A51" s="440"/>
      <c r="B51" s="440" t="s">
        <v>1</v>
      </c>
      <c r="C51" s="440"/>
      <c r="D51" s="152" t="str">
        <f>[2]Tình!D13</f>
        <v>Kiểm tra công trường dự án: Xây dựng tuyến đường theo quy hoạch qua cổng trường mầm non Dương Hà và THCS Dương Hà</v>
      </c>
      <c r="E51" s="153" t="str">
        <f>[2]Tình!E13</f>
        <v>Tại hiện trường</v>
      </c>
      <c r="F51" s="442"/>
      <c r="G51" s="442"/>
    </row>
    <row r="52" spans="1:9" s="35" customFormat="1" ht="32.25" customHeight="1" x14ac:dyDescent="0.2">
      <c r="A52" s="444" t="s">
        <v>63</v>
      </c>
      <c r="B52" s="440" t="s">
        <v>0</v>
      </c>
      <c r="C52" s="440"/>
      <c r="D52" s="152" t="str">
        <f>[2]Tình!D14</f>
        <v>Làm việc tại văn phòng</v>
      </c>
      <c r="E52" s="153" t="str">
        <f>[2]Tình!E14</f>
        <v>BQLDA</v>
      </c>
      <c r="F52" s="442"/>
      <c r="G52" s="442"/>
    </row>
    <row r="53" spans="1:9" s="35" customFormat="1" ht="21.95" customHeight="1" x14ac:dyDescent="0.2">
      <c r="A53" s="445"/>
      <c r="B53" s="440" t="s">
        <v>1</v>
      </c>
      <c r="C53" s="440"/>
      <c r="D53" s="152" t="str">
        <f>[2]Tình!D15</f>
        <v>Kiểm tra công trình: Cải tạo, chỉnh trang các tuyến đường nội đồng khu vực trong đê xã Phù Đổng, huyện Gia Lâm.</v>
      </c>
      <c r="E53" s="153" t="str">
        <f>[2]Tình!E15</f>
        <v>Tại hiện trường</v>
      </c>
      <c r="F53" s="442"/>
      <c r="G53" s="442"/>
    </row>
    <row r="54" spans="1:9" s="35" customFormat="1" ht="27" customHeight="1" x14ac:dyDescent="0.2">
      <c r="A54" s="440" t="s">
        <v>64</v>
      </c>
      <c r="B54" s="440" t="s">
        <v>0</v>
      </c>
      <c r="C54" s="440"/>
      <c r="D54" s="155" t="str">
        <f>[2]Tình!D16</f>
        <v>Làm việc tại văn phòng</v>
      </c>
      <c r="E54" s="153" t="str">
        <f>[2]Tình!E16</f>
        <v>BQLDA</v>
      </c>
      <c r="F54" s="442"/>
      <c r="G54" s="442"/>
    </row>
    <row r="55" spans="1:9" s="35" customFormat="1" ht="31.5" customHeight="1" x14ac:dyDescent="0.2">
      <c r="A55" s="440"/>
      <c r="B55" s="440" t="s">
        <v>1</v>
      </c>
      <c r="C55" s="440"/>
      <c r="D55" s="152" t="str">
        <f>[2]Tình!D17</f>
        <v>Kiểm tra công trình: Kè hồ, làm đường dạo chống lấn chiếm hồ Vực xã Đình Xuyên, huyện Gia Lâm.</v>
      </c>
      <c r="E55" s="153" t="str">
        <f>[2]Tình!E17</f>
        <v>Tại hiện trường</v>
      </c>
      <c r="F55" s="442"/>
      <c r="G55" s="442"/>
    </row>
    <row r="56" spans="1:9" s="35" customFormat="1" ht="32.25" customHeight="1" x14ac:dyDescent="0.2">
      <c r="A56" s="440" t="s">
        <v>65</v>
      </c>
      <c r="B56" s="440" t="s">
        <v>0</v>
      </c>
      <c r="C56" s="440"/>
      <c r="D56" s="152" t="str">
        <f>[2]Tình!D18</f>
        <v xml:space="preserve">Kiểm tra công trình: XD đường đê tả Đuống đoạn từ cầu Đuống đến cầu Phù Đổng </v>
      </c>
      <c r="E56" s="153" t="str">
        <f>[2]Tình!E18</f>
        <v>Tại hiện trường</v>
      </c>
      <c r="F56" s="442"/>
      <c r="G56" s="442"/>
    </row>
    <row r="57" spans="1:9" s="35" customFormat="1" ht="21.95" customHeight="1" x14ac:dyDescent="0.2">
      <c r="A57" s="440"/>
      <c r="B57" s="440" t="s">
        <v>1</v>
      </c>
      <c r="C57" s="440"/>
      <c r="D57" s="154" t="s">
        <v>66</v>
      </c>
      <c r="E57" s="153"/>
      <c r="F57" s="443"/>
      <c r="G57" s="443"/>
    </row>
    <row r="58" spans="1:9" s="35" customFormat="1" ht="9.9499999999999993" customHeight="1" x14ac:dyDescent="0.2">
      <c r="A58" s="446"/>
      <c r="B58" s="447"/>
      <c r="C58" s="447"/>
      <c r="D58" s="447"/>
      <c r="E58" s="447"/>
      <c r="F58" s="447"/>
      <c r="G58" s="448"/>
    </row>
    <row r="59" spans="1:9" s="35" customFormat="1" ht="15.75" x14ac:dyDescent="0.2">
      <c r="A59" s="440" t="s">
        <v>60</v>
      </c>
      <c r="B59" s="440" t="s">
        <v>0</v>
      </c>
      <c r="C59" s="440"/>
      <c r="D59" s="152" t="str">
        <f>[2]Tùng!D8</f>
        <v>Làm việc tại Ban</v>
      </c>
      <c r="E59" s="175" t="str">
        <f>[2]Tùng!E8</f>
        <v xml:space="preserve">UBND xã </v>
      </c>
      <c r="F59" s="441" t="s">
        <v>153</v>
      </c>
      <c r="G59" s="441"/>
    </row>
    <row r="60" spans="1:9" s="35" customFormat="1" ht="31.5" x14ac:dyDescent="0.2">
      <c r="A60" s="440"/>
      <c r="B60" s="440" t="s">
        <v>1</v>
      </c>
      <c r="C60" s="440"/>
      <c r="D60" s="152" t="str">
        <f>[2]Tùng!D9</f>
        <v>Kiểm tra hiện trường dự án: Xây dựng đường đê tả Đuống đoạn từ cầu Đuống đến cầu Phù Đổng</v>
      </c>
      <c r="E60" s="153" t="str">
        <f>[2]Tùng!E9</f>
        <v>Tại hiện trường dự án</v>
      </c>
      <c r="F60" s="442"/>
      <c r="G60" s="442"/>
    </row>
    <row r="61" spans="1:9" s="35" customFormat="1" ht="15.75" x14ac:dyDescent="0.2">
      <c r="A61" s="440" t="s">
        <v>61</v>
      </c>
      <c r="B61" s="440" t="s">
        <v>0</v>
      </c>
      <c r="C61" s="440"/>
      <c r="D61" s="152" t="str">
        <f>[2]Tùng!D10</f>
        <v>Làm việc tại Ban</v>
      </c>
      <c r="E61" s="153" t="str">
        <f>[2]Tùng!E10</f>
        <v>Tại hiện trường dự án</v>
      </c>
      <c r="F61" s="442"/>
      <c r="G61" s="442"/>
      <c r="I61" s="35">
        <v>448</v>
      </c>
    </row>
    <row r="62" spans="1:9" s="35" customFormat="1" ht="15.75" x14ac:dyDescent="0.2">
      <c r="A62" s="440"/>
      <c r="B62" s="440" t="s">
        <v>1</v>
      </c>
      <c r="C62" s="440"/>
      <c r="D62" s="176" t="str">
        <f>[2]Tùng!D11</f>
        <v>Kiểm tra dự án kè Hồ Vực</v>
      </c>
      <c r="E62" s="175" t="str">
        <f>[2]Tùng!E11</f>
        <v>Tại hiện trường dự án</v>
      </c>
      <c r="F62" s="442"/>
      <c r="G62" s="442"/>
      <c r="I62" s="35">
        <f>I61*0.6</f>
        <v>268.8</v>
      </c>
    </row>
    <row r="63" spans="1:9" s="35" customFormat="1" ht="15.75" x14ac:dyDescent="0.2">
      <c r="A63" s="440" t="s">
        <v>62</v>
      </c>
      <c r="B63" s="440" t="s">
        <v>0</v>
      </c>
      <c r="C63" s="440"/>
      <c r="D63" s="152" t="str">
        <f>[2]Tùng!D12</f>
        <v>Làm việc tại Ban</v>
      </c>
      <c r="E63" s="153" t="str">
        <f>[2]Tùng!E12</f>
        <v>Tại hiện trường dự án</v>
      </c>
      <c r="F63" s="442"/>
      <c r="G63" s="442"/>
    </row>
    <row r="64" spans="1:9" s="35" customFormat="1" ht="15.75" x14ac:dyDescent="0.2">
      <c r="A64" s="440"/>
      <c r="B64" s="440" t="s">
        <v>1</v>
      </c>
      <c r="C64" s="440"/>
      <c r="D64" s="152" t="str">
        <f>[2]Tùng!D13</f>
        <v>Kiểm tra hiện trường dự án:Hạ tầng cụm công nghiệp Phú Thị</v>
      </c>
      <c r="E64" s="153" t="str">
        <f>[2]Tùng!E13</f>
        <v>Tại hiện trường dự án</v>
      </c>
      <c r="F64" s="442"/>
      <c r="G64" s="442"/>
    </row>
    <row r="65" spans="1:7" s="35" customFormat="1" ht="31.5" x14ac:dyDescent="0.2">
      <c r="A65" s="444" t="s">
        <v>63</v>
      </c>
      <c r="B65" s="440" t="s">
        <v>0</v>
      </c>
      <c r="C65" s="440"/>
      <c r="D65" s="176" t="str">
        <f>[2]Tùng!D14</f>
        <v>Kiểm tra công trường dự án: Xây dựng tuyến đường theo quy hoạch từ Khu đô thị Trâu Quỳ đến ga Phú thị</v>
      </c>
      <c r="E65" s="175" t="str">
        <f>[2]Tùng!E14</f>
        <v>Tại hiện trường dự án</v>
      </c>
      <c r="F65" s="442"/>
      <c r="G65" s="442"/>
    </row>
    <row r="66" spans="1:7" s="35" customFormat="1" ht="31.5" x14ac:dyDescent="0.2">
      <c r="A66" s="445"/>
      <c r="B66" s="440" t="s">
        <v>1</v>
      </c>
      <c r="C66" s="440"/>
      <c r="D66" s="176" t="str">
        <f>[2]Tùng!D15</f>
        <v>Kiểm tra công trường dự án: Xây dựng tuyến đường đê từ Dốc Lời - Lệ Chi</v>
      </c>
      <c r="E66" s="175" t="str">
        <f>[2]Tùng!E15</f>
        <v>Tại hiện trường dự án</v>
      </c>
      <c r="F66" s="442"/>
      <c r="G66" s="442"/>
    </row>
    <row r="67" spans="1:7" s="35" customFormat="1" ht="31.5" x14ac:dyDescent="0.2">
      <c r="A67" s="440" t="s">
        <v>64</v>
      </c>
      <c r="B67" s="440" t="s">
        <v>0</v>
      </c>
      <c r="C67" s="440"/>
      <c r="D67" s="152" t="str">
        <f>[2]Tùng!D16</f>
        <v>Kiểm tra công trường dự án: Xây dựng tuyến đường đê từ Dốc Lời - Lệ Chi</v>
      </c>
      <c r="E67" s="153" t="str">
        <f>[2]Tùng!E16</f>
        <v>BQLDA</v>
      </c>
      <c r="F67" s="442"/>
      <c r="G67" s="442"/>
    </row>
    <row r="68" spans="1:7" s="35" customFormat="1" ht="42" customHeight="1" x14ac:dyDescent="0.2">
      <c r="A68" s="440"/>
      <c r="B68" s="440" t="s">
        <v>1</v>
      </c>
      <c r="C68" s="440"/>
      <c r="D68" s="176" t="str">
        <f>[2]Tùng!D17</f>
        <v>Kiểm tra hiện trường dự án: Đường đô thị song hành</v>
      </c>
      <c r="E68" s="175" t="str">
        <f>[2]Tùng!E17</f>
        <v>Tại hiện trường dự án</v>
      </c>
      <c r="F68" s="442"/>
      <c r="G68" s="442"/>
    </row>
    <row r="69" spans="1:7" s="35" customFormat="1" ht="15.75" x14ac:dyDescent="0.2">
      <c r="A69" s="440" t="s">
        <v>65</v>
      </c>
      <c r="B69" s="440" t="s">
        <v>0</v>
      </c>
      <c r="C69" s="440"/>
      <c r="D69" s="176" t="str">
        <f>[2]Tùng!D18</f>
        <v>Làm việc tại Ban</v>
      </c>
      <c r="E69" s="177">
        <f>[2]Tùng!E18</f>
        <v>0</v>
      </c>
      <c r="F69" s="442"/>
      <c r="G69" s="442"/>
    </row>
    <row r="70" spans="1:7" s="35" customFormat="1" ht="15.75" x14ac:dyDescent="0.2">
      <c r="A70" s="440"/>
      <c r="B70" s="440" t="s">
        <v>1</v>
      </c>
      <c r="C70" s="440"/>
      <c r="D70" s="154" t="s">
        <v>66</v>
      </c>
      <c r="E70" s="153"/>
      <c r="F70" s="443"/>
      <c r="G70" s="443"/>
    </row>
    <row r="71" spans="1:7" s="35" customFormat="1" ht="9.9499999999999993" customHeight="1" x14ac:dyDescent="0.2">
      <c r="A71" s="449"/>
      <c r="B71" s="449"/>
      <c r="C71" s="449"/>
      <c r="D71" s="449"/>
      <c r="E71" s="449"/>
      <c r="F71" s="449"/>
      <c r="G71" s="449"/>
    </row>
    <row r="72" spans="1:7" s="35" customFormat="1" ht="15.75" x14ac:dyDescent="0.2">
      <c r="A72" s="440" t="s">
        <v>60</v>
      </c>
      <c r="B72" s="440" t="s">
        <v>0</v>
      </c>
      <c r="C72" s="440"/>
      <c r="D72" s="152" t="str">
        <f>'[2]Ngọc Anh '!D8</f>
        <v xml:space="preserve">Làm việc tại văn phòng </v>
      </c>
      <c r="E72" s="153" t="str">
        <f>'[2]Ngọc Anh '!E8</f>
        <v>BQLDA</v>
      </c>
      <c r="F72" s="441" t="s">
        <v>154</v>
      </c>
      <c r="G72" s="441"/>
    </row>
    <row r="73" spans="1:7" s="35" customFormat="1" ht="40.5" customHeight="1" x14ac:dyDescent="0.2">
      <c r="A73" s="440"/>
      <c r="B73" s="440" t="s">
        <v>1</v>
      </c>
      <c r="C73" s="440"/>
      <c r="D73" s="152" t="str">
        <f>'[2]Ngọc Anh '!D9</f>
        <v>Kiểm tra công trường DA: Xây dựng tuyến đường Yên Viên - Đình Xuyên - Phù Đổng đến hết địa bàn Gia Lâm</v>
      </c>
      <c r="E73" s="153" t="str">
        <f>'[2]Ngọc Anh '!E9</f>
        <v>Xã Yên Viên</v>
      </c>
      <c r="F73" s="442"/>
      <c r="G73" s="442"/>
    </row>
    <row r="74" spans="1:7" s="35" customFormat="1" ht="30.75" customHeight="1" x14ac:dyDescent="0.2">
      <c r="A74" s="440" t="s">
        <v>61</v>
      </c>
      <c r="B74" s="440" t="s">
        <v>0</v>
      </c>
      <c r="C74" s="440"/>
      <c r="D74" s="152" t="str">
        <f>'[2]Ngọc Anh '!D10</f>
        <v>Kiểm tra hiện trường dự án: Xây dựng đường đê hữu Đuống đoạn Dốc Lời - Đặng Xá đến xã Lệ Chi, huyện Gia Lâm</v>
      </c>
      <c r="E74" s="153" t="str">
        <f>'[2]Ngọc Anh '!E10</f>
        <v xml:space="preserve">Tại hiện trường dự án </v>
      </c>
      <c r="F74" s="442"/>
      <c r="G74" s="442"/>
    </row>
    <row r="75" spans="1:7" s="35" customFormat="1" ht="30.75" customHeight="1" x14ac:dyDescent="0.2">
      <c r="A75" s="440"/>
      <c r="B75" s="440" t="s">
        <v>1</v>
      </c>
      <c r="C75" s="440"/>
      <c r="D75" s="178" t="str">
        <f>'[2]Ngọc Anh '!D11</f>
        <v xml:space="preserve">Làm việc tại văn phòng </v>
      </c>
      <c r="E75" s="153" t="str">
        <f>'[2]Ngọc Anh '!E11</f>
        <v>BQLDA</v>
      </c>
      <c r="F75" s="442"/>
      <c r="G75" s="442"/>
    </row>
    <row r="76" spans="1:7" s="35" customFormat="1" ht="39.75" customHeight="1" x14ac:dyDescent="0.2">
      <c r="A76" s="440" t="s">
        <v>62</v>
      </c>
      <c r="B76" s="440" t="s">
        <v>0</v>
      </c>
      <c r="C76" s="440"/>
      <c r="D76" s="152" t="str">
        <f>'[2]Ngọc Anh '!D12</f>
        <v xml:space="preserve">Làm việc tại văn phòng </v>
      </c>
      <c r="E76" s="153" t="str">
        <f>'[2]Ngọc Anh '!E12</f>
        <v>BQLDA</v>
      </c>
      <c r="F76" s="442"/>
      <c r="G76" s="442"/>
    </row>
    <row r="77" spans="1:7" s="35" customFormat="1" ht="23.25" customHeight="1" x14ac:dyDescent="0.2">
      <c r="A77" s="440"/>
      <c r="B77" s="440" t="s">
        <v>1</v>
      </c>
      <c r="C77" s="440"/>
      <c r="D77" s="178" t="str">
        <f>'[2]Ngọc Anh '!D13</f>
        <v>Kiểm tra hiện trường dự án: Xây dựng đường đê hữu Đuống đoạn Dốc Lời - Đặng Xá đến xã Lệ Chi, huyện Gia Lâm</v>
      </c>
      <c r="E77" s="153" t="str">
        <f>'[2]Ngọc Anh '!E13</f>
        <v>xã Phú Thị</v>
      </c>
      <c r="F77" s="442"/>
      <c r="G77" s="442"/>
    </row>
    <row r="78" spans="1:7" s="35" customFormat="1" ht="31.5" customHeight="1" x14ac:dyDescent="0.2">
      <c r="A78" s="444" t="s">
        <v>63</v>
      </c>
      <c r="B78" s="440" t="s">
        <v>0</v>
      </c>
      <c r="C78" s="440"/>
      <c r="D78" s="152" t="str">
        <f>'[2]Ngọc Anh '!D14</f>
        <v>Kiểm tra công trường DA: Chỉnh trang và lát vỉa hè đường hành lang chân đê Đông Dư-Bát Tràng</v>
      </c>
      <c r="E78" s="153" t="str">
        <f>'[2]Ngọc Anh '!E14</f>
        <v>Xã Đông Dư</v>
      </c>
      <c r="F78" s="442"/>
      <c r="G78" s="442"/>
    </row>
    <row r="79" spans="1:7" s="35" customFormat="1" ht="15.75" x14ac:dyDescent="0.2">
      <c r="A79" s="445"/>
      <c r="B79" s="440" t="s">
        <v>1</v>
      </c>
      <c r="C79" s="440"/>
      <c r="D79" s="152" t="str">
        <f>'[2]Ngọc Anh '!D15</f>
        <v xml:space="preserve">Làm việc tại văn phòng </v>
      </c>
      <c r="E79" s="153" t="str">
        <f>'[2]Ngọc Anh '!E15</f>
        <v>BQLDA</v>
      </c>
      <c r="F79" s="442"/>
      <c r="G79" s="442"/>
    </row>
    <row r="80" spans="1:7" s="35" customFormat="1" ht="33" customHeight="1" x14ac:dyDescent="0.2">
      <c r="A80" s="440" t="s">
        <v>64</v>
      </c>
      <c r="B80" s="440" t="s">
        <v>0</v>
      </c>
      <c r="C80" s="440"/>
      <c r="D80" s="152" t="str">
        <f>'[2]Ngọc Anh '!D16</f>
        <v xml:space="preserve">Làm việc tại văn phòng </v>
      </c>
      <c r="E80" s="153" t="str">
        <f>'[2]Ngọc Anh '!E16</f>
        <v>BQLDA</v>
      </c>
      <c r="F80" s="442"/>
      <c r="G80" s="442"/>
    </row>
    <row r="81" spans="1:7" s="35" customFormat="1" ht="30.75" customHeight="1" x14ac:dyDescent="0.2">
      <c r="A81" s="440"/>
      <c r="B81" s="440" t="s">
        <v>1</v>
      </c>
      <c r="C81" s="440"/>
      <c r="D81" s="178" t="str">
        <f>'[2]Ngọc Anh '!D17</f>
        <v>Kiểm tra công trường DA: Chỉnh trang và lát vỉa hè đường hành lang chân đê Đông Dư-Bát Tràng</v>
      </c>
      <c r="E81" s="153" t="str">
        <f>'[2]Ngọc Anh '!E17</f>
        <v xml:space="preserve">Xã Bát tràng </v>
      </c>
      <c r="F81" s="442"/>
      <c r="G81" s="442"/>
    </row>
    <row r="82" spans="1:7" s="35" customFormat="1" ht="24.95" customHeight="1" x14ac:dyDescent="0.2">
      <c r="A82" s="440" t="s">
        <v>65</v>
      </c>
      <c r="B82" s="440" t="s">
        <v>0</v>
      </c>
      <c r="C82" s="440"/>
      <c r="D82" s="152" t="str">
        <f>'[2]Ngọc Anh '!D18</f>
        <v xml:space="preserve">Làm việc tại văn phòng </v>
      </c>
      <c r="E82" s="153" t="str">
        <f>'[2]Ngọc Anh '!E18</f>
        <v>BQLDA</v>
      </c>
      <c r="F82" s="442"/>
      <c r="G82" s="442"/>
    </row>
    <row r="83" spans="1:7" s="35" customFormat="1" ht="18" customHeight="1" x14ac:dyDescent="0.2">
      <c r="A83" s="440"/>
      <c r="B83" s="440" t="s">
        <v>1</v>
      </c>
      <c r="C83" s="440"/>
      <c r="D83" s="154" t="s">
        <v>66</v>
      </c>
      <c r="E83" s="153"/>
      <c r="F83" s="443"/>
      <c r="G83" s="443"/>
    </row>
    <row r="84" spans="1:7" s="35" customFormat="1" ht="9.75" customHeight="1" x14ac:dyDescent="0.2">
      <c r="A84" s="449"/>
      <c r="B84" s="449"/>
      <c r="C84" s="449"/>
      <c r="D84" s="449"/>
      <c r="E84" s="449"/>
      <c r="F84" s="449"/>
      <c r="G84" s="449"/>
    </row>
    <row r="85" spans="1:7" s="35" customFormat="1" ht="33" customHeight="1" x14ac:dyDescent="0.2">
      <c r="A85" s="440" t="s">
        <v>60</v>
      </c>
      <c r="B85" s="440" t="s">
        <v>0</v>
      </c>
      <c r="C85" s="440"/>
      <c r="D85" s="152" t="str">
        <f>[2]Quân!D8</f>
        <v>Làm việc tại ban</v>
      </c>
      <c r="E85" s="153" t="str">
        <f>[2]Quân!E8</f>
        <v>BQLDA</v>
      </c>
      <c r="F85" s="441" t="s">
        <v>155</v>
      </c>
      <c r="G85" s="441"/>
    </row>
    <row r="86" spans="1:7" s="35" customFormat="1" ht="31.5" x14ac:dyDescent="0.2">
      <c r="A86" s="440"/>
      <c r="B86" s="440" t="s">
        <v>1</v>
      </c>
      <c r="C86" s="440"/>
      <c r="D86" s="152" t="str">
        <f>[2]Quân!D9</f>
        <v>Kiểm tra công trường dự án: Xây dựng khớp nối hạ tầng cụm công nghiệp Phú Thị, Dương Xá</v>
      </c>
      <c r="E86" s="153" t="str">
        <f>[2]Quân!E9</f>
        <v>xã Phú Thị, Dương Xá</v>
      </c>
      <c r="F86" s="442"/>
      <c r="G86" s="442"/>
    </row>
    <row r="87" spans="1:7" s="35" customFormat="1" ht="31.5" x14ac:dyDescent="0.2">
      <c r="A87" s="440" t="s">
        <v>61</v>
      </c>
      <c r="B87" s="440" t="s">
        <v>0</v>
      </c>
      <c r="C87" s="440"/>
      <c r="D87" s="156" t="str">
        <f>[2]Quân!D10</f>
        <v>Kiểm tra công trường dự án: Xây dựng tuyến đường đô thi song hành với đường cao tốc Hà Nội - Hải Phòng, huyện Gia Lâm;</v>
      </c>
      <c r="E87" s="153" t="str">
        <f>[2]Quân!E10</f>
        <v>TT Trâu Quỳ, Đa Tốn, Kiêu Kỵ</v>
      </c>
      <c r="F87" s="442"/>
      <c r="G87" s="442"/>
    </row>
    <row r="88" spans="1:7" s="35" customFormat="1" ht="31.5" x14ac:dyDescent="0.2">
      <c r="A88" s="440"/>
      <c r="B88" s="440" t="s">
        <v>1</v>
      </c>
      <c r="C88" s="440"/>
      <c r="D88" s="152" t="str">
        <f>[2]Quân!D11</f>
        <v>Làm với học viện nông nghiệp và các hộ dân thống nhất phương án hỗ chợ di chuyển cây trồng dự án đường song hành.</v>
      </c>
      <c r="E88" s="153" t="str">
        <f>[2]Quân!E11</f>
        <v>xã Đông Dư</v>
      </c>
      <c r="F88" s="442"/>
      <c r="G88" s="442"/>
    </row>
    <row r="89" spans="1:7" s="35" customFormat="1" ht="15.75" x14ac:dyDescent="0.2">
      <c r="A89" s="440" t="s">
        <v>62</v>
      </c>
      <c r="B89" s="440" t="s">
        <v>0</v>
      </c>
      <c r="C89" s="440"/>
      <c r="D89" s="152" t="str">
        <f>[2]Quân!D12</f>
        <v>Làm việc tại ban</v>
      </c>
      <c r="E89" s="153" t="str">
        <f>[2]Quân!E12</f>
        <v>BQLDA</v>
      </c>
      <c r="F89" s="442"/>
      <c r="G89" s="442"/>
    </row>
    <row r="90" spans="1:7" s="35" customFormat="1" ht="30" x14ac:dyDescent="0.2">
      <c r="A90" s="440"/>
      <c r="B90" s="440" t="s">
        <v>1</v>
      </c>
      <c r="C90" s="440"/>
      <c r="D90" s="157" t="str">
        <f>[2]Quân!D13</f>
        <v>Kiểm tra hiện trường DA Yên viên đình xuyên phù đổng đến hết địa bàn huyện Gia Lâm</v>
      </c>
      <c r="E90" s="153" t="str">
        <f>[2]Quân!E13</f>
        <v>BQLDA</v>
      </c>
      <c r="F90" s="442"/>
      <c r="G90" s="442"/>
    </row>
    <row r="91" spans="1:7" s="35" customFormat="1" ht="47.25" x14ac:dyDescent="0.2">
      <c r="A91" s="444" t="s">
        <v>63</v>
      </c>
      <c r="B91" s="440" t="s">
        <v>0</v>
      </c>
      <c r="C91" s="440"/>
      <c r="D91" s="158" t="str">
        <f>[2]Quân!D14</f>
        <v>Kiểm tra hiện trường DA: Cải tạo nâng cấp các tuyến đường liên thôn trục chính thôn 1,2,3,4,5,6,7,8 Kim Lan; Dự án nội đồng xã Văn Đức</v>
      </c>
      <c r="E91" s="153" t="str">
        <f>[2]Quân!E14</f>
        <v>Xã Kim Lan; Văn Đức</v>
      </c>
      <c r="F91" s="442"/>
      <c r="G91" s="442"/>
    </row>
    <row r="92" spans="1:7" s="35" customFormat="1" ht="30" customHeight="1" x14ac:dyDescent="0.2">
      <c r="A92" s="445"/>
      <c r="B92" s="440" t="s">
        <v>1</v>
      </c>
      <c r="C92" s="440"/>
      <c r="D92" s="152" t="str">
        <f>[2]Quân!D15</f>
        <v>Làm việc tại ban</v>
      </c>
      <c r="E92" s="153" t="str">
        <f>[2]Quân!E15</f>
        <v>BQLDA</v>
      </c>
      <c r="F92" s="442"/>
      <c r="G92" s="442"/>
    </row>
    <row r="93" spans="1:7" s="35" customFormat="1" ht="31.5" x14ac:dyDescent="0.2">
      <c r="A93" s="440" t="s">
        <v>64</v>
      </c>
      <c r="B93" s="440" t="s">
        <v>0</v>
      </c>
      <c r="C93" s="440"/>
      <c r="D93" s="152" t="str">
        <f>[2]Quân!D16</f>
        <v>Kiểm tra công trường dự án: Xây dựng tuyến đường đô thi song hành với đường cao tốc Hà Nội - Hải Phòng, huyện Gia Lâm;</v>
      </c>
      <c r="E93" s="153" t="str">
        <f>[2]Quân!E16</f>
        <v>BQLDA</v>
      </c>
      <c r="F93" s="442"/>
      <c r="G93" s="442"/>
    </row>
    <row r="94" spans="1:7" s="35" customFormat="1" ht="31.5" x14ac:dyDescent="0.2">
      <c r="A94" s="440"/>
      <c r="B94" s="440" t="s">
        <v>1</v>
      </c>
      <c r="C94" s="440"/>
      <c r="D94" s="152" t="str">
        <f>[2]Quân!D17</f>
        <v>Làm việc tại ban</v>
      </c>
      <c r="E94" s="153" t="str">
        <f>[2]Quân!E17</f>
        <v>TT Trâu Quỳ, Đa Tốn, Kiêu Kỵ</v>
      </c>
      <c r="F94" s="442"/>
      <c r="G94" s="442"/>
    </row>
    <row r="95" spans="1:7" s="35" customFormat="1" ht="30" customHeight="1" x14ac:dyDescent="0.2">
      <c r="A95" s="440" t="s">
        <v>65</v>
      </c>
      <c r="B95" s="440" t="s">
        <v>0</v>
      </c>
      <c r="C95" s="440"/>
      <c r="D95" s="152" t="str">
        <f>[2]Quân!D18</f>
        <v>Làm việc tại ban</v>
      </c>
      <c r="E95" s="153" t="str">
        <f>[2]Quân!E18</f>
        <v>BQLDA</v>
      </c>
      <c r="F95" s="442"/>
      <c r="G95" s="442"/>
    </row>
    <row r="96" spans="1:7" s="35" customFormat="1" ht="15.75" x14ac:dyDescent="0.2">
      <c r="A96" s="440"/>
      <c r="B96" s="440" t="s">
        <v>1</v>
      </c>
      <c r="C96" s="440"/>
      <c r="D96" s="154" t="s">
        <v>66</v>
      </c>
      <c r="E96" s="153"/>
      <c r="F96" s="443"/>
      <c r="G96" s="443"/>
    </row>
    <row r="97" spans="1:7" s="35" customFormat="1" x14ac:dyDescent="0.2">
      <c r="A97" s="449"/>
      <c r="B97" s="449"/>
      <c r="C97" s="449"/>
      <c r="D97" s="449"/>
      <c r="E97" s="449"/>
      <c r="F97" s="449"/>
      <c r="G97" s="449"/>
    </row>
    <row r="98" spans="1:7" s="35" customFormat="1" ht="15.75" x14ac:dyDescent="0.2">
      <c r="A98" s="440" t="s">
        <v>60</v>
      </c>
      <c r="B98" s="440" t="s">
        <v>0</v>
      </c>
      <c r="C98" s="440"/>
      <c r="D98" s="152" t="str">
        <f>[2]Minh!D8</f>
        <v>Làm việc tại văn phòng</v>
      </c>
      <c r="E98" s="153" t="str">
        <f>[2]Minh!E8</f>
        <v>BQLDA</v>
      </c>
      <c r="F98" s="450" t="s">
        <v>120</v>
      </c>
      <c r="G98" s="441"/>
    </row>
    <row r="99" spans="1:7" s="35" customFormat="1" ht="31.5" x14ac:dyDescent="0.2">
      <c r="A99" s="440"/>
      <c r="B99" s="440" t="s">
        <v>1</v>
      </c>
      <c r="C99" s="440"/>
      <c r="D99" s="152" t="str">
        <f>[2]Minh!D9</f>
        <v>Kiểm tra hiện trường dự án: Xây dựng tuyến đường quy hoạch 17,5m nối từ ô đất TQ5 ra đường Đông Dư - Dương Xá</v>
      </c>
      <c r="E99" s="153" t="str">
        <f>[2]Minh!E9</f>
        <v>Tại hiện trường dự án</v>
      </c>
      <c r="F99" s="442"/>
      <c r="G99" s="442"/>
    </row>
    <row r="100" spans="1:7" s="35" customFormat="1" ht="31.5" x14ac:dyDescent="0.2">
      <c r="A100" s="440" t="s">
        <v>61</v>
      </c>
      <c r="B100" s="440" t="s">
        <v>0</v>
      </c>
      <c r="C100" s="440"/>
      <c r="D100" s="152" t="str">
        <f>[2]Minh!D10</f>
        <v>Kiểm tra hiện trường dự án: Xây dựng tuyến đường đê hữu đuống đoạn Dốc Lời xã Đặng Xá đến xã Lệ Chi, huyện Gia Lâm</v>
      </c>
      <c r="E100" s="153" t="str">
        <f>[2]Minh!E10</f>
        <v>Xã Cổ Bi, Đặng Xá</v>
      </c>
      <c r="F100" s="442"/>
      <c r="G100" s="442"/>
    </row>
    <row r="101" spans="1:7" s="35" customFormat="1" ht="15.75" x14ac:dyDescent="0.2">
      <c r="A101" s="440"/>
      <c r="B101" s="440" t="s">
        <v>1</v>
      </c>
      <c r="C101" s="440"/>
      <c r="D101" s="152" t="str">
        <f>[2]Minh!D11</f>
        <v>Làm việc tại văn phòng</v>
      </c>
      <c r="E101" s="153" t="str">
        <f>[2]Minh!E11</f>
        <v>BQLDA</v>
      </c>
      <c r="F101" s="442"/>
      <c r="G101" s="442"/>
    </row>
    <row r="102" spans="1:7" s="35" customFormat="1" ht="31.5" x14ac:dyDescent="0.2">
      <c r="A102" s="440" t="s">
        <v>62</v>
      </c>
      <c r="B102" s="440" t="s">
        <v>0</v>
      </c>
      <c r="C102" s="440"/>
      <c r="D102" s="152" t="str">
        <f>[2]Minh!D12</f>
        <v>Kiểm tra hiện trường dự án: Cải tạo chỉnh trang đường liên thôn, trục chính thôn Vàng xã Cổ Bi, huyện Gia Lâm</v>
      </c>
      <c r="E102" s="153" t="str">
        <f>[2]Minh!E12</f>
        <v>Tại hiện trường dự án</v>
      </c>
      <c r="F102" s="442"/>
      <c r="G102" s="442"/>
    </row>
    <row r="103" spans="1:7" s="35" customFormat="1" ht="15.75" x14ac:dyDescent="0.2">
      <c r="A103" s="440"/>
      <c r="B103" s="440" t="s">
        <v>1</v>
      </c>
      <c r="C103" s="440"/>
      <c r="D103" s="152" t="str">
        <f>[2]Minh!D13</f>
        <v>Làm việc tại văn phòng</v>
      </c>
      <c r="E103" s="153" t="str">
        <f>[2]Minh!E13</f>
        <v>BQLDA</v>
      </c>
      <c r="F103" s="442"/>
      <c r="G103" s="442"/>
    </row>
    <row r="104" spans="1:7" s="35" customFormat="1" ht="15.75" x14ac:dyDescent="0.2">
      <c r="A104" s="444" t="s">
        <v>63</v>
      </c>
      <c r="B104" s="440" t="s">
        <v>0</v>
      </c>
      <c r="C104" s="440"/>
      <c r="D104" s="152" t="str">
        <f>[2]Minh!D14</f>
        <v>Kiểm tra công trường dự án Kè hồ Vực</v>
      </c>
      <c r="E104" s="153" t="str">
        <f>[2]Minh!E14</f>
        <v>tại hiện trường dự án</v>
      </c>
      <c r="F104" s="442"/>
      <c r="G104" s="442"/>
    </row>
    <row r="105" spans="1:7" s="35" customFormat="1" ht="31.5" x14ac:dyDescent="0.2">
      <c r="A105" s="445"/>
      <c r="B105" s="440" t="s">
        <v>1</v>
      </c>
      <c r="C105" s="440"/>
      <c r="D105" s="152" t="str">
        <f>[2]Minh!D15</f>
        <v>Kiểm tra hiện trường dự án: Xây dựng tuyến đường từ đường Đặng Phúc Thông vào khu đấu giá X5</v>
      </c>
      <c r="E105" s="153" t="str">
        <f>[2]Minh!E15</f>
        <v xml:space="preserve">Tại hiện trường dự án </v>
      </c>
      <c r="F105" s="442"/>
      <c r="G105" s="442"/>
    </row>
    <row r="106" spans="1:7" s="35" customFormat="1" ht="31.5" x14ac:dyDescent="0.2">
      <c r="A106" s="440" t="s">
        <v>64</v>
      </c>
      <c r="B106" s="440" t="s">
        <v>0</v>
      </c>
      <c r="C106" s="440"/>
      <c r="D106" s="152" t="str">
        <f>[2]Minh!D16</f>
        <v>Kiểm tra công trường đường Yên Viên - Đình Xuyên - Phù Đổng đến hết địa bàn Gia lâm</v>
      </c>
      <c r="E106" s="153" t="str">
        <f>[2]Minh!E16</f>
        <v>Tại hiện trường dự án</v>
      </c>
      <c r="F106" s="442"/>
      <c r="G106" s="442"/>
    </row>
    <row r="107" spans="1:7" s="35" customFormat="1" ht="31.5" x14ac:dyDescent="0.2">
      <c r="A107" s="440"/>
      <c r="B107" s="440" t="s">
        <v>1</v>
      </c>
      <c r="C107" s="440"/>
      <c r="D107" s="152" t="str">
        <f>[2]Minh!D17</f>
        <v>Kiểm tra công trường dự án: Xây dựng khớp nối hạ tầng cụm công nghiệp Phú Thị, Dương Xá</v>
      </c>
      <c r="E107" s="153" t="str">
        <f>[2]Minh!E17</f>
        <v>Tại hiện trường dự án</v>
      </c>
      <c r="F107" s="442"/>
      <c r="G107" s="442"/>
    </row>
    <row r="108" spans="1:7" s="35" customFormat="1" ht="15.75" x14ac:dyDescent="0.2">
      <c r="A108" s="440" t="s">
        <v>65</v>
      </c>
      <c r="B108" s="440" t="s">
        <v>0</v>
      </c>
      <c r="C108" s="440"/>
      <c r="D108" s="152" t="str">
        <f>[2]Minh!D18</f>
        <v>Làm việc tại văn phòng</v>
      </c>
      <c r="E108" s="153" t="str">
        <f>[2]Minh!E18</f>
        <v>BQLDA</v>
      </c>
      <c r="F108" s="442"/>
      <c r="G108" s="442"/>
    </row>
    <row r="109" spans="1:7" s="35" customFormat="1" ht="15.75" x14ac:dyDescent="0.2">
      <c r="A109" s="440"/>
      <c r="B109" s="440" t="s">
        <v>1</v>
      </c>
      <c r="C109" s="440"/>
      <c r="D109" s="154" t="s">
        <v>66</v>
      </c>
      <c r="E109" s="153"/>
      <c r="F109" s="443"/>
      <c r="G109" s="443"/>
    </row>
    <row r="110" spans="1:7" s="35" customFormat="1" x14ac:dyDescent="0.2">
      <c r="E110" s="149"/>
    </row>
    <row r="111" spans="1:7" s="35" customFormat="1" x14ac:dyDescent="0.2">
      <c r="E111" s="149"/>
    </row>
    <row r="112" spans="1:7" s="35" customFormat="1" x14ac:dyDescent="0.2">
      <c r="E112" s="149"/>
    </row>
    <row r="113" spans="5:5" s="35" customFormat="1" x14ac:dyDescent="0.2">
      <c r="E113" s="149"/>
    </row>
    <row r="114" spans="5:5" s="35" customFormat="1" x14ac:dyDescent="0.2">
      <c r="E114" s="149"/>
    </row>
    <row r="115" spans="5:5" s="35" customFormat="1" x14ac:dyDescent="0.2">
      <c r="E115" s="149"/>
    </row>
    <row r="116" spans="5:5" s="35" customFormat="1" x14ac:dyDescent="0.2">
      <c r="E116" s="149"/>
    </row>
    <row r="117" spans="5:5" s="35" customFormat="1" x14ac:dyDescent="0.2">
      <c r="E117" s="149"/>
    </row>
    <row r="118" spans="5:5" s="35" customFormat="1" x14ac:dyDescent="0.2">
      <c r="E118" s="149"/>
    </row>
    <row r="119" spans="5:5" s="35" customFormat="1" x14ac:dyDescent="0.2">
      <c r="E119" s="149"/>
    </row>
    <row r="120" spans="5:5" s="35" customFormat="1" x14ac:dyDescent="0.2">
      <c r="E120" s="149"/>
    </row>
    <row r="121" spans="5:5" s="35" customFormat="1" x14ac:dyDescent="0.2">
      <c r="E121" s="149"/>
    </row>
    <row r="122" spans="5:5" s="35" customFormat="1" x14ac:dyDescent="0.2">
      <c r="E122" s="149"/>
    </row>
    <row r="123" spans="5:5" s="35" customFormat="1" x14ac:dyDescent="0.2">
      <c r="E123" s="149"/>
    </row>
    <row r="124" spans="5:5" s="35" customFormat="1" x14ac:dyDescent="0.2">
      <c r="E124" s="149"/>
    </row>
    <row r="125" spans="5:5" s="35" customFormat="1" x14ac:dyDescent="0.2">
      <c r="E125" s="149"/>
    </row>
    <row r="126" spans="5:5" s="35" customFormat="1" x14ac:dyDescent="0.2">
      <c r="E126" s="149"/>
    </row>
    <row r="127" spans="5:5" s="35" customFormat="1" x14ac:dyDescent="0.2">
      <c r="E127" s="149"/>
    </row>
    <row r="128" spans="5:5" s="35" customFormat="1" x14ac:dyDescent="0.2">
      <c r="E128" s="149"/>
    </row>
    <row r="129" spans="5:5" s="35" customFormat="1" x14ac:dyDescent="0.2">
      <c r="E129" s="149"/>
    </row>
    <row r="130" spans="5:5" s="35" customFormat="1" x14ac:dyDescent="0.2">
      <c r="E130" s="149"/>
    </row>
    <row r="131" spans="5:5" s="35" customFormat="1" x14ac:dyDescent="0.2">
      <c r="E131" s="149"/>
    </row>
    <row r="132" spans="5:5" s="35" customFormat="1" x14ac:dyDescent="0.2">
      <c r="E132" s="149"/>
    </row>
    <row r="133" spans="5:5" s="35" customFormat="1" x14ac:dyDescent="0.2">
      <c r="E133" s="149"/>
    </row>
    <row r="134" spans="5:5" s="35" customFormat="1" x14ac:dyDescent="0.2">
      <c r="E134" s="149"/>
    </row>
    <row r="135" spans="5:5" s="35" customFormat="1" x14ac:dyDescent="0.2">
      <c r="E135" s="149"/>
    </row>
    <row r="136" spans="5:5" s="35" customFormat="1" x14ac:dyDescent="0.2">
      <c r="E136" s="149"/>
    </row>
    <row r="137" spans="5:5" s="35" customFormat="1" x14ac:dyDescent="0.2">
      <c r="E137" s="149"/>
    </row>
    <row r="138" spans="5:5" s="35" customFormat="1" x14ac:dyDescent="0.2">
      <c r="E138" s="149"/>
    </row>
    <row r="139" spans="5:5" s="35" customFormat="1" x14ac:dyDescent="0.2">
      <c r="E139" s="149"/>
    </row>
    <row r="140" spans="5:5" s="35" customFormat="1" x14ac:dyDescent="0.2">
      <c r="E140" s="149"/>
    </row>
    <row r="141" spans="5:5" s="35" customFormat="1" x14ac:dyDescent="0.2">
      <c r="E141" s="149"/>
    </row>
    <row r="142" spans="5:5" s="35" customFormat="1" x14ac:dyDescent="0.2">
      <c r="E142" s="149"/>
    </row>
    <row r="143" spans="5:5" s="35" customFormat="1" x14ac:dyDescent="0.2">
      <c r="E143" s="149"/>
    </row>
    <row r="144" spans="5:5" s="35" customFormat="1" x14ac:dyDescent="0.2">
      <c r="E144" s="149"/>
    </row>
    <row r="145" spans="5:5" s="35" customFormat="1" x14ac:dyDescent="0.2">
      <c r="E145" s="149"/>
    </row>
    <row r="146" spans="5:5" s="35" customFormat="1" x14ac:dyDescent="0.2">
      <c r="E146" s="149"/>
    </row>
    <row r="147" spans="5:5" s="35" customFormat="1" x14ac:dyDescent="0.2">
      <c r="E147" s="149"/>
    </row>
  </sheetData>
  <mergeCells count="160">
    <mergeCell ref="A4:F4"/>
    <mergeCell ref="A5:F5"/>
    <mergeCell ref="A8:A9"/>
    <mergeCell ref="A10:A11"/>
    <mergeCell ref="A12:A13"/>
    <mergeCell ref="A14:A15"/>
    <mergeCell ref="A16:A17"/>
    <mergeCell ref="A18:A19"/>
    <mergeCell ref="B19:C19"/>
    <mergeCell ref="B18:C18"/>
    <mergeCell ref="B15:C15"/>
    <mergeCell ref="B16:C16"/>
    <mergeCell ref="A104:A105"/>
    <mergeCell ref="B104:C104"/>
    <mergeCell ref="B105:C105"/>
    <mergeCell ref="B72:C72"/>
    <mergeCell ref="B92:C92"/>
    <mergeCell ref="A102:A103"/>
    <mergeCell ref="A71:G71"/>
    <mergeCell ref="A80:A81"/>
    <mergeCell ref="B80:C80"/>
    <mergeCell ref="B81:C81"/>
    <mergeCell ref="A82:A83"/>
    <mergeCell ref="B82:C82"/>
    <mergeCell ref="B83:C83"/>
    <mergeCell ref="A76:A77"/>
    <mergeCell ref="B76:C76"/>
    <mergeCell ref="B75:C75"/>
    <mergeCell ref="A97:G97"/>
    <mergeCell ref="A98:A99"/>
    <mergeCell ref="B98:C98"/>
    <mergeCell ref="F98:F109"/>
    <mergeCell ref="G98:G109"/>
    <mergeCell ref="B99:C99"/>
    <mergeCell ref="B106:C106"/>
    <mergeCell ref="A108:A109"/>
    <mergeCell ref="B108:C108"/>
    <mergeCell ref="G59:G70"/>
    <mergeCell ref="B60:C60"/>
    <mergeCell ref="A61:A62"/>
    <mergeCell ref="B61:C61"/>
    <mergeCell ref="B64:C64"/>
    <mergeCell ref="A65:A66"/>
    <mergeCell ref="B65:C65"/>
    <mergeCell ref="F72:F83"/>
    <mergeCell ref="F59:F70"/>
    <mergeCell ref="A67:A68"/>
    <mergeCell ref="B67:C67"/>
    <mergeCell ref="B68:C68"/>
    <mergeCell ref="B74:C74"/>
    <mergeCell ref="B59:C59"/>
    <mergeCell ref="B66:C66"/>
    <mergeCell ref="A59:A60"/>
    <mergeCell ref="B77:C77"/>
    <mergeCell ref="A78:A79"/>
    <mergeCell ref="B78:C78"/>
    <mergeCell ref="B102:C102"/>
    <mergeCell ref="A106:A107"/>
    <mergeCell ref="B103:C103"/>
    <mergeCell ref="B107:C107"/>
    <mergeCell ref="A54:A55"/>
    <mergeCell ref="B54:C54"/>
    <mergeCell ref="B85:C85"/>
    <mergeCell ref="A84:G84"/>
    <mergeCell ref="A63:A64"/>
    <mergeCell ref="B63:C63"/>
    <mergeCell ref="B62:C62"/>
    <mergeCell ref="A58:G58"/>
    <mergeCell ref="F46:F57"/>
    <mergeCell ref="G72:G83"/>
    <mergeCell ref="B73:C73"/>
    <mergeCell ref="A74:A75"/>
    <mergeCell ref="A46:A47"/>
    <mergeCell ref="B79:C79"/>
    <mergeCell ref="A69:A70"/>
    <mergeCell ref="B69:C69"/>
    <mergeCell ref="B70:C70"/>
    <mergeCell ref="F20:F31"/>
    <mergeCell ref="G20:G31"/>
    <mergeCell ref="A33:A34"/>
    <mergeCell ref="B33:C33"/>
    <mergeCell ref="F33:F44"/>
    <mergeCell ref="G33:G44"/>
    <mergeCell ref="B34:C34"/>
    <mergeCell ref="A35:A36"/>
    <mergeCell ref="B35:C35"/>
    <mergeCell ref="B36:C36"/>
    <mergeCell ref="A37:A38"/>
    <mergeCell ref="B37:C37"/>
    <mergeCell ref="B38:C38"/>
    <mergeCell ref="A39:A40"/>
    <mergeCell ref="B39:C39"/>
    <mergeCell ref="B40:C40"/>
    <mergeCell ref="A41:A42"/>
    <mergeCell ref="B41:C41"/>
    <mergeCell ref="B42:C42"/>
    <mergeCell ref="A43:A44"/>
    <mergeCell ref="B43:C43"/>
    <mergeCell ref="B44:C44"/>
    <mergeCell ref="B7:C7"/>
    <mergeCell ref="B8:C8"/>
    <mergeCell ref="A28:A29"/>
    <mergeCell ref="B28:C28"/>
    <mergeCell ref="B29:C29"/>
    <mergeCell ref="A30:A31"/>
    <mergeCell ref="B30:C30"/>
    <mergeCell ref="B31:C31"/>
    <mergeCell ref="B13:C13"/>
    <mergeCell ref="B14:C14"/>
    <mergeCell ref="B17:C17"/>
    <mergeCell ref="A26:A27"/>
    <mergeCell ref="B27:C27"/>
    <mergeCell ref="B109:C109"/>
    <mergeCell ref="B89:C89"/>
    <mergeCell ref="B90:C90"/>
    <mergeCell ref="A91:A92"/>
    <mergeCell ref="B46:C46"/>
    <mergeCell ref="B55:C55"/>
    <mergeCell ref="B47:C47"/>
    <mergeCell ref="A48:A49"/>
    <mergeCell ref="B49:C49"/>
    <mergeCell ref="A50:A51"/>
    <mergeCell ref="B50:C50"/>
    <mergeCell ref="B51:C51"/>
    <mergeCell ref="B101:C101"/>
    <mergeCell ref="A52:A53"/>
    <mergeCell ref="A56:A57"/>
    <mergeCell ref="B56:C56"/>
    <mergeCell ref="B57:C57"/>
    <mergeCell ref="B52:C52"/>
    <mergeCell ref="B53:C53"/>
    <mergeCell ref="B91:C91"/>
    <mergeCell ref="A87:A88"/>
    <mergeCell ref="B87:C87"/>
    <mergeCell ref="B88:C88"/>
    <mergeCell ref="A89:A90"/>
    <mergeCell ref="A100:A101"/>
    <mergeCell ref="A85:A86"/>
    <mergeCell ref="A72:A73"/>
    <mergeCell ref="A1:L1"/>
    <mergeCell ref="A2:L2"/>
    <mergeCell ref="A3:G3"/>
    <mergeCell ref="B9:C9"/>
    <mergeCell ref="B10:C10"/>
    <mergeCell ref="B11:C11"/>
    <mergeCell ref="B12:C12"/>
    <mergeCell ref="G46:G57"/>
    <mergeCell ref="B100:C100"/>
    <mergeCell ref="B48:C48"/>
    <mergeCell ref="A95:A96"/>
    <mergeCell ref="B95:C95"/>
    <mergeCell ref="B96:C96"/>
    <mergeCell ref="F85:F96"/>
    <mergeCell ref="G85:G96"/>
    <mergeCell ref="B86:C86"/>
    <mergeCell ref="A93:A94"/>
    <mergeCell ref="B93:C93"/>
    <mergeCell ref="B94:C94"/>
    <mergeCell ref="A45:G45"/>
    <mergeCell ref="A32:G32"/>
  </mergeCells>
  <conditionalFormatting sqref="D60">
    <cfRule type="duplicateValues" dxfId="7" priority="8" stopIfTrue="1"/>
  </conditionalFormatting>
  <conditionalFormatting sqref="D68">
    <cfRule type="duplicateValues" dxfId="6" priority="7" stopIfTrue="1"/>
  </conditionalFormatting>
  <conditionalFormatting sqref="D65">
    <cfRule type="duplicateValues" dxfId="5" priority="6" stopIfTrue="1"/>
  </conditionalFormatting>
  <conditionalFormatting sqref="D66">
    <cfRule type="duplicateValues" dxfId="4" priority="5" stopIfTrue="1"/>
  </conditionalFormatting>
  <conditionalFormatting sqref="D69">
    <cfRule type="duplicateValues" dxfId="3" priority="4" stopIfTrue="1"/>
  </conditionalFormatting>
  <conditionalFormatting sqref="D61">
    <cfRule type="duplicateValues" dxfId="2" priority="3" stopIfTrue="1"/>
  </conditionalFormatting>
  <conditionalFormatting sqref="D62">
    <cfRule type="duplicateValues" dxfId="1" priority="2" stopIfTrue="1"/>
  </conditionalFormatting>
  <conditionalFormatting sqref="D64">
    <cfRule type="duplicateValues" dxfId="0" priority="1" stopIfTrue="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TH Lịch chung</vt:lpstr>
      <vt:lpstr>BP KHTH</vt:lpstr>
      <vt:lpstr>BP TĐNB</vt:lpstr>
      <vt:lpstr>BP CBĐTXD DD</vt:lpstr>
      <vt:lpstr>BPCBĐTXDGTHTKT</vt:lpstr>
      <vt:lpstr>BP DTDT</vt:lpstr>
      <vt:lpstr>THDA XD DD</vt:lpstr>
      <vt:lpstr>Tổ GPMB</vt:lpstr>
      <vt:lpstr>Tổ QHĐG</vt:lpstr>
      <vt:lpstr>THDA XDGT</vt:lpstr>
      <vt:lpstr>'TH Lịch chung'!Print_Titles</vt:lpstr>
    </vt:vector>
  </TitlesOfParts>
  <Company>nothing1010.blogspot.com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Nothing1010</dc:creator>
  <cp:lastModifiedBy>Windows User</cp:lastModifiedBy>
  <cp:lastPrinted>2019-12-23T09:29:42Z</cp:lastPrinted>
  <dcterms:created xsi:type="dcterms:W3CDTF">2019-09-13T05:11:16Z</dcterms:created>
  <dcterms:modified xsi:type="dcterms:W3CDTF">2021-03-29T01:51:01Z</dcterms:modified>
</cp:coreProperties>
</file>