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19200" windowHeight="8235" firstSheet="1" activeTab="1"/>
  </bookViews>
  <sheets>
    <sheet name="foxz" sheetId="12" state="veryHidden" r:id=""/>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1">'TH Lịch chung'!$7:$8</definedName>
  </definedNames>
  <calcPr calcId="152511" iterateCount="1"/>
</workbook>
</file>

<file path=xl/calcChain.xml><?xml version="1.0" encoding="utf-8"?>
<calcChain xmlns="http://schemas.openxmlformats.org/spreadsheetml/2006/main">
  <c r="I62" i="5" l="1"/>
  <c r="E49" i="5"/>
  <c r="E51" i="5" s="1"/>
  <c r="E46" i="5"/>
  <c r="E108" i="11" l="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H98" i="4"/>
  <c r="D67" i="4"/>
  <c r="I59" i="4"/>
  <c r="D59" i="4"/>
  <c r="D35" i="4"/>
  <c r="C11" i="4"/>
  <c r="C61" i="3" l="1"/>
  <c r="C56" i="3"/>
  <c r="C51" i="3"/>
  <c r="C46" i="3"/>
  <c r="C41" i="3"/>
  <c r="C36" i="3"/>
  <c r="C31" i="3"/>
  <c r="C26" i="3"/>
  <c r="C21" i="3"/>
  <c r="C16" i="3"/>
  <c r="C17" i="3" s="1"/>
  <c r="R15" i="3"/>
  <c r="R16" i="3" s="1"/>
  <c r="C11" i="3"/>
</calcChain>
</file>

<file path=xl/sharedStrings.xml><?xml version="1.0" encoding="utf-8"?>
<sst xmlns="http://schemas.openxmlformats.org/spreadsheetml/2006/main" count="2242" uniqueCount="603">
  <si>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</si>
  <si>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</si>
  <si>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</si>
  <si>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</si>
  <si>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</si>
  <si>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</si>
  <si>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</si>
  <si>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</si>
  <si>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</si>
  <si>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</si>
  <si>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</si>
  <si>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</si>
  <si>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</si>
  <si>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</si>
  <si>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</si>
  <si>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</si>
  <si>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</si>
  <si>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</si>
  <si>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</si>
  <si>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</si>
  <si>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</si>
  <si>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</si>
  <si>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</si>
  <si>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</si>
  <si>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</si>
  <si>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</si>
  <si>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</si>
  <si>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</si>
  <si>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</si>
  <si>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</si>
  <si>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</si>
  <si>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</si>
  <si>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</si>
  <si>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</si>
  <si>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</si>
  <si>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</si>
  <si>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</si>
  <si>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</si>
  <si>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</si>
  <si>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</si>
  <si>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</si>
  <si>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</si>
  <si>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</si>
  <si>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</si>
  <si>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</si>
  <si>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</si>
  <si>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</si>
  <si>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</si>
  <si>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</si>
  <si>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</si>
  <si>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</si>
  <si>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</si>
  <si>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</si>
  <si>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</si>
  <si>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</si>
  <si>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</si>
  <si>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</si>
  <si>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</si>
  <si>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</si>
  <si>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</si>
  <si>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</si>
  <si>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</si>
  <si>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</si>
  <si>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</si>
  <si>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</si>
  <si>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</si>
  <si>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</si>
  <si>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</si>
  <si>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</si>
  <si>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</si>
  <si>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</si>
  <si>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</si>
  <si>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</si>
  <si>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</si>
  <si>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</si>
  <si>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</si>
  <si>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</si>
  <si>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</si>
  <si>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</si>
  <si>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</si>
  <si>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</si>
  <si>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</si>
  <si>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</si>
  <si>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</si>
  <si>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</si>
  <si>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</si>
  <si>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</si>
  <si>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</si>
  <si>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</si>
  <si>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</si>
  <si>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</si>
  <si>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</si>
  <si>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</si>
  <si>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</si>
  <si>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</si>
  <si>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</si>
  <si>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</si>
  <si>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</si>
  <si>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</si>
  <si>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</si>
  <si>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</si>
  <si>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</si>
  <si>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</si>
  <si>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</si>
  <si>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</si>
  <si>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</si>
  <si>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</si>
  <si>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</si>
  <si>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</si>
  <si>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</si>
  <si>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</si>
  <si>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</si>
  <si>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</si>
  <si>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</si>
  <si>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</si>
  <si>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</si>
  <si>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</si>
  <si>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</si>
  <si>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</si>
  <si>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</si>
  <si>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</si>
  <si>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</si>
  <si>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</si>
  <si>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</si>
  <si>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</si>
  <si>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</si>
  <si>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</si>
  <si>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</si>
  <si>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</si>
  <si>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</si>
  <si>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</si>
  <si>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</si>
  <si>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</si>
  <si>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</si>
  <si>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</si>
  <si>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</si>
  <si>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</si>
  <si>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</si>
  <si>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</si>
  <si>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</si>
  <si>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Kiểm tra công trình Xây dựng trường THCS Trung Mầu</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</si>
  <si>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</si>
  <si>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</si>
  <si>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</si>
  <si>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</si>
  <si>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</si>
  <si>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</si>
  <si>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</si>
  <si>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</si>
  <si>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</si>
  <si>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</si>
  <si>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</si>
  <si>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</si>
  <si>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</si>
  <si>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</si>
  <si>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NGUYỄN ANH DŨNG</t>
  </si>
  <si>
    <t>PHẠM HOÀNG VIỆT</t>
  </si>
  <si>
    <t>LÊ XUÂN THẮNG</t>
  </si>
  <si>
    <t>NGUYỄN VĂN TÌNH</t>
  </si>
  <si>
    <t>TRIỆU THANH TÙNG</t>
  </si>
  <si>
    <t>LÊ NGỌC ANH</t>
  </si>
  <si>
    <t>NGUYỄN HỮU QUÂN</t>
  </si>
  <si>
    <t>UBND huyện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</si>
  <si>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</si>
  <si>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</si>
  <si>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</si>
  <si>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</si>
  <si>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</si>
  <si>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</si>
  <si>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</si>
  <si>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</si>
  <si>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</si>
  <si>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</si>
  <si>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</si>
  <si>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</si>
  <si>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</si>
  <si>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</si>
  <si>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</si>
  <si>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</si>
  <si>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</si>
  <si>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</si>
  <si>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</si>
  <si>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</si>
  <si>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</si>
  <si>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</si>
  <si>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</si>
  <si>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</si>
  <si>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</si>
  <si>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</si>
  <si>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</si>
  <si>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</si>
  <si>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</si>
  <si>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</si>
  <si>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</si>
  <si>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</si>
  <si>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</si>
  <si>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</si>
  <si>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</si>
  <si>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</si>
  <si>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</si>
  <si>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</si>
  <si>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</si>
  <si>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</si>
  <si>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</si>
  <si>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</si>
  <si>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</si>
  <si>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Thịnh thực hiện thường xuyên trong Tuần</t>
  </si>
  <si>
    <t>'Lịch UBND Huyện; Đồng chí Trương Văn Học, PCT Chủ trì</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</si>
  <si>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</si>
  <si>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</si>
  <si>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</si>
  <si>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</si>
  <si>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</si>
  <si>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</si>
  <si>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Quang Sơn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</si>
  <si>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</si>
  <si>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</si>
  <si>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</si>
  <si>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</si>
  <si>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</si>
  <si>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</si>
  <si>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</si>
  <si>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</si>
  <si>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</si>
  <si>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</si>
  <si>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</si>
  <si>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</si>
  <si>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công trình THCS Kim Sơn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</si>
  <si>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</si>
  <si>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</si>
  <si>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</si>
  <si>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</si>
  <si>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</si>
  <si>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</si>
  <si>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</si>
  <si>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</si>
  <si>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</si>
  <si>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</si>
  <si>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</si>
  <si>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</si>
  <si>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</si>
  <si>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</si>
  <si>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</si>
  <si>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</si>
  <si>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</si>
  <si>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</si>
  <si>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</si>
  <si>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</si>
  <si>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</si>
  <si>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</si>
  <si>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</si>
  <si>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</si>
  <si>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Xã Dương Xá</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</si>
  <si>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</si>
  <si>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</si>
  <si>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</si>
  <si>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</si>
  <si>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</si>
  <si>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</si>
  <si>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</si>
  <si>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</si>
  <si>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 xml:space="preserve">14h00
</t>
  </si>
  <si>
    <t>Hiện trường dự án: Tu bổ, tôn tạo Miếu Cầu Vương, Xã Đa Tốn, huyện Gia Lâm</t>
  </si>
  <si>
    <t>Soạn hồ sơ trình thẩm định trường mầm non Cải tạo</t>
  </si>
  <si>
    <t>Soạn hồ sơ dự án: Xây dựng Nhà Văn Hóa,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</si>
  <si>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</si>
  <si>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</si>
  <si>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</si>
  <si>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Tổ DTDT</t>
  </si>
  <si>
    <t>Ba</t>
  </si>
  <si>
    <t>Đ/c Thoa</t>
  </si>
  <si>
    <t>Hội trường UB</t>
  </si>
  <si>
    <t xml:space="preserve">Phối hợp với các xã, thị trấn tổng VSMT </t>
  </si>
  <si>
    <t>TTVH xã Phú Thị</t>
  </si>
  <si>
    <t>Tuyên truyền, triển khai ký hợp đồng DV công cộng và tiện ích cụm CN Bát Tràng năm 2020, 2021 tại CCN Bát Tràng</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</si>
  <si>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</si>
  <si>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</si>
  <si>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</si>
  <si>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</si>
  <si>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</si>
  <si>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t>Kiểm tra hiện trường dự án  Xây dựng tuyến đường từ thị trấn Trâu Quỳ đến ga Phú Thị,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</si>
  <si>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</si>
  <si>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</si>
  <si>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</si>
  <si>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</si>
  <si>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</si>
  <si>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Kiểm tra hiện trường theo lịch UBND Huyện</t>
  </si>
  <si>
    <t>Phòng A3</t>
  </si>
  <si>
    <t>Lịch UBND Huyện; Đồng chí Lê Anh Quân - Chủ tịch Bí thư HU chủ trì</t>
  </si>
  <si>
    <t>Làm việc tại phòng</t>
  </si>
  <si>
    <t>Hiện trường dự án: Tu bổ, tôn Tạo Đình Lại Hoàng, xã Yên Thường, huyện Gia Lâm</t>
  </si>
  <si>
    <t>Ba
23/02</t>
  </si>
  <si>
    <t>Họp tổ DTDT - VSMT - CCN</t>
  </si>
  <si>
    <t>Đ/c Lê chuẩn bị tài liệu</t>
  </si>
  <si>
    <t>15h30</t>
  </si>
  <si>
    <t>Họp Covid-19 - lịch UBND huyện</t>
  </si>
  <si>
    <t>Sáu</t>
  </si>
  <si>
    <t>8g00</t>
  </si>
  <si>
    <t>Đ/c  Thoa</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</si>
  <si>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</si>
  <si>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</si>
  <si>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</si>
  <si>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</si>
  <si>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</si>
  <si>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</si>
  <si>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</si>
  <si>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</si>
  <si>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XD DD chuẩn bị</t>
  </si>
  <si>
    <t>Ban QLDAĐTXD (GPMB+QH)</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</si>
  <si>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</si>
  <si>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</si>
  <si>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</si>
  <si>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</si>
  <si>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</si>
  <si>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</si>
  <si>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</si>
  <si>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</si>
  <si>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</si>
  <si>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</si>
  <si>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Làm việc với tư vấn thiết kế trụ sở huyện về chi tiết triển khai thi công dự án trụ sở Huyện</t>
  </si>
  <si>
    <t>Phòng QLĐT</t>
  </si>
  <si>
    <t>Làm việc với tư vấn thiết kế về dự toán dự án: XD trường THCS Dương Xá, huyện Gia Lâm</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</si>
  <si>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</si>
  <si>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</si>
  <si>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tư vấn thiết kế dự án: Xây dựng trường mầm non Hoa Sữa, xã Yên Viên, huyện Gia Lâm</t>
  </si>
  <si>
    <t>Làm việc với đơn vị tư vấn hs dự án Xây dựng TTVHTT xã Dương Hà, huyện Gia Lâm</t>
  </si>
  <si>
    <t>Làm việc tại VP TP &amp;Sở TNMT</t>
  </si>
  <si>
    <t>VP TP &amp;Sở TNMT</t>
  </si>
  <si>
    <t>Kiểm tra tiến độ dự án phục vụ bầu cử</t>
  </si>
  <si>
    <t>Đ/c Đào Đức Minh - Giám đốc</t>
  </si>
  <si>
    <t>TT TH XD DD</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</si>
  <si>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</si>
  <si>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</si>
  <si>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</si>
  <si>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Sở Nông nghiệp</t>
  </si>
  <si>
    <t>Khu liên cơ quan Võ Chí Công</t>
  </si>
  <si>
    <t>Làm văn bản kiểm đếm di chuyển công trình ngầm nổi các dự án đường trục chính tại xã Yên Thường, Kim Lan</t>
  </si>
  <si>
    <t>Làm việc với Phòng QLĐT về chỉ giới đường đỏ tuyến đường B116 đến đường 179, xã Phù Đổng</t>
  </si>
  <si>
    <t>phòng QLĐT</t>
  </si>
  <si>
    <t>Làm hồ sơ trình thẩm định chỉ giới đường đỏ đường đê Đá sở QH-KT</t>
  </si>
  <si>
    <t>UBND xã Phù Đổng</t>
  </si>
  <si>
    <t>Đôn đốc tư vấn điện, tư vấn viễn thông hoàn thiện biên bản kiểm đếm, hồ sơ di chuyển ngầm nổi đường 24,5m</t>
  </si>
  <si>
    <t>Đôn đốc biên bản kiểm đếm di chuyển hạng mục điện dự án CCN Phú Thị</t>
  </si>
  <si>
    <t>Đôn đốc tư vấn hoàn thiện hồ sơ dự án ngã ba chợ Bún - đường gom (Chị Phương)</t>
  </si>
  <si>
    <t>phối hợp bộ phận thẩm định nội bộ thẩm định BVTC đường KĐT Đặng Xá</t>
  </si>
  <si>
    <t>Tập hợp hồ sơ đường dọc Mương cấp 1 gửi BP thực hiện để quyết toán dự án</t>
  </si>
  <si>
    <t>Làm pháp lý phần phát sinh các dự án Voi Phục, khớp nối đường gom cao tốc</t>
  </si>
  <si>
    <t>Trình thẩm định chi phí đo đạc phục vụ GPMB dự án PĐL-YT</t>
  </si>
  <si>
    <t xml:space="preserve">Làm việc nội nghiệp tại phòng </t>
  </si>
  <si>
    <t>Hoàn thiện Quyết định phê duyệt phương án di chuyển ngầm nổi các dự án đường tại thôn Tế Xuyên - Đình Xuyên; Thôn Thượng - Hạ, Dương Hà</t>
  </si>
  <si>
    <t>Ban QLDA - Văn phòng</t>
  </si>
  <si>
    <t>Đôn đốc tư vấn hoàn thiện hồ sơ trình thẩm định di chuyển điện thôn Hạ - Dương Hà; thôn Công Đình - Tế Xuyên và làm việc tại phòng</t>
  </si>
  <si>
    <t>Đôn đốc tư vấn thẩm tra hoàn thiện khối lượng dự án đường thôn Thượng - Dương Hà (giai đoạn II) và thôn Yên Bình - Dương Xá (giai đoạn 2)</t>
  </si>
  <si>
    <t>Làm việc với hộ dân xã Dương Xá về dự án kè ao Bầu</t>
  </si>
  <si>
    <t>UBND xã Dương Xá</t>
  </si>
  <si>
    <t>Làm pháp lý các dự án và công tác nội nghiệp</t>
  </si>
  <si>
    <t>Làm việc với Viện Quy hoạch về việc lập hồ sơ chỉ giới</t>
  </si>
  <si>
    <t>Viện Quy hoạch</t>
  </si>
  <si>
    <t>Đôn đốc tư vấn thiết kế và thẩm tra kiểm tra khối lượng phần di chuyển nước dự án Cải tạo, nâng cấp các tuyến đường thôn Yên Bình, Dương Xá; Thôn Thượng, Dương Hà</t>
  </si>
  <si>
    <t>Báo cáo vướng mắc (nếu có)</t>
  </si>
  <si>
    <t>Họp với đơn vị quản lý cây xanh đường 22m</t>
  </si>
  <si>
    <t>Họp với các đơn vị viễn thông đường 22m</t>
  </si>
  <si>
    <t>Rà soát hồ sơ thiết kế dự án ngõ xóm Lở Đặng với tổ thẩm định</t>
  </si>
  <si>
    <t>Rà soát hồ sơ thiết kế dự án ngõ xóm Hoàng Long Đổng Xuyên với tổ thẩm định</t>
  </si>
  <si>
    <t>Thống nhất phương án di chuyển điện đường 22m</t>
  </si>
  <si>
    <t>Thống nhất phương án di chuyển điện đường đê Hữu Đuống</t>
  </si>
  <si>
    <t>Làm việc với tư vấn dự án đường ngõ xóm Trâu Quỳ</t>
  </si>
  <si>
    <t xml:space="preserve">Làm việc các thủ tục pháp lý dự án </t>
  </si>
  <si>
    <t>Làm việc với tư vấn dự án đường ngõ xóm Đặng Xá</t>
  </si>
  <si>
    <t>xã Văn Đức</t>
  </si>
  <si>
    <t>Hoàn thiện hồ sơ để báo cáo qui mô dự án khớp nối HTKT đường 22m dọc đường sắt</t>
  </si>
  <si>
    <t>Hoàn thiện hồ sơ 2 dự án cải tạo đường thôn Kim Lan</t>
  </si>
  <si>
    <t>Làm việc với tư vấn về TK BVTC dự án cải tạo các tuyến ngõ trên địa bàn xã Đa Tốn</t>
  </si>
  <si>
    <t>Báo cáo các vướng mắc hoặc báo cáo quy mô nếu có</t>
  </si>
  <si>
    <t>Ban QLDA, UBND xã, thôn, TTPTQĐ</t>
  </si>
  <si>
    <t>Ban QLDAĐTXD, STNMT, Đơn vị đo đạc</t>
  </si>
  <si>
    <t>Ban QLDAĐTXD, STNMT</t>
  </si>
  <si>
    <t>Ban QLDAĐTXD, Xã Kiêu Kỵ, thôn Gia Cốc+Kiêu Kỵ</t>
  </si>
  <si>
    <t>Phối hợp xác nhận nguồn gốc đất dự án xây dựng trường mầm non Trung Mầu</t>
  </si>
  <si>
    <t>Rà soát thiết kế BVTC nghè Keo</t>
  </si>
  <si>
    <t>Rà soát hồ sơ TKBVTC dự án: Cải tạo liên thôn các trục chính thôn Lời, Thôn Kim Âu xã Đặng Xá</t>
  </si>
  <si>
    <t>Làm việc với thẩm tra dự án: Tu bổ, tôn tạo nghè keo, xã Kim Sơn, huyện Gia Lâm</t>
  </si>
  <si>
    <t>Hiện trường dự án: Tu bổ, tôn tạo Đền Yên Khê, xã Yên Thường, huyện Gia Lâm</t>
  </si>
  <si>
    <t>Làm việc với phòng QLĐT dự án Xây dựng NVH thôn 5+6, xã Đình Xuyên, huyện Gia Lâm</t>
  </si>
  <si>
    <t>Làm tờ trình xin thẩm định chi phí cắm mốc, trích đo thửa đất dự án: XD trường mầm non Hoa Sữa, xã Yên Viên, huyện Gia Lâm</t>
  </si>
  <si>
    <t>Kiểm tra hồ sơ, hiện trường dự án: Xây dựng trường THCS Phù Đổng, huyện Gia Lâm</t>
  </si>
  <si>
    <t>Làm việc với phòng QLĐT dự án Xây dựng NVH thôn Quán Khê, xã Dương Quang, huyện Gia Lâm</t>
  </si>
  <si>
    <t>Hồ sơ quyết toán cải tạo trụ sở công an xã</t>
  </si>
  <si>
    <t>Làm việc với tư vấn thiết kế dự án cảnh quan trụ sở Huyện</t>
  </si>
  <si>
    <t>Làm việc với TVTK về hồ sơ TKBVTC dự án Xây dựng trường THCS cơ sở Kiêu Kỵ, huyện Gia Lâm</t>
  </si>
  <si>
    <t>Làm việc với đơn vị tư vấn dự án Xây dựng trường Tiểu học Đa Tốn cơ sở 2, xã Đa Tốn, huyện Gia Lâm</t>
  </si>
  <si>
    <t>MN Kim Lan</t>
  </si>
  <si>
    <t>Làm việc với đơn vị tư vấn dự án Xây dựng Trung tâm giáo dục nghề nghiệp, giáo dục thường xuyên tại xã Đa Tốn, huyện Gia Lâm</t>
  </si>
  <si>
    <t>Làm việc với đơn vị tư vấn dự án Xây dựng trường tiểu học CLC tại khu TQ5, thị trấn Trâu Quỳ</t>
  </si>
  <si>
    <t>Làm việc với tư vấn thiết kế về TMB dự án: Xây dựng NVH thôn Phù Đổng 2, xã Phù Đổng, huyện Gia Lâm</t>
  </si>
  <si>
    <t>Từ ngày 08/3/2021 đến ngày 14/3/2021</t>
  </si>
  <si>
    <t xml:space="preserve">Phối hợp các đơn vị thực hiện PA cây xanh cụm Phú Thị nằm trong chỉ giới GPMB cho đơn vị thi công </t>
  </si>
  <si>
    <t>Hoàng, Hiếu</t>
  </si>
  <si>
    <t>Hoàn thiện hồ sơ KL duy trì VSMT năm 2021</t>
  </si>
  <si>
    <t>Đ/c Lê, Thoa</t>
  </si>
  <si>
    <t>Phối hợp liên ngành Huyện kiểm tra năng lực nhà thầu, Pa tổ chức SX công tác duy trì VSMT năm 2021</t>
  </si>
  <si>
    <t>Đ/c Lê, Hiếu, CB giám sát</t>
  </si>
  <si>
    <t>Cty MTĐT GL</t>
  </si>
  <si>
    <t>Làm việc với phòng QLĐT cung cấp hồ sơ, tài liệu về 1 số nội dung liên quan đến LN Bát Tràng</t>
  </si>
  <si>
    <t>Đ/c Thịnh</t>
  </si>
  <si>
    <t>8h00 - 17h00</t>
  </si>
  <si>
    <t>Hoàn thiện hồ sơ thanh toán các gói dịch vụ tại các cụm CN, LN</t>
  </si>
  <si>
    <t>Phối hợp liên ngành Huyện kiểm tra năng lực nhà thầu, Pa tổ chức SX công tác duy trì hệ thống chiếu sáng theo phân cấp năm 2021</t>
  </si>
  <si>
    <t>Liên hệ làm việc với 1 số đơn vị nợ tiền giá DV công cộng, tiền Xử lý nước thải</t>
  </si>
  <si>
    <t>Đ/c Hoàng</t>
  </si>
  <si>
    <t>Họp làm việc với 1 số đơn vị nợ tiền giá DV công cộng, tiền Xử lý nước thải 2020</t>
  </si>
  <si>
    <t>Rà soát khối lượng hệ thống đường giao thông để thực hiện duy tu, duy trì năm 2021</t>
  </si>
  <si>
    <t>Đ/c Hiếu</t>
  </si>
  <si>
    <t xml:space="preserve">Hoàn thiện thông báo triển khai ký hợp đồng, thu tiền năm 2021, công khai KQ thu chi giá dịch vụ công cộng năm 2020 </t>
  </si>
  <si>
    <t>Phối hợp liên ngành Huyện kiểm tra năng lực nhà thầu, Pa tổ chức SX công tác duy trì hệ thoát nước, cây xanh theo phân cấp năm 2021</t>
  </si>
  <si>
    <t>Làm việc với 1 số đơn vị cụm Kiêu Kỵ giải quyết phản ánh về việc 1 số hàng quán bán hàng trái phép gây mất VSMT</t>
  </si>
  <si>
    <t>Phối hợp, hoàn thiện thông báo, Hợp đồng ký hợp đồng dịch vụ công cộng và tiện ích các cụm CN, LN năm 2021</t>
  </si>
  <si>
    <t>Tổng hợp hoàn thiện hồ sơ năng lực và rà soát KL sau kiểm tra</t>
  </si>
  <si>
    <t>Kiểm tra hiện trường việc thực hiện PA cho thuê lòng đường, vỉa hè của Cty PT du lịch Bát Tràng</t>
  </si>
  <si>
    <t>Hoàn thiện bản giải trình về công tác BVMT tại trạm XL nước thải Bát Tràng theo KL đoàn kiểm tra liên ngành Sở TMNT</t>
  </si>
  <si>
    <t>Tổng hợp công nợ các CCN, LN quý 1/2021</t>
  </si>
  <si>
    <t>Phối hợp đơn vị tư vấn xử lý nước thải, làm việc với Cty SAPY và Kim Hoàng về việc thống nhất KL nước thải đầu ra của từng đơn vị</t>
  </si>
  <si>
    <t>Đ?c Hoàng</t>
  </si>
  <si>
    <t>XDDD&amp;XD GTHTKT chuẩn bị</t>
  </si>
  <si>
    <t>Kiểm tra hiện trường các tuyến đường hạ tầng khung và trường học phục vụ năm học mới</t>
  </si>
  <si>
    <t>Báo cáo Phương án phát triển tổng thể hệ thống thoát nước trên địa bàn.</t>
  </si>
  <si>
    <t>DTDT chuẩn bị</t>
  </si>
  <si>
    <t>Kiểm tra tiến độ dự án hạ tầng NN</t>
  </si>
  <si>
    <t>XDGT</t>
  </si>
  <si>
    <t>LỊCH CÔNG TÁC  TUẦN 11</t>
  </si>
  <si>
    <t>Từ ngày 15/3/2021 đến ngày 21/3/2021</t>
  </si>
  <si>
    <t>Hai
15/3</t>
  </si>
  <si>
    <t>BA
16/3</t>
  </si>
  <si>
    <t>TƯ
17/3</t>
  </si>
  <si>
    <t xml:space="preserve">
NĂM
18/3</t>
  </si>
  <si>
    <t>SÁU
19/3</t>
  </si>
  <si>
    <t>BẢY
20/3</t>
  </si>
  <si>
    <t>8h45</t>
  </si>
  <si>
    <t>Báo cáo Phương án xây dựng điểm giới thiệu, quảng bá sản phầm OCOP tại xã Dương Xá</t>
  </si>
  <si>
    <t>9h30</t>
  </si>
  <si>
    <t>Giao ban tiến độ Giải phóng mặt bằng các dự án</t>
  </si>
  <si>
    <t>14h15</t>
  </si>
  <si>
    <t>Phòng BT</t>
  </si>
  <si>
    <t>KHTH chuẩn bị</t>
  </si>
  <si>
    <t>GPMB chuẩn bị</t>
  </si>
  <si>
    <t>Thông qua Quy mô dự án (Trong đó có 16 hộ ven hành lang chân đê; công viên Đầm Sen; khớp nối giao thông khu vực Viện Rau, sông Cầu Bây với đường gom cao tốc HN-HP; PA sử dụng hành lang dọc đường sắt cạnh đường 22m; chỉnh trang hạ tầng Cụm làng nghề Bát Tràng)</t>
  </si>
  <si>
    <t>XDGT chuẩn bị</t>
  </si>
  <si>
    <t>Làm việc với đơn vị tư vấn về phương án lắp đặt camera an ninh và ứng dụng CNTT trên địa bàn huyện.</t>
  </si>
  <si>
    <t>Báo cáo kế hoạch triển khai Chương trình sản phẩm OCOP năm 2021; Tình hình sản xuất vụ Xuân; Kết quả thực hiện kế hoạch trồng cây 2021</t>
  </si>
  <si>
    <t>Báo cáo phương án thiết kế một số hạng mục của Trụ sở Huyện (phòng truyền thống, sa bàn, thiết kế ngoại thất, cảnh quan, tổ chức giao thông, chiếu sáng, hệ thống mạng…)</t>
  </si>
  <si>
    <t>Kiểm điểm tiến độ DA chưa xong thủ tục</t>
  </si>
  <si>
    <t>LỊCH CÔNG TÁC TUẦN 11</t>
  </si>
  <si>
    <t>Từ ngày 15/3/2021 - 20/3/2021</t>
  </si>
  <si>
    <t>HAI  15/3</t>
  </si>
  <si>
    <t>Rà soát thiết kế BVTC nghè Keo</t>
  </si>
  <si>
    <t>Rà soát hồ sơ mầm non Hoa Sữa</t>
  </si>
  <si>
    <t>Rà soát hồ sơ điều chỉnh đường 13m Kiêu Kỵ (bổ sung lần 2)</t>
  </si>
  <si>
    <t>Rà soát hồ sơ TKBVTC: đường Ngã Ba chợ Bún đến dốc bát tràng</t>
  </si>
  <si>
    <t>BA 16/3</t>
  </si>
  <si>
    <t>Rà soát hồ sơ dự toán: Trường THCS Dương Xá</t>
  </si>
  <si>
    <t>Rà soát hồ sơ phát sinh đường ngang khớp nối đồng bộ đường cao tốc HN-HP</t>
  </si>
  <si>
    <t>Rà soát hồ sơ điều chỉnh TK BVTC: đường tổ dân phố Voi Phục</t>
  </si>
  <si>
    <t>TƯ 17/3</t>
  </si>
  <si>
    <t>Rà soát hồ sơ dự toán: Điếm canh đê-Đê Hữu Đuống</t>
  </si>
  <si>
    <t>Rà soát hồ sơ dự án HTKT phục vụ SXNN thôn Yên Mỹ, xã Dương Quang GĐ2</t>
  </si>
  <si>
    <t>NĂM 18/3</t>
  </si>
  <si>
    <t>Rà soát hồ sơ dự toán: di chuyển ngầm nổi các công trình</t>
  </si>
  <si>
    <t>Rà soát hồ sơ phát sinh mầm non Quang Trung</t>
  </si>
  <si>
    <t>SÁU 19/3</t>
  </si>
  <si>
    <t>Rà soát hồ sơ dự toán: Đình miếu Công Đình</t>
  </si>
  <si>
    <t>Rà soát hồ sơ dự án HTKT phục vụ SXNN Cừ Keo, xã Kim Sơn GĐ2</t>
  </si>
  <si>
    <t>Rà soát hồ sơ điều chỉnh TK BVTC: Cải tạo ao hồ Phù Đổng</t>
  </si>
  <si>
    <t>BẢY 20/3</t>
  </si>
  <si>
    <t>Rà soát hồ sơ dự toán: Dự toán công trình Đông dư Dương Xá</t>
  </si>
  <si>
    <t>LỊCH TUẦN 11/2021</t>
  </si>
  <si>
    <t>(Từ ngày 15/03/2021 đến 20/03/2021)</t>
  </si>
  <si>
    <t>Thứ 2 15/03/2021</t>
  </si>
  <si>
    <t>Thứ 3
16/03/2021</t>
  </si>
  <si>
    <t>Kiểm tra hồ sơ DA xây dựng Trường THCS Văn Đức + Làm báo cáo tuần 50/2019</t>
  </si>
  <si>
    <t>Thứ 4
17/03/2021</t>
  </si>
  <si>
    <t>Thứ 5
18/03/2021</t>
  </si>
  <si>
    <t>Thứ 6
19/03/2021</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</si>
  <si>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</si>
  <si>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</si>
  <si>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</si>
  <si>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</si>
  <si>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</si>
  <si>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</si>
  <si>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Kiểm tra hồ sơ công trình THCS Văn Đức + Lập lịch tuần 52/2020 Tổ THDD</t>
  </si>
  <si>
    <t>Xã Văn Đức + Ban QLDA ĐTXD</t>
  </si>
  <si>
    <t>Xử lý văn bản, soạn hồ sơ quyết toán công trình trường tiểu học Yên Viên</t>
  </si>
  <si>
    <t>Kiểm tra Tu bổ, tôn tạo nhà thờ Đặng Công Chất xã Phù Đổng</t>
  </si>
  <si>
    <t>Thứ 7
20/03/2021</t>
  </si>
  <si>
    <t>Họp giao ban tiến độ các dự án của toàn Tổ thực hiện tại Phòng THDD</t>
  </si>
  <si>
    <t>(Từ ngày 15/3/2021 đến 20/3/2021)</t>
  </si>
  <si>
    <t>Thứ 2
15/3/2021</t>
  </si>
  <si>
    <t>Làm việc với tư vấn thiết kế nội thất trụ sở Huyện về thống kê khối lượng nội thất thiết bị và rà soát hồ sơ thiết kế trụ sở huyện làm cơ sở triển khai thi công ngoài hiện trường</t>
  </si>
  <si>
    <t>Kế hoạch đấu thầu dự án Tu bổ tôn tạo đình, nghè Quán Khê, xã Dương Quang huyện Gia Lâm</t>
  </si>
  <si>
    <t>Hoàn thiện hồ sơ đóng dấu thẩm định dự án: Xây dựng trường mầm non Yên Thường, huyện Gia Lâm - Giai đoạn 2: Xây dựng 09 nhóm lớp học</t>
  </si>
  <si>
    <t>Làm việc với công an Huyện về nội dung cải tạo trụ sở công an Huyện</t>
  </si>
  <si>
    <t>Công an Huyện</t>
  </si>
  <si>
    <t>Khảo sát hiện trường trường tiểu học Ninh Hiệp</t>
  </si>
  <si>
    <t>Trường TH NH</t>
  </si>
  <si>
    <t>Hiện trường dự án cung cấp và lắp đặt thiết bị điều hòa dự án Cải tạo, sửa chữa một số công trình làm trụ sở công an các xã: Yên Thường, Đình Xuyên, Cổ Bi, Lệ Chi, Bát Tràng, Kim Lan, Ninh Hiệp, huyện Gia Lâm</t>
  </si>
  <si>
    <t>Soạn hồ sơ và trình phê duyệt KH LCNT dự án: Xây dựng trường mầm non Yên Thường, huyện Gia Lâm - Giai đoạn 2: Xây dựng 09 nhóm lớp học</t>
  </si>
  <si>
    <t>Thứ 3
16/3/2021</t>
  </si>
  <si>
    <t>Làm việc với đơn vị tư vấn thiết kế dự án di tích thực hiện năm 2021</t>
  </si>
  <si>
    <t>Làm việc tại phòng cập nhật, đôn đốc tiến độ dự án CBĐT</t>
  </si>
  <si>
    <t xml:space="preserve">Hiện trường dự án cung cấp và lắp đặt thiết bị điều hòa dự án Cải tạo, sửa chữa một số công trình làm trụ sở công an các xã:: Đặng Xá, Dương Xá, Phú Thị, Kim Sơn, Kiêu Kỵ, Đa Tốn, Đông Dư, Trung Mầu, Văn Đức, Phù Đổng, Yên Viên, Dương Quang, huyện Gia Lâm
</t>
  </si>
  <si>
    <t>Khảo sát hiện trường dự án: Xây dựng trường THCS Cao Bá Quát, huyện Gia Lâm - Hạng mục: Xây dựng bổ sung các phòng chức năng và một số hạng mục phụ trợ</t>
  </si>
  <si>
    <t>Trường THCS Cao Bá Quát</t>
  </si>
  <si>
    <t>Nghe tư vấn báo cáo quy mô tại Ban các dự án: TTVH Bát Tràng; Lang Mộ Chử Cù Vân</t>
  </si>
  <si>
    <t>Làm việc với đơn vị tư vấn thiết kế và tư vấn thiết kế PCCC TMB+PAKT dự án: Xây dựng trường THCS Cao Bá Quát, huyện Gia Lâm - Hạng mục: Xây dựng bổ sung các phòng chức năng và một số hạng mục phụ trợ</t>
  </si>
  <si>
    <t>Thứ 4
17/3/2021</t>
  </si>
  <si>
    <t>Làm việc với công an PCCC các dự án đang trình nghiệm thu PCCC</t>
  </si>
  <si>
    <t>Công an PCCC</t>
  </si>
  <si>
    <t>Làm việc với đơn vị tư vấn thiết kế TMB+PAKT dự án: Xây dựng nhà văn hóa thôn 8, xã Đình Xuyên, huyện Gia Lâm</t>
  </si>
  <si>
    <t>Làm việc tại phòng đôn đốc dự án Quyết toán</t>
  </si>
  <si>
    <t>Làm việc tại phòng với tư vấn thiết kế trường học thực hiện 2021</t>
  </si>
  <si>
    <t>Làm việc với Bộ phận thẩm định nội bộ BVTC dự án: Xây dựng trung tâm văn hóa thể thao xã Đình Xuyên, huyện Gia Lâm</t>
  </si>
  <si>
    <t>Thứ 5
18/3/2021</t>
  </si>
  <si>
    <t>Nghe tư vấn báo cáo quy mô tại Ban dự án: cây xanh, cảnh quan trụ sở UBND huyện</t>
  </si>
  <si>
    <t>Kế hoạch đấu thầu thực hiện dự án Tu bổ, tôn tạo nghè Kim Sơn, xã Kim Sơn, huyện Gia Lâm</t>
  </si>
  <si>
    <t>Làm việc với Bộ phận thẩm định nội bộ BVTC dự án: Xây dựng trường mầm non Kim Lan, huyện Gia Lâm</t>
  </si>
  <si>
    <t>Nghiệm thu khoan khảo sát địa chất dự án: Xây dựng nhà văn hóa thôn 8, xã Đình Xuyên, huyện Gia Lâm</t>
  </si>
  <si>
    <t>Thứ 6
19/3/2021</t>
  </si>
  <si>
    <t>Làm việc với đơn vị tư vấn hồ sơ thiết kế dự án: Tu bổ, tôn tạo cụm di tích Đình, Đền, Chùa xã Kiêu Kỵ, huyện Gia Lâm và dự án: Tu bổ, tôn tạo đình Báo Đáp, xã Kiêu Kỵ, huyện Gia Lâm</t>
  </si>
  <si>
    <t>Họp dân GPMB dự án Trường MN Trung mầu</t>
  </si>
  <si>
    <t>Xã Trung mầu</t>
  </si>
  <si>
    <t>Tổng hợp các dự án cải tạo NVH xã</t>
  </si>
  <si>
    <t>Thứ 7
20/3/2021</t>
  </si>
  <si>
    <t>Từ ngày 15/3/2021 đến ngày 19/3/2021</t>
  </si>
  <si>
    <t>LỊCH CÔNG TÁC DỰ KIẾN TỔ GIẢI PHÓNG MẶT BẰNG TUẦN 11</t>
  </si>
  <si>
    <t>HAI
15/3</t>
  </si>
  <si>
    <t>Phối hợp thông báo chi trả tiền GPMB dự án Xây dựng tuyến đường và hạ tầng kỹ thuật cụm làng nghề tập trung xã Bát Tràng, huyện Gia Lâm</t>
  </si>
  <si>
    <t>Ban QLDA, UBND xã, thôn, hộ dân</t>
  </si>
  <si>
    <t>Tiếp tục đôn đốc đơn vị đo đạc phối hợp thẩm phương án cắm mốc khu KK xã Kiêu Kỵ trên STNMT Hà Nội</t>
  </si>
  <si>
    <t>Phối hợp chỉnh sửa hồ sơ thẩm định PA GPMB dự án xây dựng  trường THCS Cổ Bi</t>
  </si>
  <si>
    <t>Tiếp tục liên hệ STNMT về giao đất khu đấu giá Tháp Vàng_Phú Thị+khu đấu giá đất xã Đình Xuyên</t>
  </si>
  <si>
    <t>Phối hợp chi trả tiền GPMB dự án Xây dựng tuyến đường và hạ tầng kỹ thuật cụm làng nghề tập trung xã Bát Tràng, huyện Gia Lâm</t>
  </si>
  <si>
    <t>Tổng hợp báo cáo kết quả tuần 10/2021</t>
  </si>
  <si>
    <t>Phối hợp phê duyệt  PA GPMB dự án xây dựng  trường THPT Cao Bá Quát</t>
  </si>
  <si>
    <t>Tiếp tục phối hợp chuyên viên PTMMT về Thông báo thu hồi đất C19 xã Đa Tốn: Xin số, phôtô nhân bản, đóng dấu, phát hành bàn giao các nơi liên quan...</t>
  </si>
  <si>
    <t>Ban QLDAĐTXD, TPNBMT, Văn phòng Huyện, UBND xã Đa Tốn, thôn Khoan Tế</t>
  </si>
  <si>
    <t>Ban QLDAĐT, XDPTNMT, Khu A, UBND xã Đa Tốn, thôn Khoan Tế</t>
  </si>
  <si>
    <t>Phối hợp thông báo chi trả tiền GPMB dự án xây dựng  trường THPT Cao Bá Quát</t>
  </si>
  <si>
    <t>Ban QLDA, UBND xã, thôn,hộ dân</t>
  </si>
  <si>
    <t>Chuẩn bị hồ sơ các dự án ban giao cho TTPTQĐ huyện</t>
  </si>
  <si>
    <t>Phối hợp hoàn thiện hồ sơ xác nhận nguồn gốc đất dự án xây dựng trường mầm non Trung Mầu</t>
  </si>
  <si>
    <t>NĂM
18/3</t>
  </si>
  <si>
    <t>Tiếp tục soát kiểm hồ sơ quy chủ, giải thửa khu đất KK, KK1 (phương án giao đất nn các hộ, hs cho thuê đất công...)</t>
  </si>
  <si>
    <t>Ban QLDAĐTXD, Tư vấn, xã Kiêu Kỵ, thôn Gia Cốc+Kiêu Kỵ</t>
  </si>
  <si>
    <t>Tổng hợp lịch tuần 12/2021</t>
  </si>
  <si>
    <t>Làm Kế hoạch tiến độ khu KK1</t>
  </si>
  <si>
    <t>Phối hợp chi trả tiền GPMB dự án xây dựng  trường THPT Cao Bá Quát</t>
  </si>
  <si>
    <t>Họp triển khai nhiệm vụ tổ công tác (TCT) khu C19 (dự kiến)</t>
  </si>
  <si>
    <t>Ban QLDAĐTXD, xã Đa Tốn, TCT</t>
  </si>
  <si>
    <t>Ban QLDAĐTXD, xã Đa Tốn</t>
  </si>
  <si>
    <t>CA PCCC</t>
  </si>
  <si>
    <t>XDDD; XDGT chuẩn bị</t>
  </si>
  <si>
    <t>Kiểm tra công tác GPMB và tiến độ thi công các dự án phục vụ năm học mới</t>
  </si>
  <si>
    <t>Báo cáo tiến độ thực hiện các dự án quyết toán; các dự án chuyển tiếp phải thực hiện điều chỉnh bổ sung;</t>
  </si>
  <si>
    <t>Từ ngày 15/3/2021 đến ngày 20/3/2021</t>
  </si>
  <si>
    <t>BC tiến độ DA CT; DA QT</t>
  </si>
  <si>
    <t>BC tuần; KH Tháng 4</t>
  </si>
  <si>
    <t>Tiến độ DA chưa xong thủ tục</t>
  </si>
  <si>
    <t>Tiến độ DA CBĐT 2021</t>
  </si>
  <si>
    <t>Tiến độ giải ngân 2021</t>
  </si>
  <si>
    <t xml:space="preserve">14h30 </t>
  </si>
  <si>
    <r>
      <rPr>
        <sz val="12"/>
        <rFont val="Times New Roman"/>
        <family val="1"/>
      </rPr>
      <t xml:space="preserve">Báo cáo kế hoạch, nhiệm vụ từ nay đến hết tháng 6 năm 2021 </t>
    </r>
    <r>
      <rPr>
        <i/>
        <sz val="12"/>
        <rFont val="Times New Roman"/>
        <family val="1"/>
      </rPr>
      <t>(Lưu ý một số nd: KH chuẩn bị SeaGame 31, Ngày chạy Olympic, 27/3, giải Cầu lông, vòng 1 Giải Bóng chuyền Vô địch QG, Trang trí tuyên truyền bầu cử)</t>
    </r>
  </si>
  <si>
    <t>Phòng A5</t>
  </si>
  <si>
    <t>LịchUBND Huyện; Đồng chí Nguyễn Đức Hồng; Phó Chủ tịch chủ trì</t>
  </si>
  <si>
    <t>Báo cáo cáo tiến độ lập phương án cải tạo, chỉnh trang hai bên đường tại xã Bát Tràng và đường Hà Huy Tập</t>
  </si>
  <si>
    <t>Kiểm điểm tiến độ DA điều chỉnh bổ sung</t>
  </si>
  <si>
    <t>LỊCH CÔNG TÁC TUẦN 11 (dự kiến)</t>
  </si>
  <si>
    <t>Từ ngày 15/03/2021 - 20/03/2021</t>
  </si>
  <si>
    <t>Hoàn chỉnh hồ sơ lấy ý kiến cộng đồng dân cư về chỉ giới đường đỏ đường đê Đá và nộp hồ sơ thẩm định đường đê Đá</t>
  </si>
  <si>
    <t>Soạn BB về việc rà soát ô đất 2 bên đường và BB về xác định KL GPMB đường Dốc Lã - Ninh Hiệp - Phù Đổng (Ban - Xã Yên Thường và xã Ninh Hiệp ký thống nhất)</t>
  </si>
  <si>
    <t>UBND xã Yên Thường, xã Ninh Hiệp</t>
  </si>
  <si>
    <t>Làm việc với thẩm định Sở GTVT về hồ sơ TKBVTC dự án: Xây dựng tuyến đường Yên Viên - Đình Xuyên - Ninh Hiệp, huyện Gia Lâm</t>
  </si>
  <si>
    <t>Soạn dự thảo xin ý kiến CDDC về NVQH dự án: Giải phóng mặt bằng, xây dựng hạ tầng kỹ thuật khung tạo quỹ đất sạch phục vụ đấu giá quyền sử dụng đất tại vị trí X1, xã Yên Thường, huyện Gia Lâm.</t>
  </si>
  <si>
    <t>Soạn chủ trương dc CTN nổi dự án: Xây dựng tuyến đường theo quy hoạch từ đường Đình Xuyên qua khu đấu giá X1 đến đường Ninh Hiệp, huyện Gia Lâm</t>
  </si>
  <si>
    <t>Soạn chủ trương dc CTN nổi dự án: Xây dựng tuyến đường Yên Viên - Đình Xuyên - Ninh Hiệp, huyện Gia Lâm</t>
  </si>
  <si>
    <t>Sở GTVT</t>
  </si>
  <si>
    <t>Liên hệ với Cty ĐTPT Thủy lợi HN về hồ sơ thỏa thuận PA hoàn trả kênh mương và thống nhất điểm xả dự án: Xây dựng tuyến đường Yên Viên - Đình Xuyên - Ninh Hiệp, huyện Gia Lâm</t>
  </si>
  <si>
    <t xml:space="preserve">Soạn các pháp lý trình thẩm định Nhiệm vụ quy hoạch chi tiết tỷ lệ 1/500, Dự án Xây dựng hạ tầng khu công viên, vườn hoa, hồ nước phía trước Trụ sở Huyện ủy, HĐND –UBND huyện Gia Lâm (khu 31ha) </t>
  </si>
  <si>
    <t>Soạn các pháp lý xin ý kiến CDDC về Nhiệm vụ quy hoạch chi tiết tỷ lệ 1/500, Dự án Giải phóng mặt bằng, xây dựng hạ tầng kỹ thuật khung tạo quỹ đất sạch phục vụ đấu giá quyền sử dụng đất tại vị trí X1, xã Yên Thường, huyện Gia Lâm</t>
  </si>
  <si>
    <t xml:space="preserve">Tư vấn hoàn thiện hồ sơ PA di chuyển CTN nổi trình thẩm định QLĐT dự án:  Xây dựng tuyến đường theo quy hoạch đường Yên Viên - Đình Xuyên - Phù Đổng đến hết địa bàn huyện Gia Lâm </t>
  </si>
  <si>
    <t>Làm việc với các xã Đình Xuyên, Dương Hà, Phù Đổng về hoàn thiện các BB vv xin yk CDDC về chỉ giới đường đỏ tuyến đường theo QH 40m từ Đình Xuyên đến đường gom QL1</t>
  </si>
  <si>
    <t>Làm việc tại phòng: Rà soát tiến độ về một số dự án theo KH trọng tâm tháng 3/2021</t>
  </si>
  <si>
    <t>Tập hợp hồ sơ xin ý kiến nhiệm vụ quy hoạch đầm Nông đầm Cầu Vùa</t>
  </si>
  <si>
    <t>Thỏa thuận đấu nối giao thông PĐL YT với Sở GTVT</t>
  </si>
  <si>
    <t>Bám văn bản 51 cây xanh đường Ỷ Lan trên sở XD</t>
  </si>
  <si>
    <t>Bám ra văn bản thỏa thuận cấp điện chiếu sáng Phan Đăng Lưu-Yên Thường</t>
  </si>
  <si>
    <t>Xuống xã làm việc ranh giới dự án. Dự án Cải tạo, nâng cấp đường liên thông trục chính thôn Chử Xá, xã Văn Đức (giai đoạn 2) với tư vấn và thẩm định nội bộ</t>
  </si>
  <si>
    <t>Làm việc với tư vấn điều chỉnh dự án Đê tả Đuống từ cầu Đuống đến cầu Phù Đổng. Gói 8 bên Gia Lâm</t>
  </si>
  <si>
    <t>Đi hiện trường dự án Hạ tầng sản xuất nông nghiệp Yên Mỹ, xã Dương Quang</t>
  </si>
  <si>
    <t>Đi hiện trường dự án Hạ tầng sản xuất nông nghiệp các thôn Cây Đề Cừ Keo xã Kim Sơn</t>
  </si>
  <si>
    <t>Làm công văn giải trình về các ý kiến ở buổi họp xin ý kiến CĐDC xã Yên Viên, yên thường</t>
  </si>
  <si>
    <t>Làm việc với đường sắt Hà Hải về hành lang an toàn đường sắt</t>
  </si>
  <si>
    <t>Báo cáo quy mô khớp nối đường 22m</t>
  </si>
  <si>
    <t>UBND</t>
  </si>
  <si>
    <t>Làm việc với thẩm định về TK BVTC 2 dự án ở thôn Kim 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</si>
</sst>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7"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1"/>
      <color theme="1"/>
      <name val="Times New Roman"/>
      <family val="1"/>
    </font>
    <font>
      <b/>
      <sz val="12"/>
      <color theme="1"/>
      <name val=".VnTimeH"/>
      <family val="2"/>
    </font>
    <font>
      <i/>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6">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style="hair">
        <color auto="1"/>
      </right>
      <top style="hair">
        <color auto="1"/>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8"/>
      </left>
      <right style="hair">
        <color indexed="8"/>
      </right>
      <top/>
      <bottom style="hair">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bottom style="hair">
        <color indexed="64"/>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cellStyleXfs>
  <cellXfs count="480">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2" borderId="13" xfId="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3" xfId="3" applyFont="1" applyFill="1" applyBorder="1" applyAlignment="1">
      <alignment horizontal="left" vertical="center" wrapText="1"/>
    </xf>
    <xf numFmtId="0" fontId="9" fillId="0" borderId="13" xfId="2" applyFont="1" applyFill="1" applyBorder="1" applyAlignment="1">
      <alignment horizontal="center" vertical="center" wrapText="1"/>
    </xf>
    <xf numFmtId="0" fontId="9" fillId="0" borderId="13" xfId="1" quotePrefix="1"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13" xfId="0" applyFont="1" applyFill="1" applyBorder="1" applyAlignment="1">
      <alignment vertical="center" wrapText="1"/>
    </xf>
    <xf numFmtId="0" fontId="8" fillId="0" borderId="13" xfId="0" applyFont="1" applyBorder="1" applyAlignment="1">
      <alignment horizontal="center" vertical="center" wrapText="1"/>
    </xf>
    <xf numFmtId="0" fontId="9" fillId="2" borderId="13" xfId="2" applyFont="1" applyFill="1" applyBorder="1" applyAlignment="1">
      <alignment horizontal="center" vertical="center" wrapText="1"/>
    </xf>
    <xf numFmtId="0" fontId="8" fillId="0" borderId="1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8" fillId="0" borderId="13" xfId="0" applyFont="1" applyBorder="1" applyAlignment="1">
      <alignment horizontal="center" vertical="center" wrapText="1"/>
    </xf>
    <xf numFmtId="0" fontId="9" fillId="2" borderId="1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10" xfId="0" quotePrefix="1" applyFont="1" applyBorder="1" applyAlignment="1">
      <alignment vertical="center" wrapText="1"/>
    </xf>
    <xf numFmtId="0" fontId="9" fillId="2" borderId="0" xfId="0" applyFont="1" applyFill="1"/>
    <xf numFmtId="0" fontId="21" fillId="2" borderId="6"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15" xfId="0" applyFont="1" applyBorder="1" applyAlignment="1">
      <alignmen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39" fillId="2" borderId="4" xfId="10"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3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6" xfId="1" applyFont="1" applyFill="1" applyBorder="1" applyAlignment="1">
      <alignment horizontal="left" vertical="center" wrapText="1" shrinkToFit="1"/>
    </xf>
    <xf numFmtId="0" fontId="21" fillId="0" borderId="6" xfId="4" applyFont="1" applyBorder="1" applyAlignment="1">
      <alignment horizontal="center" vertical="center" wrapTex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9" fillId="2" borderId="23" xfId="1" applyFont="1" applyFill="1" applyBorder="1" applyAlignment="1">
      <alignment horizontal="left" vertical="center" wrapText="1" shrinkToFit="1"/>
    </xf>
    <xf numFmtId="0" fontId="9" fillId="2" borderId="23" xfId="1" applyFont="1" applyFill="1" applyBorder="1" applyAlignment="1">
      <alignment horizontal="center" vertical="center" wrapText="1"/>
    </xf>
    <xf numFmtId="0" fontId="9" fillId="2" borderId="23" xfId="4" applyFont="1" applyFill="1" applyBorder="1" applyAlignment="1">
      <alignment horizontal="center" vertical="center" wrapText="1"/>
    </xf>
    <xf numFmtId="0" fontId="9" fillId="4" borderId="23" xfId="1" applyFont="1" applyFill="1" applyBorder="1" applyAlignment="1">
      <alignment horizontal="center" vertical="center" wrapText="1"/>
    </xf>
    <xf numFmtId="0" fontId="9" fillId="2" borderId="23" xfId="0" applyFont="1" applyFill="1" applyBorder="1" applyAlignment="1">
      <alignment vertical="center" wrapText="1"/>
    </xf>
    <xf numFmtId="0" fontId="7" fillId="2" borderId="23" xfId="4"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7" fillId="4" borderId="23" xfId="0" applyFont="1" applyFill="1" applyBorder="1" applyAlignment="1">
      <alignment horizontal="justify" vertical="center" wrapText="1"/>
    </xf>
    <xf numFmtId="0" fontId="7" fillId="4" borderId="23" xfId="1" applyFont="1" applyFill="1" applyBorder="1" applyAlignment="1">
      <alignment horizontal="center" vertical="center" wrapText="1"/>
    </xf>
    <xf numFmtId="0" fontId="7" fillId="4" borderId="23" xfId="0" applyFont="1" applyFill="1" applyBorder="1" applyAlignment="1">
      <alignment horizontal="justify" vertical="center"/>
    </xf>
    <xf numFmtId="0" fontId="9" fillId="4" borderId="23" xfId="4" applyFont="1" applyFill="1" applyBorder="1" applyAlignment="1">
      <alignment horizontal="center" vertical="center" wrapText="1"/>
    </xf>
    <xf numFmtId="16" fontId="7" fillId="2" borderId="23" xfId="0" applyNumberFormat="1" applyFont="1" applyFill="1" applyBorder="1" applyAlignment="1">
      <alignment horizontal="justify" vertical="center" wrapText="1"/>
    </xf>
    <xf numFmtId="0" fontId="17" fillId="0"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0" xfId="1" applyFont="1" applyFill="1" applyAlignment="1">
      <alignment horizontal="center" vertical="center"/>
    </xf>
    <xf numFmtId="0" fontId="3" fillId="0" borderId="23" xfId="0" applyFont="1" applyBorder="1" applyAlignment="1">
      <alignment vertical="center"/>
    </xf>
    <xf numFmtId="0" fontId="2" fillId="0" borderId="23" xfId="0" applyFont="1" applyBorder="1" applyAlignment="1">
      <alignment horizontal="center" vertical="center"/>
    </xf>
    <xf numFmtId="0" fontId="3" fillId="0" borderId="23" xfId="0" applyFont="1" applyBorder="1" applyAlignment="1">
      <alignment vertical="center" wrapText="1"/>
    </xf>
    <xf numFmtId="0" fontId="3" fillId="2" borderId="23" xfId="0" applyFont="1" applyFill="1" applyBorder="1" applyAlignment="1">
      <alignment vertical="center" wrapText="1"/>
    </xf>
    <xf numFmtId="0" fontId="21" fillId="2" borderId="23" xfId="6" quotePrefix="1" applyNumberFormat="1" applyFont="1" applyFill="1" applyBorder="1" applyAlignment="1">
      <alignment vertical="center" wrapText="1"/>
    </xf>
    <xf numFmtId="0" fontId="2" fillId="0" borderId="23" xfId="0" applyFont="1" applyBorder="1" applyAlignment="1">
      <alignment horizontal="center" vertical="center" wrapText="1"/>
    </xf>
    <xf numFmtId="0" fontId="2" fillId="2" borderId="23" xfId="0" applyFont="1" applyFill="1" applyBorder="1" applyAlignment="1">
      <alignment vertical="center" wrapText="1"/>
    </xf>
    <xf numFmtId="0" fontId="2" fillId="0" borderId="23" xfId="0" applyFont="1" applyBorder="1" applyAlignment="1">
      <alignment vertical="center" wrapText="1"/>
    </xf>
    <xf numFmtId="0" fontId="21" fillId="0" borderId="23" xfId="6" applyNumberFormat="1" applyFont="1" applyFill="1" applyBorder="1" applyAlignment="1">
      <alignment vertical="center" wrapText="1"/>
    </xf>
    <xf numFmtId="0" fontId="2" fillId="0" borderId="23" xfId="0" quotePrefix="1" applyFont="1" applyBorder="1" applyAlignment="1">
      <alignment vertical="center" wrapText="1"/>
    </xf>
    <xf numFmtId="0" fontId="2" fillId="0" borderId="23" xfId="0" applyFont="1" applyBorder="1" applyAlignment="1">
      <alignment wrapText="1"/>
    </xf>
    <xf numFmtId="0" fontId="21" fillId="2" borderId="23" xfId="6" applyNumberFormat="1" applyFont="1" applyFill="1" applyBorder="1" applyAlignment="1">
      <alignment vertical="center" wrapText="1"/>
    </xf>
    <xf numFmtId="0" fontId="21" fillId="2" borderId="23" xfId="0" applyFont="1" applyFill="1" applyBorder="1" applyAlignment="1">
      <alignment horizontal="justify" vertical="center" wrapText="1"/>
    </xf>
    <xf numFmtId="0" fontId="2" fillId="0" borderId="23" xfId="6" applyNumberFormat="1" applyFont="1" applyFill="1" applyBorder="1" applyAlignment="1">
      <alignment vertical="center" wrapText="1"/>
    </xf>
    <xf numFmtId="0" fontId="21" fillId="0" borderId="23" xfId="0" applyFont="1" applyFill="1" applyBorder="1" applyAlignment="1">
      <alignment vertical="center" wrapText="1"/>
    </xf>
    <xf numFmtId="0" fontId="21" fillId="2" borderId="23" xfId="6" applyNumberFormat="1" applyFont="1" applyFill="1" applyBorder="1" applyAlignment="1">
      <alignment horizontal="justify" vertical="center" wrapText="1"/>
    </xf>
    <xf numFmtId="0" fontId="2" fillId="0" borderId="23" xfId="0" applyFont="1" applyBorder="1" applyAlignment="1">
      <alignment horizontal="left" vertical="center" wrapText="1"/>
    </xf>
    <xf numFmtId="0" fontId="2" fillId="0" borderId="23" xfId="0" applyFont="1" applyFill="1" applyBorder="1" applyAlignment="1">
      <alignment wrapText="1"/>
    </xf>
    <xf numFmtId="0" fontId="9" fillId="2" borderId="23" xfId="4" quotePrefix="1" applyFont="1" applyFill="1" applyBorder="1" applyAlignment="1">
      <alignment horizontal="center" vertical="center" wrapText="1"/>
    </xf>
    <xf numFmtId="0" fontId="8" fillId="2" borderId="23" xfId="1" applyFont="1" applyFill="1" applyBorder="1" applyAlignment="1">
      <alignment vertical="center" wrapText="1"/>
    </xf>
    <xf numFmtId="0" fontId="7" fillId="2" borderId="23" xfId="4" applyFont="1" applyFill="1" applyBorder="1" applyAlignment="1">
      <alignment vertical="center" wrapText="1"/>
    </xf>
    <xf numFmtId="0" fontId="7" fillId="4" borderId="23" xfId="0" applyFont="1" applyFill="1" applyBorder="1" applyAlignment="1">
      <alignment vertical="center" wrapText="1"/>
    </xf>
    <xf numFmtId="0" fontId="9" fillId="0" borderId="23" xfId="0" applyFont="1" applyBorder="1" applyAlignment="1">
      <alignment vertical="center" wrapText="1"/>
    </xf>
    <xf numFmtId="0" fontId="7" fillId="0" borderId="23" xfId="10" applyFont="1" applyFill="1" applyBorder="1" applyAlignment="1">
      <alignment horizontal="left" vertical="center" wrapText="1"/>
    </xf>
    <xf numFmtId="0" fontId="9" fillId="0" borderId="23" xfId="10" applyFont="1" applyBorder="1" applyAlignment="1">
      <alignment horizontal="center" vertical="center" wrapText="1"/>
    </xf>
    <xf numFmtId="0" fontId="9" fillId="2" borderId="4" xfId="10" applyFont="1" applyFill="1" applyBorder="1" applyAlignment="1">
      <alignment horizontal="left" vertical="center" wrapText="1"/>
    </xf>
    <xf numFmtId="0" fontId="7" fillId="2" borderId="23" xfId="10" applyFont="1" applyFill="1" applyBorder="1" applyAlignment="1">
      <alignment horizontal="left" vertical="center" wrapText="1"/>
    </xf>
    <xf numFmtId="0" fontId="9" fillId="2" borderId="23" xfId="10" applyFont="1" applyFill="1" applyBorder="1" applyAlignment="1">
      <alignment horizontal="left" vertical="center" wrapText="1"/>
    </xf>
    <xf numFmtId="3" fontId="7" fillId="0" borderId="23" xfId="11" applyNumberFormat="1" applyFont="1" applyFill="1" applyBorder="1" applyAlignment="1">
      <alignment horizontal="center" vertical="center" wrapText="1"/>
    </xf>
    <xf numFmtId="3" fontId="7" fillId="0" borderId="23" xfId="12" applyNumberFormat="1" applyFont="1" applyFill="1" applyBorder="1" applyAlignment="1">
      <alignment horizontal="left" vertical="center" wrapText="1"/>
    </xf>
    <xf numFmtId="0" fontId="7" fillId="2" borderId="23" xfId="6" applyNumberFormat="1" applyFont="1" applyFill="1" applyBorder="1" applyAlignment="1">
      <alignment horizontal="center" vertical="center" wrapText="1"/>
    </xf>
    <xf numFmtId="0" fontId="9" fillId="0" borderId="23" xfId="10" applyFont="1" applyFill="1" applyBorder="1" applyAlignment="1">
      <alignment vertical="center" wrapText="1"/>
    </xf>
    <xf numFmtId="0" fontId="7" fillId="0" borderId="23" xfId="0" applyFont="1" applyFill="1" applyBorder="1" applyAlignment="1">
      <alignment horizontal="left" vertical="center" wrapText="1"/>
    </xf>
    <xf numFmtId="0" fontId="21" fillId="0" borderId="0" xfId="0" applyFont="1" applyFill="1" applyProtection="1"/>
    <xf numFmtId="0" fontId="40" fillId="0" borderId="0" xfId="0" applyFont="1" applyFill="1" applyProtection="1"/>
    <xf numFmtId="0" fontId="7" fillId="0" borderId="0" xfId="0" applyFont="1" applyFill="1" applyBorder="1" applyAlignment="1" applyProtection="1">
      <alignment vertical="center"/>
    </xf>
    <xf numFmtId="0" fontId="7" fillId="0" borderId="0" xfId="0" applyFont="1" applyFill="1" applyProtection="1"/>
    <xf numFmtId="0" fontId="7" fillId="0" borderId="0" xfId="0" applyFont="1" applyFill="1" applyAlignment="1" applyProtection="1">
      <alignment horizontal="left" vertical="center" wrapText="1"/>
    </xf>
    <xf numFmtId="0" fontId="21" fillId="0" borderId="0" xfId="0" applyFont="1" applyFill="1" applyAlignment="1" applyProtection="1">
      <alignment wrapText="1"/>
    </xf>
    <xf numFmtId="0" fontId="7" fillId="0" borderId="0" xfId="0" applyFont="1" applyFill="1" applyAlignment="1" applyProtection="1">
      <alignment horizontal="center"/>
    </xf>
    <xf numFmtId="0" fontId="17" fillId="0" borderId="0" xfId="0" applyFont="1" applyFill="1" applyAlignment="1" applyProtection="1">
      <alignment horizontal="center"/>
    </xf>
    <xf numFmtId="0" fontId="17" fillId="0" borderId="0" xfId="0" applyFont="1" applyFill="1" applyAlignment="1" applyProtection="1">
      <alignment wrapText="1"/>
    </xf>
    <xf numFmtId="0" fontId="7" fillId="0" borderId="0" xfId="0" applyFont="1" applyFill="1" applyAlignment="1" applyProtection="1">
      <alignment horizontal="left" vertical="center"/>
    </xf>
    <xf numFmtId="0" fontId="5" fillId="0" borderId="0" xfId="0" applyFont="1" applyFill="1" applyAlignment="1" applyProtection="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2" quotePrefix="1" applyFont="1" applyFill="1" applyBorder="1" applyAlignment="1">
      <alignment horizontal="left" vertical="center" wrapText="1"/>
    </xf>
    <xf numFmtId="0" fontId="7" fillId="0" borderId="0" xfId="2" applyFont="1" applyFill="1" applyBorder="1" applyAlignment="1">
      <alignment horizontal="center" vertical="center" wrapText="1"/>
    </xf>
    <xf numFmtId="0" fontId="7" fillId="0" borderId="0" xfId="1" applyFont="1" applyFill="1" applyBorder="1" applyAlignment="1">
      <alignment horizontal="center" vertical="center" wrapText="1"/>
    </xf>
    <xf numFmtId="0" fontId="5" fillId="0" borderId="0" xfId="0" applyFont="1" applyFill="1" applyBorder="1" applyAlignment="1">
      <alignment horizontal="left" vertical="center" wrapText="1"/>
    </xf>
    <xf numFmtId="0" fontId="17" fillId="2" borderId="6" xfId="1" applyFont="1" applyFill="1" applyBorder="1" applyAlignment="1">
      <alignment horizontal="center" vertical="center"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21" fillId="0" borderId="4" xfId="1" applyFont="1" applyFill="1" applyBorder="1" applyAlignment="1">
      <alignment horizontal="left" vertical="center" wrapText="1" shrinkToFit="1"/>
    </xf>
    <xf numFmtId="16" fontId="7" fillId="4" borderId="23" xfId="0" applyNumberFormat="1" applyFont="1" applyFill="1" applyBorder="1" applyAlignment="1">
      <alignment horizontal="justify" vertical="center" wrapText="1"/>
    </xf>
    <xf numFmtId="0" fontId="9" fillId="2" borderId="23" xfId="0" applyFont="1" applyFill="1" applyBorder="1"/>
    <xf numFmtId="0" fontId="7" fillId="0" borderId="23" xfId="0" applyFont="1" applyFill="1" applyBorder="1" applyAlignment="1">
      <alignment horizontal="justify" vertical="center" wrapText="1"/>
    </xf>
    <xf numFmtId="0" fontId="9" fillId="2" borderId="23" xfId="0" applyFont="1" applyFill="1" applyBorder="1" applyAlignment="1">
      <alignment horizontal="center"/>
    </xf>
    <xf numFmtId="0" fontId="9" fillId="4" borderId="23" xfId="4" quotePrefix="1" applyFont="1" applyFill="1" applyBorder="1" applyAlignment="1">
      <alignment horizontal="center" vertical="center" wrapText="1"/>
    </xf>
    <xf numFmtId="0" fontId="7" fillId="4" borderId="23" xfId="0"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23" xfId="0" applyFont="1" applyFill="1" applyBorder="1" applyAlignment="1">
      <alignment horizontal="center" vertical="center" wrapText="1"/>
    </xf>
    <xf numFmtId="0" fontId="7" fillId="4" borderId="23" xfId="4" applyFont="1" applyFill="1" applyBorder="1" applyAlignment="1">
      <alignment horizontal="center" vertical="center" wrapText="1"/>
    </xf>
    <xf numFmtId="0" fontId="3" fillId="0" borderId="0" xfId="0" applyFont="1" applyAlignment="1">
      <alignment horizontal="center"/>
    </xf>
    <xf numFmtId="0" fontId="3" fillId="0" borderId="23" xfId="0" applyFont="1" applyBorder="1" applyAlignment="1">
      <alignment horizontal="center" vertical="center"/>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center"/>
    </xf>
    <xf numFmtId="0" fontId="3" fillId="0" borderId="23"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16" fontId="7" fillId="0" borderId="0" xfId="0" applyNumberFormat="1" applyFont="1" applyFill="1" applyBorder="1" applyAlignment="1">
      <alignment horizontal="justify" vertical="center" wrapText="1"/>
    </xf>
    <xf numFmtId="0" fontId="7" fillId="2" borderId="23" xfId="0" applyFont="1" applyFill="1" applyBorder="1" applyAlignment="1">
      <alignment horizontal="justify" vertical="center"/>
    </xf>
    <xf numFmtId="0" fontId="7" fillId="2" borderId="23" xfId="0" applyFont="1" applyFill="1" applyBorder="1" applyAlignment="1">
      <alignment horizontal="justify" vertical="center" wrapText="1"/>
    </xf>
    <xf numFmtId="0" fontId="0" fillId="2" borderId="0" xfId="0" applyFont="1" applyFill="1"/>
    <xf numFmtId="0" fontId="8" fillId="2" borderId="0" xfId="0" applyFont="1" applyFill="1" applyBorder="1" applyAlignment="1">
      <alignment horizontal="center" vertical="top"/>
    </xf>
    <xf numFmtId="0" fontId="44" fillId="2" borderId="5" xfId="0" applyFont="1" applyFill="1" applyBorder="1" applyAlignment="1">
      <alignment horizontal="center" vertical="center" wrapText="1"/>
    </xf>
    <xf numFmtId="0" fontId="44" fillId="2" borderId="5" xfId="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5" xfId="0" applyFont="1" applyFill="1" applyBorder="1" applyAlignment="1">
      <alignment horizontal="center"/>
    </xf>
    <xf numFmtId="0" fontId="9" fillId="2" borderId="24" xfId="0" applyFont="1" applyFill="1" applyBorder="1" applyAlignment="1">
      <alignment horizontal="center" vertical="center" wrapText="1"/>
    </xf>
    <xf numFmtId="0" fontId="9" fillId="2" borderId="24" xfId="0" applyFont="1" applyFill="1" applyBorder="1" applyAlignment="1">
      <alignment vertical="center" wrapText="1"/>
    </xf>
    <xf numFmtId="0" fontId="9" fillId="2" borderId="24" xfId="0" applyFont="1" applyFill="1" applyBorder="1" applyAlignment="1">
      <alignment horizontal="center"/>
    </xf>
    <xf numFmtId="0" fontId="9" fillId="2" borderId="24"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9" fillId="2" borderId="27" xfId="0" applyFont="1" applyFill="1" applyBorder="1" applyAlignment="1">
      <alignment horizontal="left" vertical="center" wrapText="1"/>
    </xf>
    <xf numFmtId="0" fontId="9" fillId="2" borderId="27" xfId="0" applyFont="1" applyFill="1" applyBorder="1" applyAlignment="1"/>
    <xf numFmtId="0" fontId="9" fillId="2" borderId="27" xfId="0" applyFont="1" applyFill="1" applyBorder="1" applyAlignment="1">
      <alignment horizontal="center"/>
    </xf>
    <xf numFmtId="0" fontId="9" fillId="2" borderId="29"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3" xfId="0" applyFont="1" applyFill="1" applyBorder="1" applyAlignment="1">
      <alignment horizontal="center"/>
    </xf>
    <xf numFmtId="0" fontId="45"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2" fillId="0" borderId="28" xfId="0" applyFont="1" applyBorder="1" applyAlignment="1">
      <alignment horizontal="center" vertical="center"/>
    </xf>
    <xf numFmtId="0" fontId="2" fillId="0" borderId="23" xfId="0" quotePrefix="1" applyFont="1" applyFill="1" applyBorder="1" applyAlignment="1">
      <alignment vertical="center" wrapText="1"/>
    </xf>
    <xf numFmtId="0" fontId="9" fillId="0" borderId="23" xfId="0" applyFont="1" applyBorder="1" applyAlignment="1">
      <alignment horizontal="left" vertical="center" wrapText="1"/>
    </xf>
    <xf numFmtId="0" fontId="2" fillId="0" borderId="30" xfId="0" applyFont="1" applyBorder="1" applyAlignment="1">
      <alignment horizontal="center" vertical="center"/>
    </xf>
    <xf numFmtId="0" fontId="7" fillId="2" borderId="5" xfId="2" applyFont="1" applyFill="1" applyBorder="1" applyAlignment="1">
      <alignment horizontal="left" vertical="center" wrapText="1"/>
    </xf>
    <xf numFmtId="0" fontId="7" fillId="2" borderId="5" xfId="2" applyFont="1" applyFill="1" applyBorder="1" applyAlignment="1">
      <alignment horizontal="center" vertical="center" wrapText="1"/>
    </xf>
    <xf numFmtId="0" fontId="7" fillId="2" borderId="24" xfId="2" applyFont="1" applyFill="1" applyBorder="1" applyAlignment="1">
      <alignment horizontal="left" vertical="center" wrapText="1"/>
    </xf>
    <xf numFmtId="0" fontId="7" fillId="2" borderId="24" xfId="2" applyFont="1" applyFill="1" applyBorder="1" applyAlignment="1">
      <alignment horizontal="center" vertical="center" wrapText="1"/>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5"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7" fillId="2" borderId="5" xfId="0" applyFont="1" applyFill="1" applyBorder="1" applyAlignment="1" applyProtection="1">
      <alignment horizontal="left" vertical="center" wrapText="1"/>
    </xf>
    <xf numFmtId="0" fontId="7" fillId="5" borderId="31"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7" fillId="2" borderId="24" xfId="0" applyFont="1" applyFill="1" applyBorder="1" applyAlignment="1" applyProtection="1">
      <alignment horizontal="left" vertical="center" wrapText="1"/>
    </xf>
    <xf numFmtId="0" fontId="7" fillId="5" borderId="25" xfId="0" applyFont="1" applyFill="1" applyBorder="1" applyAlignment="1" applyProtection="1">
      <alignment horizontal="center" vertical="center" wrapText="1"/>
    </xf>
    <xf numFmtId="0" fontId="7" fillId="5" borderId="24"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xf>
    <xf numFmtId="0" fontId="7" fillId="5" borderId="24" xfId="0" applyFont="1" applyFill="1" applyBorder="1" applyAlignment="1" applyProtection="1">
      <alignment horizontal="left" vertical="center" wrapText="1"/>
    </xf>
    <xf numFmtId="0" fontId="5" fillId="2" borderId="2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4" borderId="23" xfId="4" quotePrefix="1" applyFont="1" applyFill="1" applyBorder="1" applyAlignment="1">
      <alignment vertical="center" wrapText="1"/>
    </xf>
    <xf numFmtId="0" fontId="9" fillId="4" borderId="33"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7" fillId="4" borderId="34" xfId="1" applyFont="1" applyFill="1" applyBorder="1" applyAlignment="1">
      <alignment horizontal="center" vertical="center" wrapText="1"/>
    </xf>
    <xf numFmtId="0" fontId="7" fillId="4" borderId="34" xfId="4" applyFont="1" applyFill="1" applyBorder="1" applyAlignment="1">
      <alignment horizontal="center" vertical="center" wrapText="1"/>
    </xf>
    <xf numFmtId="0" fontId="7" fillId="4" borderId="32" xfId="0" applyFont="1" applyFill="1" applyBorder="1" applyAlignment="1">
      <alignment horizontal="justify" vertical="center" wrapText="1"/>
    </xf>
    <xf numFmtId="0" fontId="9" fillId="4" borderId="22" xfId="0" applyFont="1" applyFill="1" applyBorder="1" applyAlignment="1">
      <alignment horizontal="center" vertical="center" wrapText="1"/>
    </xf>
    <xf numFmtId="0" fontId="7" fillId="4" borderId="22" xfId="0" applyFont="1" applyFill="1" applyBorder="1" applyAlignment="1">
      <alignment horizontal="justify" vertical="center"/>
    </xf>
    <xf numFmtId="0" fontId="7" fillId="4" borderId="22" xfId="1" applyFont="1" applyFill="1" applyBorder="1" applyAlignment="1">
      <alignment horizontal="center" vertical="center" wrapText="1"/>
    </xf>
    <xf numFmtId="0" fontId="7" fillId="4" borderId="22" xfId="0" applyFont="1" applyFill="1" applyBorder="1" applyAlignment="1">
      <alignment horizontal="center" vertical="center" wrapText="1"/>
    </xf>
    <xf numFmtId="0" fontId="9" fillId="4" borderId="22" xfId="4" applyFont="1" applyFill="1" applyBorder="1" applyAlignment="1">
      <alignment horizontal="center" vertical="center" wrapText="1"/>
    </xf>
    <xf numFmtId="0" fontId="9" fillId="4" borderId="32" xfId="1" applyFont="1" applyFill="1" applyBorder="1" applyAlignment="1">
      <alignment horizontal="center" vertical="center" wrapText="1"/>
    </xf>
    <xf numFmtId="0" fontId="7" fillId="4" borderId="32" xfId="4" applyFont="1" applyFill="1" applyBorder="1" applyAlignment="1">
      <alignment horizontal="center" vertical="center" wrapText="1"/>
    </xf>
    <xf numFmtId="0" fontId="7" fillId="4" borderId="32"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23" xfId="4" quotePrefix="1"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14" xfId="4" applyFont="1" applyFill="1" applyBorder="1" applyAlignment="1">
      <alignment horizontal="center" vertical="center" wrapText="1"/>
    </xf>
    <xf numFmtId="0" fontId="7" fillId="4" borderId="22" xfId="4"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4" xfId="4" quotePrefix="1" applyFont="1" applyFill="1" applyBorder="1" applyAlignment="1">
      <alignment horizontal="center" vertical="center" wrapText="1"/>
    </xf>
    <xf numFmtId="0" fontId="9" fillId="4" borderId="22" xfId="4" quotePrefix="1" applyFont="1" applyFill="1" applyBorder="1" applyAlignment="1">
      <alignment horizontal="center" vertical="center" wrapText="1"/>
    </xf>
    <xf numFmtId="0" fontId="8" fillId="2" borderId="23" xfId="1" applyFont="1" applyFill="1" applyBorder="1" applyAlignment="1">
      <alignment horizontal="center" vertical="center" wrapText="1"/>
    </xf>
    <xf numFmtId="16" fontId="8" fillId="2" borderId="23" xfId="1"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16" fontId="8" fillId="2" borderId="32" xfId="1" applyNumberFormat="1"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8" fillId="2" borderId="14"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top"/>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2" borderId="13"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21"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2" borderId="2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16" fontId="8" fillId="2" borderId="6" xfId="0" applyNumberFormat="1" applyFont="1" applyFill="1" applyBorder="1" applyAlignment="1">
      <alignment horizontal="center" vertical="center" wrapText="1"/>
    </xf>
    <xf numFmtId="16" fontId="8" fillId="2" borderId="7" xfId="0" applyNumberFormat="1" applyFont="1" applyFill="1" applyBorder="1" applyAlignment="1">
      <alignment horizontal="center" vertical="center" wrapText="1"/>
    </xf>
    <xf numFmtId="16" fontId="8" fillId="2" borderId="8"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 fillId="2" borderId="0" xfId="0" applyFont="1" applyFill="1" applyAlignment="1">
      <alignment horizontal="left" vertical="top"/>
    </xf>
    <xf numFmtId="0" fontId="8" fillId="2" borderId="0" xfId="0" applyFont="1" applyFill="1" applyAlignment="1">
      <alignment horizontal="center" vertical="center"/>
    </xf>
    <xf numFmtId="0" fontId="8" fillId="2" borderId="0" xfId="0" applyFont="1" applyFill="1" applyBorder="1" applyAlignment="1">
      <alignment horizontal="center" vertical="top"/>
    </xf>
    <xf numFmtId="0" fontId="44" fillId="2" borderId="6"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24"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9"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16" fillId="0" borderId="0" xfId="0" applyFont="1" applyAlignment="1">
      <alignment horizontal="center"/>
    </xf>
    <xf numFmtId="0" fontId="4" fillId="0" borderId="0" xfId="0" applyFont="1" applyAlignment="1">
      <alignment horizontal="center"/>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2" borderId="0" xfId="1" applyFont="1" applyFill="1" applyAlignment="1">
      <alignment horizontal="center" vertical="center"/>
    </xf>
    <xf numFmtId="0" fontId="17"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0" borderId="8"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2" fillId="0" borderId="6" xfId="4" applyFont="1" applyBorder="1" applyAlignment="1">
      <alignment horizontal="center" vertical="center" wrapText="1"/>
    </xf>
    <xf numFmtId="0" fontId="22" fillId="0" borderId="8" xfId="4" applyFont="1" applyBorder="1" applyAlignment="1">
      <alignment horizontal="center" vertical="center" wrapText="1"/>
    </xf>
    <xf numFmtId="0" fontId="38" fillId="2" borderId="18" xfId="4" applyFont="1" applyFill="1" applyBorder="1" applyAlignment="1">
      <alignment horizontal="left" wrapText="1"/>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5" fillId="2" borderId="4" xfId="1" applyFont="1" applyFill="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wrapText="1"/>
    </xf>
    <xf numFmtId="0" fontId="7" fillId="0" borderId="0" xfId="0" applyFont="1" applyFill="1" applyAlignment="1" applyProtection="1">
      <alignment horizontal="left" vertical="center"/>
    </xf>
    <xf numFmtId="0" fontId="7" fillId="2" borderId="24" xfId="2" quotePrefix="1" applyFont="1" applyFill="1" applyBorder="1" applyAlignment="1">
      <alignment horizontal="left" vertical="center" wrapText="1"/>
    </xf>
    <xf numFmtId="0" fontId="7" fillId="2" borderId="27" xfId="2" quotePrefix="1" applyFont="1" applyFill="1" applyBorder="1" applyAlignment="1">
      <alignment horizontal="left" vertical="center" wrapText="1"/>
    </xf>
    <xf numFmtId="0" fontId="7" fillId="2" borderId="26"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0" borderId="0" xfId="0" applyFont="1" applyFill="1" applyAlignment="1" applyProtection="1">
      <alignment horizontal="left" vertical="center" wrapText="1"/>
    </xf>
    <xf numFmtId="0" fontId="33" fillId="0" borderId="0" xfId="0" applyFont="1" applyFill="1" applyAlignment="1" applyProtection="1">
      <alignment horizontal="left"/>
    </xf>
    <xf numFmtId="0" fontId="5" fillId="2" borderId="24" xfId="0" applyFont="1" applyFill="1" applyBorder="1" applyAlignment="1" applyProtection="1">
      <alignment horizontal="center" vertical="center" wrapText="1"/>
    </xf>
    <xf numFmtId="0" fontId="5" fillId="2" borderId="2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7" fillId="2" borderId="19" xfId="2" quotePrefix="1" applyFont="1" applyFill="1" applyBorder="1" applyAlignment="1">
      <alignment horizontal="left" vertical="center" wrapText="1"/>
    </xf>
    <xf numFmtId="0" fontId="7" fillId="2" borderId="20" xfId="2" quotePrefix="1" applyFont="1" applyFill="1" applyBorder="1" applyAlignment="1">
      <alignment horizontal="left" vertical="center" wrapText="1"/>
    </xf>
    <xf numFmtId="0" fontId="7" fillId="2" borderId="19" xfId="2" applyFont="1" applyFill="1" applyBorder="1" applyAlignment="1">
      <alignment horizontal="center" vertical="center" wrapText="1"/>
    </xf>
    <xf numFmtId="0" fontId="7" fillId="2" borderId="20" xfId="2"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3" borderId="11" xfId="0" applyFont="1" applyFill="1" applyBorder="1" applyAlignment="1">
      <alignment horizontal="center"/>
    </xf>
    <xf numFmtId="0" fontId="7" fillId="0" borderId="6" xfId="0" quotePrefix="1"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7" fillId="0" borderId="32" xfId="0" applyFont="1" applyBorder="1" applyAlignment="1">
      <alignment horizontal="left"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left" vertical="center" wrapText="1" shrinkToFit="1"/>
    </xf>
    <xf numFmtId="0" fontId="5" fillId="3" borderId="32"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43" fillId="0" borderId="32" xfId="0" applyFont="1" applyFill="1" applyBorder="1" applyAlignment="1">
      <alignment horizontal="left" vertical="center" wrapText="1"/>
    </xf>
    <xf numFmtId="0" fontId="7" fillId="0" borderId="35" xfId="0" applyFont="1" applyFill="1" applyBorder="1" applyAlignment="1">
      <alignment horizontal="center" vertical="center" wrapText="1"/>
    </xf>
    <xf numFmtId="0" fontId="43" fillId="0" borderId="32" xfId="0" applyFont="1" applyFill="1" applyBorder="1" applyAlignment="1">
      <alignment vertical="center" wrapText="1"/>
    </xf>
    <xf numFmtId="0" fontId="7" fillId="0" borderId="32" xfId="0" applyFont="1" applyFill="1" applyBorder="1" applyAlignment="1">
      <alignment vertical="center" wrapText="1"/>
    </xf>
    <xf numFmtId="0" fontId="7" fillId="0" borderId="32" xfId="0" quotePrefix="1" applyFont="1" applyFill="1" applyBorder="1" applyAlignment="1">
      <alignment vertical="center" wrapText="1"/>
    </xf>
    <xf numFmtId="0" fontId="43" fillId="0" borderId="32" xfId="0" applyFont="1" applyFill="1" applyBorder="1" applyAlignment="1">
      <alignment horizontal="center" vertical="center" wrapText="1"/>
    </xf>
    <xf numFmtId="0" fontId="7" fillId="0" borderId="32" xfId="0" applyFont="1" applyFill="1" applyBorder="1" applyAlignment="1">
      <alignment horizontal="left" vertical="center" wrapText="1"/>
    </xf>
    <xf numFmtId="0" fontId="5" fillId="3" borderId="32" xfId="0" applyFont="1" applyFill="1" applyBorder="1" applyAlignment="1">
      <alignment horizontal="center" vertical="center" wrapText="1"/>
    </xf>
    <xf numFmtId="0" fontId="7" fillId="0" borderId="32" xfId="0" applyFont="1" applyFill="1" applyBorder="1" applyAlignment="1">
      <alignment horizontal="center" vertical="center" wrapText="1" shrinkToFit="1"/>
    </xf>
  </cellXfs>
  <cellStyles count="14">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9"/>
  <sheetViews>
    <sheetView tabSelected="1" topLeftCell="A38" zoomScale="80" zoomScaleNormal="80" workbookViewId="0">
      <selection activeCell="D40" sqref="D40"/>
    </sheetView>
  </sheetViews>
  <sheetFormatPr defaultColWidth="8.85546875" defaultRowHeight="18.75" x14ac:dyDescent="0.3"/>
  <cols>
    <col min="1" max="1" width="14.140625" style="39" customWidth="1"/>
    <col min="2" max="3" width="9.28515625" style="39" customWidth="1"/>
    <col min="4" max="4" width="62.85546875" style="38" customWidth="1"/>
    <col min="5" max="5" width="8.42578125" style="38" customWidth="1"/>
    <col min="6" max="6" width="6.85546875" style="38" customWidth="1"/>
    <col min="7" max="7" width="8.42578125" style="39" customWidth="1"/>
    <col min="8" max="8" width="8.140625" style="135" customWidth="1"/>
    <col min="9" max="9" width="19.7109375" style="38" customWidth="1"/>
    <col min="10" max="10" width="17.28515625" style="39" customWidth="1"/>
    <col min="11" max="11" width="14.85546875" style="39" customWidth="1"/>
    <col min="12" max="16384" width="8.85546875" style="39"/>
  </cols>
  <sheetData>
    <row r="1" spans="1:12" s="129" customFormat="1" ht="24.75" customHeight="1" x14ac:dyDescent="0.3">
      <c r="A1" s="128" t="s">
        <v>94</v>
      </c>
      <c r="B1" s="128"/>
      <c r="C1" s="128"/>
      <c r="D1" s="128"/>
      <c r="E1" s="128" t="s">
        <v>95</v>
      </c>
      <c r="F1" s="128"/>
      <c r="G1" s="128"/>
      <c r="H1" s="128"/>
      <c r="I1" s="128"/>
      <c r="J1" s="128"/>
      <c r="K1" s="128"/>
    </row>
    <row r="2" spans="1:12" s="129" customFormat="1" ht="23.25" customHeight="1" x14ac:dyDescent="0.3">
      <c r="A2" s="128" t="s">
        <v>96</v>
      </c>
      <c r="B2" s="128"/>
      <c r="C2" s="128"/>
      <c r="D2" s="128"/>
      <c r="E2" s="128"/>
      <c r="F2" s="128"/>
      <c r="G2" s="128"/>
      <c r="H2" s="128"/>
      <c r="I2" s="128"/>
      <c r="J2" s="128"/>
      <c r="K2" s="128"/>
    </row>
    <row r="3" spans="1:12" s="10" customFormat="1" ht="15.75" x14ac:dyDescent="0.25">
      <c r="A3" s="119"/>
      <c r="B3" s="119"/>
      <c r="C3" s="119"/>
      <c r="D3" s="119"/>
      <c r="E3" s="119"/>
      <c r="F3" s="119"/>
      <c r="G3" s="119"/>
      <c r="H3" s="119"/>
      <c r="I3" s="119"/>
      <c r="J3" s="119"/>
      <c r="K3" s="119"/>
    </row>
    <row r="4" spans="1:12" s="21" customFormat="1" ht="19.5" customHeight="1" x14ac:dyDescent="0.2">
      <c r="A4" s="356" t="s">
        <v>429</v>
      </c>
      <c r="B4" s="356"/>
      <c r="C4" s="356"/>
      <c r="D4" s="356"/>
      <c r="E4" s="356"/>
      <c r="F4" s="356"/>
      <c r="G4" s="356"/>
      <c r="H4" s="356"/>
      <c r="I4" s="356"/>
      <c r="J4" s="356"/>
      <c r="K4" s="356"/>
      <c r="L4" s="356"/>
    </row>
    <row r="5" spans="1:12" s="21" customFormat="1" ht="26.25" customHeight="1" x14ac:dyDescent="0.2">
      <c r="A5" s="357" t="s">
        <v>430</v>
      </c>
      <c r="B5" s="357"/>
      <c r="C5" s="357"/>
      <c r="D5" s="357"/>
      <c r="E5" s="357"/>
      <c r="F5" s="357"/>
      <c r="G5" s="357"/>
      <c r="H5" s="357"/>
      <c r="I5" s="357"/>
      <c r="J5" s="357"/>
      <c r="K5" s="357"/>
      <c r="L5" s="357"/>
    </row>
    <row r="6" spans="1:12" s="21" customFormat="1" ht="20.25" customHeight="1" x14ac:dyDescent="0.2">
      <c r="A6" s="60"/>
      <c r="B6" s="60"/>
      <c r="C6" s="60"/>
      <c r="D6" s="60"/>
      <c r="E6" s="60"/>
      <c r="F6" s="60"/>
      <c r="G6" s="60"/>
      <c r="H6" s="60"/>
      <c r="I6" s="60"/>
      <c r="J6" s="60"/>
      <c r="K6" s="60"/>
    </row>
    <row r="7" spans="1:12" s="21" customFormat="1" ht="27.75" customHeight="1" x14ac:dyDescent="0.2">
      <c r="A7" s="345" t="s">
        <v>56</v>
      </c>
      <c r="B7" s="345" t="s">
        <v>57</v>
      </c>
      <c r="C7" s="345"/>
      <c r="D7" s="345" t="s">
        <v>58</v>
      </c>
      <c r="E7" s="345" t="s">
        <v>8</v>
      </c>
      <c r="F7" s="345"/>
      <c r="G7" s="345"/>
      <c r="H7" s="345"/>
      <c r="I7" s="345" t="s">
        <v>69</v>
      </c>
      <c r="J7" s="345" t="s">
        <v>50</v>
      </c>
      <c r="K7" s="345" t="s">
        <v>51</v>
      </c>
    </row>
    <row r="8" spans="1:12" s="21" customFormat="1" ht="31.5" x14ac:dyDescent="0.2">
      <c r="A8" s="345"/>
      <c r="B8" s="345"/>
      <c r="C8" s="345"/>
      <c r="D8" s="345"/>
      <c r="E8" s="254" t="s">
        <v>12</v>
      </c>
      <c r="F8" s="254" t="s">
        <v>4</v>
      </c>
      <c r="G8" s="254" t="s">
        <v>13</v>
      </c>
      <c r="H8" s="254" t="s">
        <v>14</v>
      </c>
      <c r="I8" s="345"/>
      <c r="J8" s="345"/>
      <c r="K8" s="345"/>
    </row>
    <row r="9" spans="1:12" s="54" customFormat="1" ht="38.25" hidden="1" customHeight="1" x14ac:dyDescent="0.25">
      <c r="A9" s="345" t="s">
        <v>431</v>
      </c>
      <c r="B9" s="345" t="s">
        <v>0</v>
      </c>
      <c r="C9" s="254"/>
      <c r="D9" s="172"/>
      <c r="E9" s="173"/>
      <c r="F9" s="173"/>
      <c r="G9" s="173"/>
      <c r="H9" s="173"/>
      <c r="I9" s="174"/>
      <c r="J9" s="174"/>
      <c r="K9" s="173"/>
    </row>
    <row r="10" spans="1:12" s="152" customFormat="1" ht="77.25" customHeight="1" x14ac:dyDescent="0.25">
      <c r="A10" s="345"/>
      <c r="B10" s="345"/>
      <c r="C10" s="183" t="s">
        <v>437</v>
      </c>
      <c r="D10" s="182" t="s">
        <v>438</v>
      </c>
      <c r="E10" s="183" t="s">
        <v>22</v>
      </c>
      <c r="F10" s="183"/>
      <c r="G10" s="183"/>
      <c r="H10" s="183"/>
      <c r="I10" s="322" t="s">
        <v>283</v>
      </c>
      <c r="J10" s="185"/>
      <c r="K10" s="215" t="s">
        <v>287</v>
      </c>
    </row>
    <row r="11" spans="1:12" s="152" customFormat="1" ht="74.25" customHeight="1" x14ac:dyDescent="0.25">
      <c r="A11" s="345"/>
      <c r="B11" s="345"/>
      <c r="C11" s="173" t="s">
        <v>23</v>
      </c>
      <c r="D11" s="176" t="s">
        <v>496</v>
      </c>
      <c r="E11" s="179"/>
      <c r="F11" s="179" t="s">
        <v>22</v>
      </c>
      <c r="G11" s="179"/>
      <c r="H11" s="179"/>
      <c r="I11" s="177" t="s">
        <v>259</v>
      </c>
      <c r="J11" s="174"/>
      <c r="K11" s="177" t="s">
        <v>43</v>
      </c>
    </row>
    <row r="12" spans="1:12" s="116" customFormat="1" ht="31.5" x14ac:dyDescent="0.25">
      <c r="A12" s="345"/>
      <c r="B12" s="345"/>
      <c r="C12" s="173" t="s">
        <v>23</v>
      </c>
      <c r="D12" s="250" t="s">
        <v>289</v>
      </c>
      <c r="E12" s="177"/>
      <c r="F12" s="177"/>
      <c r="G12" s="177" t="s">
        <v>22</v>
      </c>
      <c r="H12" s="177"/>
      <c r="I12" s="177" t="s">
        <v>306</v>
      </c>
      <c r="J12" s="177"/>
      <c r="K12" s="177" t="s">
        <v>43</v>
      </c>
    </row>
    <row r="13" spans="1:12" s="152" customFormat="1" ht="31.5" x14ac:dyDescent="0.25">
      <c r="A13" s="345"/>
      <c r="B13" s="347" t="s">
        <v>1</v>
      </c>
      <c r="C13" s="181" t="s">
        <v>3</v>
      </c>
      <c r="D13" s="186" t="s">
        <v>328</v>
      </c>
      <c r="E13" s="177" t="s">
        <v>22</v>
      </c>
      <c r="F13" s="177"/>
      <c r="G13" s="177"/>
      <c r="H13" s="177"/>
      <c r="I13" s="212" t="s">
        <v>329</v>
      </c>
      <c r="J13" s="174" t="s">
        <v>330</v>
      </c>
      <c r="K13" s="178" t="s">
        <v>25</v>
      </c>
    </row>
    <row r="14" spans="1:12" s="116" customFormat="1" ht="31.5" x14ac:dyDescent="0.25">
      <c r="A14" s="345"/>
      <c r="B14" s="347"/>
      <c r="C14" s="181" t="s">
        <v>260</v>
      </c>
      <c r="D14" s="250" t="s">
        <v>289</v>
      </c>
      <c r="E14" s="177"/>
      <c r="F14" s="177"/>
      <c r="G14" s="177" t="s">
        <v>22</v>
      </c>
      <c r="H14" s="177"/>
      <c r="I14" s="177" t="s">
        <v>306</v>
      </c>
      <c r="J14" s="177"/>
      <c r="K14" s="177" t="s">
        <v>43</v>
      </c>
    </row>
    <row r="15" spans="1:12" s="21" customFormat="1" ht="37.5" x14ac:dyDescent="0.2">
      <c r="A15" s="345"/>
      <c r="B15" s="347"/>
      <c r="C15" s="181" t="s">
        <v>260</v>
      </c>
      <c r="D15" s="201" t="s">
        <v>499</v>
      </c>
      <c r="E15" s="179"/>
      <c r="F15" s="177" t="s">
        <v>22</v>
      </c>
      <c r="G15" s="177"/>
      <c r="H15" s="177"/>
      <c r="I15" s="177" t="s">
        <v>259</v>
      </c>
      <c r="J15" s="177"/>
      <c r="K15" s="200" t="s">
        <v>500</v>
      </c>
    </row>
    <row r="16" spans="1:12" s="54" customFormat="1" ht="15.75" hidden="1" customHeight="1" x14ac:dyDescent="0.25">
      <c r="A16" s="213" t="s">
        <v>291</v>
      </c>
      <c r="B16" s="345" t="s">
        <v>0</v>
      </c>
      <c r="C16" s="173"/>
      <c r="D16" s="172"/>
      <c r="E16" s="173"/>
      <c r="F16" s="173"/>
      <c r="G16" s="173"/>
      <c r="H16" s="173"/>
      <c r="I16" s="174"/>
      <c r="J16" s="174"/>
      <c r="K16" s="173"/>
    </row>
    <row r="17" spans="1:11" s="152" customFormat="1" ht="63" customHeight="1" x14ac:dyDescent="0.25">
      <c r="A17" s="345" t="s">
        <v>432</v>
      </c>
      <c r="B17" s="345"/>
      <c r="C17" s="175" t="s">
        <v>23</v>
      </c>
      <c r="D17" s="182" t="s">
        <v>425</v>
      </c>
      <c r="E17" s="256" t="s">
        <v>22</v>
      </c>
      <c r="F17" s="256"/>
      <c r="G17" s="256"/>
      <c r="H17" s="256"/>
      <c r="I17" s="337" t="s">
        <v>283</v>
      </c>
      <c r="J17" s="256" t="s">
        <v>426</v>
      </c>
      <c r="K17" s="338" t="s">
        <v>287</v>
      </c>
    </row>
    <row r="18" spans="1:11" s="116" customFormat="1" ht="38.25" customHeight="1" x14ac:dyDescent="0.25">
      <c r="A18" s="345"/>
      <c r="B18" s="345"/>
      <c r="C18" s="175" t="s">
        <v>439</v>
      </c>
      <c r="D18" s="184" t="s">
        <v>440</v>
      </c>
      <c r="E18" s="256"/>
      <c r="F18" s="256"/>
      <c r="G18" s="256" t="s">
        <v>22</v>
      </c>
      <c r="H18" s="256"/>
      <c r="I18" s="337"/>
      <c r="J18" s="256" t="s">
        <v>444</v>
      </c>
      <c r="K18" s="338"/>
    </row>
    <row r="19" spans="1:11" s="152" customFormat="1" ht="37.5" x14ac:dyDescent="0.25">
      <c r="A19" s="345"/>
      <c r="B19" s="345"/>
      <c r="C19" s="173" t="s">
        <v>23</v>
      </c>
      <c r="D19" s="201" t="s">
        <v>506</v>
      </c>
      <c r="E19" s="177"/>
      <c r="F19" s="177" t="s">
        <v>22</v>
      </c>
      <c r="G19" s="177"/>
      <c r="H19" s="177"/>
      <c r="I19" s="177" t="s">
        <v>259</v>
      </c>
      <c r="J19" s="177"/>
      <c r="K19" s="177" t="s">
        <v>43</v>
      </c>
    </row>
    <row r="20" spans="1:11" s="21" customFormat="1" ht="90.75" customHeight="1" x14ac:dyDescent="0.2">
      <c r="A20" s="345"/>
      <c r="B20" s="347" t="s">
        <v>1</v>
      </c>
      <c r="C20" s="180" t="s">
        <v>441</v>
      </c>
      <c r="D20" s="184" t="s">
        <v>561</v>
      </c>
      <c r="E20" s="256" t="s">
        <v>22</v>
      </c>
      <c r="F20" s="256"/>
      <c r="G20" s="256"/>
      <c r="H20" s="256"/>
      <c r="I20" s="322" t="s">
        <v>283</v>
      </c>
      <c r="J20" s="185" t="s">
        <v>443</v>
      </c>
      <c r="K20" s="215" t="s">
        <v>442</v>
      </c>
    </row>
    <row r="21" spans="1:11" s="116" customFormat="1" ht="31.5" x14ac:dyDescent="0.25">
      <c r="A21" s="345"/>
      <c r="B21" s="347"/>
      <c r="C21" s="181" t="s">
        <v>260</v>
      </c>
      <c r="D21" s="250" t="s">
        <v>289</v>
      </c>
      <c r="E21" s="177"/>
      <c r="F21" s="177"/>
      <c r="G21" s="177" t="s">
        <v>22</v>
      </c>
      <c r="H21" s="177"/>
      <c r="I21" s="177" t="s">
        <v>306</v>
      </c>
      <c r="J21" s="177"/>
      <c r="K21" s="177" t="s">
        <v>43</v>
      </c>
    </row>
    <row r="22" spans="1:11" s="167" customFormat="1" ht="60.75" customHeight="1" x14ac:dyDescent="0.3">
      <c r="A22" s="345"/>
      <c r="B22" s="347"/>
      <c r="C22" s="181" t="s">
        <v>260</v>
      </c>
      <c r="D22" s="201" t="s">
        <v>511</v>
      </c>
      <c r="E22" s="179"/>
      <c r="F22" s="179" t="s">
        <v>22</v>
      </c>
      <c r="G22" s="179"/>
      <c r="H22" s="179"/>
      <c r="I22" s="177" t="s">
        <v>259</v>
      </c>
      <c r="J22" s="177"/>
      <c r="K22" s="177" t="s">
        <v>43</v>
      </c>
    </row>
    <row r="23" spans="1:11" s="116" customFormat="1" ht="70.5" customHeight="1" x14ac:dyDescent="0.25">
      <c r="A23" s="345" t="s">
        <v>433</v>
      </c>
      <c r="B23" s="347" t="s">
        <v>0</v>
      </c>
      <c r="C23" s="179" t="s">
        <v>23</v>
      </c>
      <c r="D23" s="266" t="s">
        <v>424</v>
      </c>
      <c r="E23" s="179" t="s">
        <v>22</v>
      </c>
      <c r="F23" s="179"/>
      <c r="G23" s="179"/>
      <c r="H23" s="179"/>
      <c r="I23" s="212" t="s">
        <v>329</v>
      </c>
      <c r="J23" s="174" t="s">
        <v>423</v>
      </c>
      <c r="K23" s="178" t="s">
        <v>25</v>
      </c>
    </row>
    <row r="24" spans="1:11" s="116" customFormat="1" ht="31.5" x14ac:dyDescent="0.25">
      <c r="A24" s="345"/>
      <c r="B24" s="347"/>
      <c r="C24" s="179" t="s">
        <v>23</v>
      </c>
      <c r="D24" s="250" t="s">
        <v>289</v>
      </c>
      <c r="E24" s="177"/>
      <c r="F24" s="177"/>
      <c r="G24" s="177" t="s">
        <v>22</v>
      </c>
      <c r="H24" s="177"/>
      <c r="I24" s="177" t="s">
        <v>306</v>
      </c>
      <c r="J24" s="177"/>
      <c r="K24" s="177" t="s">
        <v>43</v>
      </c>
    </row>
    <row r="25" spans="1:11" s="152" customFormat="1" ht="45.75" customHeight="1" x14ac:dyDescent="0.25">
      <c r="A25" s="345"/>
      <c r="B25" s="347"/>
      <c r="C25" s="173" t="s">
        <v>23</v>
      </c>
      <c r="D25" s="216" t="s">
        <v>514</v>
      </c>
      <c r="E25" s="177"/>
      <c r="F25" s="177"/>
      <c r="G25" s="177"/>
      <c r="H25" s="177" t="s">
        <v>22</v>
      </c>
      <c r="I25" s="177" t="s">
        <v>259</v>
      </c>
      <c r="J25" s="177"/>
      <c r="K25" s="177" t="s">
        <v>558</v>
      </c>
    </row>
    <row r="26" spans="1:11" s="21" customFormat="1" ht="31.5" x14ac:dyDescent="0.25">
      <c r="A26" s="345"/>
      <c r="B26" s="345" t="s">
        <v>1</v>
      </c>
      <c r="C26" s="173" t="s">
        <v>260</v>
      </c>
      <c r="D26" s="216" t="s">
        <v>427</v>
      </c>
      <c r="E26" s="251" t="s">
        <v>22</v>
      </c>
      <c r="F26" s="249"/>
      <c r="G26" s="249"/>
      <c r="H26" s="249"/>
      <c r="I26" s="212" t="s">
        <v>329</v>
      </c>
      <c r="J26" s="174" t="s">
        <v>428</v>
      </c>
      <c r="K26" s="181" t="s">
        <v>25</v>
      </c>
    </row>
    <row r="27" spans="1:11" s="116" customFormat="1" ht="31.5" x14ac:dyDescent="0.25">
      <c r="A27" s="345"/>
      <c r="B27" s="345"/>
      <c r="C27" s="173" t="s">
        <v>260</v>
      </c>
      <c r="D27" s="250" t="s">
        <v>289</v>
      </c>
      <c r="E27" s="177"/>
      <c r="F27" s="177"/>
      <c r="G27" s="177" t="s">
        <v>22</v>
      </c>
      <c r="H27" s="177"/>
      <c r="I27" s="177" t="s">
        <v>306</v>
      </c>
      <c r="J27" s="177"/>
      <c r="K27" s="177" t="s">
        <v>43</v>
      </c>
    </row>
    <row r="28" spans="1:11" s="21" customFormat="1" ht="31.5" x14ac:dyDescent="0.2">
      <c r="A28" s="345"/>
      <c r="B28" s="345"/>
      <c r="C28" s="173" t="s">
        <v>260</v>
      </c>
      <c r="D28" s="250" t="s">
        <v>517</v>
      </c>
      <c r="E28" s="177"/>
      <c r="F28" s="177" t="s">
        <v>22</v>
      </c>
      <c r="G28" s="177"/>
      <c r="H28" s="177"/>
      <c r="I28" s="177" t="s">
        <v>259</v>
      </c>
      <c r="J28" s="178"/>
      <c r="K28" s="181" t="s">
        <v>43</v>
      </c>
    </row>
    <row r="29" spans="1:11" s="152" customFormat="1" ht="15.75" hidden="1" x14ac:dyDescent="0.25">
      <c r="A29" s="346" t="s">
        <v>434</v>
      </c>
      <c r="B29" s="345" t="s">
        <v>0</v>
      </c>
      <c r="C29" s="173"/>
      <c r="D29" s="250"/>
      <c r="E29" s="177"/>
      <c r="F29" s="177"/>
      <c r="G29" s="177"/>
      <c r="H29" s="177"/>
      <c r="I29" s="212"/>
      <c r="J29" s="174"/>
      <c r="K29" s="181"/>
    </row>
    <row r="30" spans="1:11" s="116" customFormat="1" ht="84.75" customHeight="1" x14ac:dyDescent="0.25">
      <c r="A30" s="346"/>
      <c r="B30" s="345"/>
      <c r="C30" s="175" t="s">
        <v>23</v>
      </c>
      <c r="D30" s="182" t="s">
        <v>445</v>
      </c>
      <c r="E30" s="256" t="s">
        <v>22</v>
      </c>
      <c r="F30" s="256"/>
      <c r="G30" s="256" t="s">
        <v>22</v>
      </c>
      <c r="H30" s="256"/>
      <c r="I30" s="252" t="s">
        <v>283</v>
      </c>
      <c r="J30" s="256" t="s">
        <v>446</v>
      </c>
      <c r="K30" s="215" t="s">
        <v>287</v>
      </c>
    </row>
    <row r="31" spans="1:11" s="152" customFormat="1" ht="60" customHeight="1" x14ac:dyDescent="0.25">
      <c r="A31" s="345"/>
      <c r="B31" s="345"/>
      <c r="C31" s="179" t="s">
        <v>23</v>
      </c>
      <c r="D31" s="250" t="s">
        <v>521</v>
      </c>
      <c r="E31" s="177"/>
      <c r="F31" s="177" t="s">
        <v>22</v>
      </c>
      <c r="G31" s="177"/>
      <c r="H31" s="177"/>
      <c r="I31" s="177" t="s">
        <v>259</v>
      </c>
      <c r="J31" s="178"/>
      <c r="K31" s="177" t="s">
        <v>43</v>
      </c>
    </row>
    <row r="32" spans="1:11" s="21" customFormat="1" ht="31.5" x14ac:dyDescent="0.2">
      <c r="A32" s="345"/>
      <c r="B32" s="347" t="s">
        <v>1</v>
      </c>
      <c r="C32" s="181" t="s">
        <v>260</v>
      </c>
      <c r="D32" s="267" t="s">
        <v>450</v>
      </c>
      <c r="E32" s="177" t="s">
        <v>22</v>
      </c>
      <c r="F32" s="177"/>
      <c r="G32" s="177"/>
      <c r="H32" s="177"/>
      <c r="I32" s="212" t="s">
        <v>329</v>
      </c>
      <c r="J32" s="174"/>
      <c r="K32" s="177" t="s">
        <v>43</v>
      </c>
    </row>
    <row r="33" spans="1:12" s="116" customFormat="1" ht="31.5" x14ac:dyDescent="0.25">
      <c r="A33" s="345"/>
      <c r="B33" s="347"/>
      <c r="C33" s="173" t="s">
        <v>260</v>
      </c>
      <c r="D33" s="250" t="s">
        <v>289</v>
      </c>
      <c r="E33" s="177"/>
      <c r="F33" s="177"/>
      <c r="G33" s="177" t="s">
        <v>22</v>
      </c>
      <c r="H33" s="177"/>
      <c r="I33" s="177" t="s">
        <v>306</v>
      </c>
      <c r="J33" s="177"/>
      <c r="K33" s="177" t="s">
        <v>43</v>
      </c>
    </row>
    <row r="34" spans="1:12" s="152" customFormat="1" ht="45" customHeight="1" x14ac:dyDescent="0.25">
      <c r="A34" s="345"/>
      <c r="B34" s="347"/>
      <c r="C34" s="179" t="s">
        <v>3</v>
      </c>
      <c r="D34" s="250" t="s">
        <v>241</v>
      </c>
      <c r="E34" s="177"/>
      <c r="F34" s="177" t="s">
        <v>22</v>
      </c>
      <c r="G34" s="177"/>
      <c r="H34" s="177"/>
      <c r="I34" s="177" t="s">
        <v>259</v>
      </c>
      <c r="J34" s="178"/>
      <c r="K34" s="181" t="s">
        <v>25</v>
      </c>
    </row>
    <row r="35" spans="1:12" s="116" customFormat="1" ht="84.75" customHeight="1" x14ac:dyDescent="0.25">
      <c r="A35" s="346" t="s">
        <v>435</v>
      </c>
      <c r="B35" s="345" t="s">
        <v>0</v>
      </c>
      <c r="C35" s="175" t="s">
        <v>23</v>
      </c>
      <c r="D35" s="182" t="s">
        <v>447</v>
      </c>
      <c r="E35" s="253" t="s">
        <v>22</v>
      </c>
      <c r="F35" s="253"/>
      <c r="G35" s="253"/>
      <c r="H35" s="253"/>
      <c r="I35" s="337" t="s">
        <v>288</v>
      </c>
      <c r="J35" s="215" t="s">
        <v>446</v>
      </c>
      <c r="K35" s="338" t="s">
        <v>287</v>
      </c>
    </row>
    <row r="36" spans="1:12" s="116" customFormat="1" ht="84.75" customHeight="1" x14ac:dyDescent="0.25">
      <c r="A36" s="346"/>
      <c r="B36" s="345"/>
      <c r="C36" s="175" t="s">
        <v>122</v>
      </c>
      <c r="D36" s="248" t="s">
        <v>449</v>
      </c>
      <c r="E36" s="253" t="s">
        <v>22</v>
      </c>
      <c r="F36" s="253" t="s">
        <v>22</v>
      </c>
      <c r="G36" s="253"/>
      <c r="H36" s="253"/>
      <c r="I36" s="337"/>
      <c r="J36" s="215" t="s">
        <v>307</v>
      </c>
      <c r="K36" s="338"/>
      <c r="L36" s="265"/>
    </row>
    <row r="37" spans="1:12" s="21" customFormat="1" ht="49.5" customHeight="1" x14ac:dyDescent="0.2">
      <c r="A37" s="346"/>
      <c r="B37" s="345"/>
      <c r="C37" s="181" t="s">
        <v>23</v>
      </c>
      <c r="D37" s="176" t="s">
        <v>326</v>
      </c>
      <c r="E37" s="177"/>
      <c r="F37" s="177"/>
      <c r="G37" s="177" t="s">
        <v>22</v>
      </c>
      <c r="H37" s="177"/>
      <c r="I37" s="214" t="s">
        <v>306</v>
      </c>
      <c r="J37" s="174"/>
      <c r="K37" s="178" t="s">
        <v>327</v>
      </c>
    </row>
    <row r="38" spans="1:12" s="21" customFormat="1" ht="31.5" x14ac:dyDescent="0.2">
      <c r="A38" s="350"/>
      <c r="B38" s="353" t="s">
        <v>1</v>
      </c>
      <c r="C38" s="181" t="s">
        <v>260</v>
      </c>
      <c r="D38" s="267" t="s">
        <v>573</v>
      </c>
      <c r="E38" s="177" t="s">
        <v>22</v>
      </c>
      <c r="F38" s="177"/>
      <c r="G38" s="177"/>
      <c r="H38" s="177"/>
      <c r="I38" s="212" t="s">
        <v>329</v>
      </c>
      <c r="J38" s="174"/>
      <c r="K38" s="177" t="s">
        <v>43</v>
      </c>
    </row>
    <row r="39" spans="1:12" s="116" customFormat="1" ht="63" customHeight="1" x14ac:dyDescent="0.25">
      <c r="A39" s="346"/>
      <c r="B39" s="354"/>
      <c r="C39" s="323" t="s">
        <v>31</v>
      </c>
      <c r="D39" s="327" t="s">
        <v>448</v>
      </c>
      <c r="E39" s="325"/>
      <c r="F39" s="339" t="s">
        <v>22</v>
      </c>
      <c r="G39" s="183"/>
      <c r="H39" s="183"/>
      <c r="I39" s="343" t="s">
        <v>571</v>
      </c>
      <c r="J39" s="185"/>
      <c r="K39" s="341" t="s">
        <v>570</v>
      </c>
    </row>
    <row r="40" spans="1:12" s="116" customFormat="1" ht="93" customHeight="1" x14ac:dyDescent="0.25">
      <c r="A40" s="346"/>
      <c r="B40" s="354"/>
      <c r="C40" s="324" t="s">
        <v>568</v>
      </c>
      <c r="D40" s="327" t="s">
        <v>569</v>
      </c>
      <c r="E40" s="326"/>
      <c r="F40" s="340"/>
      <c r="G40" s="183"/>
      <c r="H40" s="256"/>
      <c r="I40" s="344"/>
      <c r="J40" s="256"/>
      <c r="K40" s="342"/>
    </row>
    <row r="41" spans="1:12" s="21" customFormat="1" ht="80.25" customHeight="1" x14ac:dyDescent="0.2">
      <c r="A41" s="346"/>
      <c r="B41" s="355"/>
      <c r="C41" s="333" t="s">
        <v>260</v>
      </c>
      <c r="D41" s="327" t="s">
        <v>572</v>
      </c>
      <c r="E41" s="334"/>
      <c r="F41" s="334"/>
      <c r="G41" s="334" t="s">
        <v>22</v>
      </c>
      <c r="H41" s="334"/>
      <c r="I41" s="335" t="s">
        <v>207</v>
      </c>
      <c r="J41" s="335"/>
      <c r="K41" s="336" t="s">
        <v>287</v>
      </c>
    </row>
    <row r="42" spans="1:12" s="22" customFormat="1" ht="84" customHeight="1" x14ac:dyDescent="0.25">
      <c r="A42" s="255" t="s">
        <v>436</v>
      </c>
      <c r="B42" s="255" t="s">
        <v>0</v>
      </c>
      <c r="C42" s="328" t="s">
        <v>21</v>
      </c>
      <c r="D42" s="329" t="s">
        <v>560</v>
      </c>
      <c r="E42" s="330"/>
      <c r="F42" s="330" t="s">
        <v>22</v>
      </c>
      <c r="G42" s="330" t="s">
        <v>22</v>
      </c>
      <c r="H42" s="330"/>
      <c r="I42" s="331" t="s">
        <v>207</v>
      </c>
      <c r="J42" s="332" t="s">
        <v>559</v>
      </c>
      <c r="K42" s="331" t="s">
        <v>25</v>
      </c>
    </row>
    <row r="43" spans="1:12" s="116" customFormat="1" ht="15.75" x14ac:dyDescent="0.25">
      <c r="A43" s="168"/>
      <c r="B43" s="168"/>
      <c r="C43" s="169"/>
      <c r="D43" s="170"/>
      <c r="E43" s="143"/>
      <c r="F43" s="137"/>
      <c r="G43" s="143"/>
      <c r="H43" s="143"/>
      <c r="I43" s="171"/>
      <c r="J43" s="171"/>
      <c r="K43" s="143"/>
    </row>
    <row r="44" spans="1:12" ht="19.5" x14ac:dyDescent="0.35">
      <c r="A44" s="351" t="s">
        <v>2</v>
      </c>
      <c r="B44" s="351"/>
      <c r="C44" s="118"/>
      <c r="G44" s="352" t="s">
        <v>15</v>
      </c>
      <c r="H44" s="352"/>
      <c r="I44" s="352"/>
    </row>
    <row r="45" spans="1:12" x14ac:dyDescent="0.3">
      <c r="A45" s="348" t="s">
        <v>20</v>
      </c>
      <c r="B45" s="348"/>
      <c r="C45" s="131"/>
      <c r="G45" s="130"/>
      <c r="H45" s="132"/>
      <c r="I45" s="133"/>
    </row>
    <row r="46" spans="1:12" x14ac:dyDescent="0.3">
      <c r="A46" s="131" t="s">
        <v>17</v>
      </c>
      <c r="B46" s="131"/>
      <c r="C46" s="131"/>
      <c r="G46" s="130"/>
      <c r="H46" s="132"/>
      <c r="I46" s="133"/>
    </row>
    <row r="47" spans="1:12" x14ac:dyDescent="0.3">
      <c r="A47" s="131" t="s">
        <v>18</v>
      </c>
      <c r="B47" s="131"/>
      <c r="C47" s="131"/>
      <c r="G47" s="130"/>
      <c r="H47" s="132"/>
      <c r="I47" s="133"/>
    </row>
    <row r="48" spans="1:12" x14ac:dyDescent="0.3">
      <c r="A48" s="134" t="s">
        <v>19</v>
      </c>
      <c r="B48" s="134"/>
      <c r="C48" s="134"/>
      <c r="G48" s="130"/>
      <c r="H48" s="132"/>
      <c r="I48" s="133"/>
    </row>
    <row r="49" spans="7:9" x14ac:dyDescent="0.3">
      <c r="G49" s="349" t="s">
        <v>16</v>
      </c>
      <c r="H49" s="349"/>
      <c r="I49" s="349"/>
    </row>
  </sheetData>
  <mergeCells count="35">
    <mergeCell ref="B13:B15"/>
    <mergeCell ref="A9:A15"/>
    <mergeCell ref="B16:B19"/>
    <mergeCell ref="B23:B25"/>
    <mergeCell ref="B9:B12"/>
    <mergeCell ref="A7:A8"/>
    <mergeCell ref="B7:C8"/>
    <mergeCell ref="A4:L4"/>
    <mergeCell ref="A5:L5"/>
    <mergeCell ref="D7:D8"/>
    <mergeCell ref="E7:H7"/>
    <mergeCell ref="I7:I8"/>
    <mergeCell ref="J7:J8"/>
    <mergeCell ref="K7:K8"/>
    <mergeCell ref="A45:B45"/>
    <mergeCell ref="G49:I49"/>
    <mergeCell ref="A35:A41"/>
    <mergeCell ref="A44:B44"/>
    <mergeCell ref="G44:I44"/>
    <mergeCell ref="I35:I36"/>
    <mergeCell ref="B35:B37"/>
    <mergeCell ref="B38:B41"/>
    <mergeCell ref="B26:B28"/>
    <mergeCell ref="A29:A34"/>
    <mergeCell ref="B29:B31"/>
    <mergeCell ref="A23:A28"/>
    <mergeCell ref="A17:A22"/>
    <mergeCell ref="B20:B22"/>
    <mergeCell ref="B32:B34"/>
    <mergeCell ref="I17:I18"/>
    <mergeCell ref="K17:K18"/>
    <mergeCell ref="F39:F40"/>
    <mergeCell ref="K39:K40"/>
    <mergeCell ref="I39:I40"/>
    <mergeCell ref="K35:K36"/>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47"/>
  <sheetViews>
    <sheetView workbookViewId="0">
      <selection activeCell="A4" sqref="A4:XFD117"/>
    </sheetView>
  </sheetViews>
  <sheetFormatPr defaultRowHeight="15" x14ac:dyDescent="0.25"/>
  <cols>
    <col min="3" max="3" width="2.42578125" customWidth="1"/>
    <col min="4" max="4" width="61" customWidth="1"/>
    <col min="5" max="5" width="21.42578125" customWidth="1"/>
    <col min="6" max="6" width="16.42578125" customWidth="1"/>
  </cols>
  <sheetData>
    <row r="1" spans="1:12" s="25" customFormat="1" ht="15.75" x14ac:dyDescent="0.25">
      <c r="A1" s="361" t="s">
        <v>47</v>
      </c>
      <c r="B1" s="361"/>
      <c r="C1" s="361"/>
      <c r="D1" s="361"/>
      <c r="E1" s="361"/>
      <c r="F1" s="361"/>
      <c r="G1" s="361"/>
      <c r="H1" s="361"/>
      <c r="I1" s="361"/>
      <c r="J1" s="361"/>
      <c r="K1" s="361"/>
      <c r="L1" s="361"/>
    </row>
    <row r="2" spans="1:12" s="25" customFormat="1" ht="15.75" x14ac:dyDescent="0.25">
      <c r="A2" s="361" t="s">
        <v>68</v>
      </c>
      <c r="B2" s="361"/>
      <c r="C2" s="361"/>
      <c r="D2" s="361"/>
      <c r="E2" s="361"/>
      <c r="F2" s="361"/>
      <c r="G2" s="361"/>
      <c r="H2" s="361"/>
      <c r="I2" s="361"/>
      <c r="J2" s="361"/>
      <c r="K2" s="361"/>
      <c r="L2" s="361"/>
    </row>
    <row r="3" spans="1:12" s="34" customFormat="1" ht="21" customHeight="1" x14ac:dyDescent="0.2">
      <c r="A3" s="398"/>
      <c r="B3" s="398"/>
      <c r="C3" s="398"/>
      <c r="D3" s="398"/>
      <c r="E3" s="398"/>
      <c r="F3" s="398"/>
      <c r="G3" s="398"/>
    </row>
    <row r="4" spans="1:12" s="35" customFormat="1" ht="22.5" customHeight="1" x14ac:dyDescent="0.2">
      <c r="A4" s="450" t="s">
        <v>451</v>
      </c>
      <c r="B4" s="451"/>
      <c r="C4" s="451"/>
      <c r="D4" s="451"/>
      <c r="E4" s="451"/>
      <c r="F4" s="451"/>
      <c r="G4" s="451"/>
    </row>
    <row r="5" spans="1:12" s="35" customFormat="1" ht="21" customHeight="1" x14ac:dyDescent="0.2">
      <c r="A5" s="452" t="s">
        <v>531</v>
      </c>
      <c r="B5" s="398"/>
      <c r="C5" s="398"/>
      <c r="D5" s="398"/>
      <c r="E5" s="398"/>
      <c r="F5" s="398"/>
      <c r="G5" s="398"/>
    </row>
    <row r="6" spans="1:12" s="35" customFormat="1" ht="37.5" customHeight="1" x14ac:dyDescent="0.2">
      <c r="A6" s="263" t="s">
        <v>56</v>
      </c>
      <c r="B6" s="449" t="s">
        <v>57</v>
      </c>
      <c r="C6" s="449"/>
      <c r="D6" s="263" t="s">
        <v>58</v>
      </c>
      <c r="E6" s="263" t="s">
        <v>51</v>
      </c>
      <c r="F6" s="263" t="s">
        <v>59</v>
      </c>
      <c r="G6" s="263" t="s">
        <v>60</v>
      </c>
    </row>
    <row r="7" spans="1:12" s="35" customFormat="1" ht="33.75" customHeight="1" x14ac:dyDescent="0.2">
      <c r="A7" s="449" t="s">
        <v>61</v>
      </c>
      <c r="B7" s="449" t="s">
        <v>0</v>
      </c>
      <c r="C7" s="449"/>
      <c r="D7" s="154" t="str">
        <f>'[1]DŨNG T'!D8</f>
        <v xml:space="preserve">Làm việc tại văn phòng </v>
      </c>
      <c r="E7" s="155" t="str">
        <f>'[1]DŨNG T'!E8</f>
        <v>Ban QLDA</v>
      </c>
      <c r="F7" s="453" t="s">
        <v>155</v>
      </c>
      <c r="G7" s="453"/>
    </row>
    <row r="8" spans="1:12" s="25" customFormat="1" ht="32.25" customHeight="1" x14ac:dyDescent="0.25">
      <c r="A8" s="449"/>
      <c r="B8" s="449" t="s">
        <v>1</v>
      </c>
      <c r="C8" s="449"/>
      <c r="D8" s="154" t="str">
        <f>'[1]DŨNG T'!D9</f>
        <v>Kiểm tra công trường đường TT Yên Viên</v>
      </c>
      <c r="E8" s="155" t="str">
        <f>'[1]DŨNG T'!E9</f>
        <v>TT Yên Viên</v>
      </c>
      <c r="F8" s="454"/>
      <c r="G8" s="454"/>
    </row>
    <row r="9" spans="1:12" s="35" customFormat="1" ht="42.75" customHeight="1" x14ac:dyDescent="0.2">
      <c r="A9" s="449" t="s">
        <v>62</v>
      </c>
      <c r="B9" s="449" t="s">
        <v>0</v>
      </c>
      <c r="C9" s="449"/>
      <c r="D9" s="154" t="str">
        <f>'[1]DŨNG T'!D10</f>
        <v>Kiểm tra công trường: Cải dạo đường dạo dọc kè sông Giàng xã Đặng Xá, huyện Gia Lâm</v>
      </c>
      <c r="E9" s="155" t="str">
        <f>'[1]DŨNG T'!E10</f>
        <v>Xã Đặng Xá</v>
      </c>
      <c r="F9" s="454"/>
      <c r="G9" s="454"/>
    </row>
    <row r="10" spans="1:12" s="25" customFormat="1" ht="21.95" customHeight="1" x14ac:dyDescent="0.25">
      <c r="A10" s="449"/>
      <c r="B10" s="449" t="s">
        <v>1</v>
      </c>
      <c r="C10" s="449"/>
      <c r="D10" s="154" t="str">
        <f>'[1]DŨNG T'!D11</f>
        <v xml:space="preserve">Làm việc tại văn phòng </v>
      </c>
      <c r="E10" s="155" t="str">
        <f>'[1]DŨNG T'!E11</f>
        <v>BQLDA</v>
      </c>
      <c r="F10" s="454"/>
      <c r="G10" s="454"/>
    </row>
    <row r="11" spans="1:12" s="35" customFormat="1" ht="21.95" customHeight="1" x14ac:dyDescent="0.2">
      <c r="A11" s="449" t="s">
        <v>63</v>
      </c>
      <c r="B11" s="449" t="s">
        <v>0</v>
      </c>
      <c r="C11" s="449"/>
      <c r="D11" s="154" t="str">
        <f>'[1]DŨNG T'!D12</f>
        <v>Kiểm tra công trường đường xã Yên Viên, Yên Thường</v>
      </c>
      <c r="E11" s="155" t="str">
        <f>'[1]DŨNG T'!E12</f>
        <v>xã Yên Viên, Yên Thường</v>
      </c>
      <c r="F11" s="454"/>
      <c r="G11" s="454"/>
    </row>
    <row r="12" spans="1:12" s="25" customFormat="1" ht="21.95" customHeight="1" x14ac:dyDescent="0.25">
      <c r="A12" s="449"/>
      <c r="B12" s="449" t="s">
        <v>1</v>
      </c>
      <c r="C12" s="449"/>
      <c r="D12" s="154" t="str">
        <f>'[1]DŨNG T'!D12</f>
        <v>Kiểm tra công trường đường xã Yên Viên, Yên Thường</v>
      </c>
      <c r="E12" s="155" t="str">
        <f>'[1]DŨNG T'!E13</f>
        <v>BQLDA</v>
      </c>
      <c r="F12" s="454"/>
      <c r="G12" s="454"/>
    </row>
    <row r="13" spans="1:12" s="35" customFormat="1" ht="21.95" customHeight="1" x14ac:dyDescent="0.2">
      <c r="A13" s="456" t="s">
        <v>64</v>
      </c>
      <c r="B13" s="449" t="s">
        <v>0</v>
      </c>
      <c r="C13" s="449"/>
      <c r="D13" s="217" t="str">
        <f>'[1]DŨNG T'!D14</f>
        <v>Kiểm tra công trường dự án chiếu sáng các xã Dương Xá, Phú Thị,Lệ Chi , Kim Sơn và Dương Quang.</v>
      </c>
      <c r="E13" s="218" t="str">
        <f>'[1]DŨNG T'!E14</f>
        <v>các xã Dương Xá, Phú Thị,Lệ Chi , Kim Sơn và Dương Quang.</v>
      </c>
      <c r="F13" s="454"/>
      <c r="G13" s="454"/>
    </row>
    <row r="14" spans="1:12" s="25" customFormat="1" ht="39.75" customHeight="1" x14ac:dyDescent="0.25">
      <c r="A14" s="457"/>
      <c r="B14" s="449" t="s">
        <v>1</v>
      </c>
      <c r="C14" s="449"/>
      <c r="D14" s="154" t="str">
        <f>'[1]DŨNG T'!D15</f>
        <v xml:space="preserve">Làm việc tại văn phòng </v>
      </c>
      <c r="E14" s="155" t="str">
        <f>'[1]DŨNG T'!E15</f>
        <v>Ban QLDA</v>
      </c>
      <c r="F14" s="454"/>
      <c r="G14" s="454"/>
    </row>
    <row r="15" spans="1:12" s="35" customFormat="1" ht="21.95" customHeight="1" x14ac:dyDescent="0.2">
      <c r="A15" s="449" t="s">
        <v>65</v>
      </c>
      <c r="B15" s="449" t="s">
        <v>0</v>
      </c>
      <c r="C15" s="449"/>
      <c r="D15" s="154" t="str">
        <f>'[1]DŨNG T'!D16</f>
        <v>Kiểm tra công trường dự án chiếu sáng các xã Kim Lan, Văn Đức, Đa Tốn, và Bát Tràng.</v>
      </c>
      <c r="E15" s="155" t="str">
        <f>'[1]DŨNG T'!E15</f>
        <v>Ban QLDA</v>
      </c>
      <c r="F15" s="454"/>
      <c r="G15" s="454"/>
    </row>
    <row r="16" spans="1:12" s="25" customFormat="1" ht="21.95" customHeight="1" x14ac:dyDescent="0.25">
      <c r="A16" s="449"/>
      <c r="B16" s="449" t="s">
        <v>1</v>
      </c>
      <c r="C16" s="449"/>
      <c r="D16" s="154" t="str">
        <f>'[1]DŨNG T'!D17</f>
        <v xml:space="preserve">Làm việc tại văn phòng </v>
      </c>
      <c r="E16" s="155" t="str">
        <f>'[1]DŨNG T'!E17</f>
        <v>BQLDA</v>
      </c>
      <c r="F16" s="454"/>
      <c r="G16" s="454"/>
    </row>
    <row r="17" spans="1:7" s="35" customFormat="1" ht="21.95" customHeight="1" x14ac:dyDescent="0.2">
      <c r="A17" s="449" t="s">
        <v>66</v>
      </c>
      <c r="B17" s="449" t="s">
        <v>0</v>
      </c>
      <c r="C17" s="449"/>
      <c r="D17" s="154" t="str">
        <f>'[1]DŨNG T'!D18</f>
        <v>Kiểm tra công trường TT Yên Viên</v>
      </c>
      <c r="E17" s="155" t="str">
        <f>'[1]DŨNG T'!E18</f>
        <v>TT Yên Viên</v>
      </c>
      <c r="F17" s="454"/>
      <c r="G17" s="454"/>
    </row>
    <row r="18" spans="1:7" s="25" customFormat="1" ht="21.95" customHeight="1" x14ac:dyDescent="0.25">
      <c r="A18" s="449"/>
      <c r="B18" s="449" t="s">
        <v>1</v>
      </c>
      <c r="C18" s="449"/>
      <c r="D18" s="156" t="s">
        <v>67</v>
      </c>
      <c r="E18" s="155"/>
      <c r="F18" s="455"/>
      <c r="G18" s="455"/>
    </row>
    <row r="19" spans="1:7" s="25" customFormat="1" ht="9.9499999999999993" customHeight="1" x14ac:dyDescent="0.25">
      <c r="A19" s="458"/>
      <c r="B19" s="459"/>
      <c r="C19" s="459"/>
      <c r="D19" s="459"/>
      <c r="E19" s="459"/>
      <c r="F19" s="459"/>
      <c r="G19" s="460"/>
    </row>
    <row r="20" spans="1:7" s="37" customFormat="1" ht="35.25" customHeight="1" x14ac:dyDescent="0.25">
      <c r="A20" s="449" t="s">
        <v>61</v>
      </c>
      <c r="B20" s="449" t="s">
        <v>0</v>
      </c>
      <c r="C20" s="449"/>
      <c r="D20" s="154" t="s">
        <v>277</v>
      </c>
      <c r="E20" s="155" t="str">
        <f>[1]VIỆT!E8</f>
        <v>BQLDA</v>
      </c>
      <c r="F20" s="453" t="s">
        <v>156</v>
      </c>
      <c r="G20" s="453"/>
    </row>
    <row r="21" spans="1:7" s="37" customFormat="1" ht="33" customHeight="1" x14ac:dyDescent="0.25">
      <c r="A21" s="449"/>
      <c r="B21" s="449" t="s">
        <v>1</v>
      </c>
      <c r="C21" s="449"/>
      <c r="D21" s="154" t="s">
        <v>279</v>
      </c>
      <c r="E21" s="155" t="str">
        <f>[1]VIỆT!E9</f>
        <v>xã Kim Sơn, xã Lệ Chi</v>
      </c>
      <c r="F21" s="454"/>
      <c r="G21" s="454"/>
    </row>
    <row r="22" spans="1:7" s="37" customFormat="1" ht="30.75" customHeight="1" x14ac:dyDescent="0.25">
      <c r="A22" s="449" t="s">
        <v>62</v>
      </c>
      <c r="B22" s="449" t="s">
        <v>0</v>
      </c>
      <c r="C22" s="449"/>
      <c r="D22" s="136" t="s">
        <v>280</v>
      </c>
      <c r="E22" s="264" t="str">
        <f>[1]VIỆT!E10</f>
        <v>BQLDA</v>
      </c>
      <c r="F22" s="454"/>
      <c r="G22" s="454"/>
    </row>
    <row r="23" spans="1:7" s="37" customFormat="1" ht="30.75" customHeight="1" x14ac:dyDescent="0.25">
      <c r="A23" s="449"/>
      <c r="B23" s="449" t="s">
        <v>1</v>
      </c>
      <c r="C23" s="449"/>
      <c r="D23" s="154" t="s">
        <v>331</v>
      </c>
      <c r="E23" s="155" t="str">
        <f>[1]VIỆT!E11</f>
        <v>Xã  Dương Xá và TT. Trâu Quỳ</v>
      </c>
      <c r="F23" s="454"/>
      <c r="G23" s="454"/>
    </row>
    <row r="24" spans="1:7" s="37" customFormat="1" ht="30" customHeight="1" x14ac:dyDescent="0.25">
      <c r="A24" s="449" t="s">
        <v>63</v>
      </c>
      <c r="B24" s="449" t="s">
        <v>0</v>
      </c>
      <c r="C24" s="449"/>
      <c r="D24" s="219" t="s">
        <v>332</v>
      </c>
      <c r="E24" s="264" t="str">
        <f>[1]VIỆT!E12</f>
        <v>Xã Phù Đổng</v>
      </c>
      <c r="F24" s="454"/>
      <c r="G24" s="454"/>
    </row>
    <row r="25" spans="1:7" s="37" customFormat="1" ht="30" customHeight="1" x14ac:dyDescent="0.25">
      <c r="A25" s="449"/>
      <c r="B25" s="449" t="s">
        <v>1</v>
      </c>
      <c r="C25" s="449"/>
      <c r="D25" s="154" t="s">
        <v>277</v>
      </c>
      <c r="E25" s="155" t="str">
        <f>[1]VIỆT!E13</f>
        <v>Xã  Đa Tốn</v>
      </c>
      <c r="F25" s="454"/>
      <c r="G25" s="454"/>
    </row>
    <row r="26" spans="1:7" s="35" customFormat="1" ht="36.75" customHeight="1" x14ac:dyDescent="0.2">
      <c r="A26" s="456" t="s">
        <v>64</v>
      </c>
      <c r="B26" s="449" t="s">
        <v>0</v>
      </c>
      <c r="C26" s="449"/>
      <c r="D26" s="154" t="s">
        <v>277</v>
      </c>
      <c r="E26" s="155" t="str">
        <f>[1]VIỆT!E14</f>
        <v>BQLDA</v>
      </c>
      <c r="F26" s="454"/>
      <c r="G26" s="454"/>
    </row>
    <row r="27" spans="1:7" s="35" customFormat="1" ht="35.25" customHeight="1" x14ac:dyDescent="0.2">
      <c r="A27" s="457"/>
      <c r="B27" s="449" t="s">
        <v>1</v>
      </c>
      <c r="C27" s="449"/>
      <c r="D27" s="154" t="s">
        <v>277</v>
      </c>
      <c r="E27" s="155" t="str">
        <f>[1]VIỆT!E15</f>
        <v>BQLDA</v>
      </c>
      <c r="F27" s="454"/>
      <c r="G27" s="454"/>
    </row>
    <row r="28" spans="1:7" s="35" customFormat="1" ht="30" customHeight="1" x14ac:dyDescent="0.2">
      <c r="A28" s="449" t="s">
        <v>65</v>
      </c>
      <c r="B28" s="449" t="s">
        <v>0</v>
      </c>
      <c r="C28" s="449"/>
      <c r="D28" s="154" t="s">
        <v>333</v>
      </c>
      <c r="E28" s="155" t="str">
        <f>[1]VIỆT!E16</f>
        <v>Xã  Đa Tốn</v>
      </c>
      <c r="F28" s="454"/>
      <c r="G28" s="454"/>
    </row>
    <row r="29" spans="1:7" s="35" customFormat="1" ht="30" customHeight="1" x14ac:dyDescent="0.2">
      <c r="A29" s="449"/>
      <c r="B29" s="449" t="s">
        <v>1</v>
      </c>
      <c r="C29" s="449"/>
      <c r="D29" s="154" t="s">
        <v>279</v>
      </c>
      <c r="E29" s="155" t="str">
        <f>[1]VIỆT!E17</f>
        <v>xã Kim Sơn, xã Lệ Chi</v>
      </c>
      <c r="F29" s="454"/>
      <c r="G29" s="454"/>
    </row>
    <row r="30" spans="1:7" s="35" customFormat="1" ht="30.75" customHeight="1" x14ac:dyDescent="0.2">
      <c r="A30" s="449" t="s">
        <v>66</v>
      </c>
      <c r="B30" s="449" t="s">
        <v>0</v>
      </c>
      <c r="C30" s="449"/>
      <c r="D30" s="154" t="s">
        <v>277</v>
      </c>
      <c r="E30" s="155" t="str">
        <f>[1]VIỆT!E18</f>
        <v>BQLDA</v>
      </c>
      <c r="F30" s="454"/>
      <c r="G30" s="454"/>
    </row>
    <row r="31" spans="1:7" s="35" customFormat="1" ht="20.100000000000001" customHeight="1" x14ac:dyDescent="0.2">
      <c r="A31" s="449"/>
      <c r="B31" s="449" t="s">
        <v>1</v>
      </c>
      <c r="C31" s="449"/>
      <c r="D31" s="156" t="s">
        <v>67</v>
      </c>
      <c r="E31" s="155"/>
      <c r="F31" s="455"/>
      <c r="G31" s="455"/>
    </row>
    <row r="32" spans="1:7" s="25" customFormat="1" ht="9.9499999999999993" customHeight="1" x14ac:dyDescent="0.25">
      <c r="A32" s="458"/>
      <c r="B32" s="459"/>
      <c r="C32" s="459"/>
      <c r="D32" s="459"/>
      <c r="E32" s="459"/>
      <c r="F32" s="459"/>
      <c r="G32" s="460"/>
    </row>
    <row r="33" spans="1:7" s="35" customFormat="1" ht="24.95" customHeight="1" x14ac:dyDescent="0.2">
      <c r="A33" s="449" t="s">
        <v>61</v>
      </c>
      <c r="B33" s="449" t="s">
        <v>0</v>
      </c>
      <c r="C33" s="449"/>
      <c r="D33" s="220" t="str">
        <f>[1]Thắng!D8</f>
        <v>Kiểm tra hiện tường Dự án: Xây dựng tuyến đường gom dô thị song hành</v>
      </c>
      <c r="E33" s="150" t="str">
        <f>[1]Thắng!E8</f>
        <v xml:space="preserve">Tại hiện trường dự án </v>
      </c>
      <c r="F33" s="453" t="s">
        <v>157</v>
      </c>
      <c r="G33" s="453"/>
    </row>
    <row r="34" spans="1:7" s="35" customFormat="1" ht="31.5" customHeight="1" x14ac:dyDescent="0.2">
      <c r="A34" s="449"/>
      <c r="B34" s="449" t="s">
        <v>1</v>
      </c>
      <c r="C34" s="449"/>
      <c r="D34" s="149" t="str">
        <f>[1]Thắng!D9</f>
        <v xml:space="preserve">Làm việc tại văn phòng </v>
      </c>
      <c r="E34" s="150" t="str">
        <f>[1]Thắng!E9</f>
        <v>BQLDA</v>
      </c>
      <c r="F34" s="454"/>
      <c r="G34" s="454"/>
    </row>
    <row r="35" spans="1:7" s="35" customFormat="1" ht="39" customHeight="1" x14ac:dyDescent="0.2">
      <c r="A35" s="449" t="s">
        <v>62</v>
      </c>
      <c r="B35" s="449" t="s">
        <v>0</v>
      </c>
      <c r="C35" s="449"/>
      <c r="D35" s="149" t="str">
        <f>[1]Thắng!D10</f>
        <v>Kiểm tra hiện trường dự án: Cải tạo chỉnh trang các tuyến đường liên thôn, trục chính thôn Phù Dực 1, Phù Dực 2 ( Tuyến 4)</v>
      </c>
      <c r="E35" s="150" t="str">
        <f>[1]Thắng!E10</f>
        <v xml:space="preserve">xã Phù Đổng </v>
      </c>
      <c r="F35" s="454"/>
      <c r="G35" s="454"/>
    </row>
    <row r="36" spans="1:7" s="35" customFormat="1" ht="35.25" customHeight="1" x14ac:dyDescent="0.2">
      <c r="A36" s="449"/>
      <c r="B36" s="449" t="s">
        <v>1</v>
      </c>
      <c r="C36" s="449"/>
      <c r="D36" s="149" t="str">
        <f>[1]Thắng!D11</f>
        <v>Kiểm tra công trường DA:  Xây dựng tuyến đường gom từ cầu Thanh trì đến cầu vượt Phú Thị</v>
      </c>
      <c r="E36" s="150" t="str">
        <f>[1]Thắng!E11</f>
        <v>Thị Trấn Trâu Quỳ, xã Dương Xá</v>
      </c>
      <c r="F36" s="454"/>
      <c r="G36" s="454"/>
    </row>
    <row r="37" spans="1:7" s="35" customFormat="1" ht="33.75" customHeight="1" x14ac:dyDescent="0.2">
      <c r="A37" s="449" t="s">
        <v>63</v>
      </c>
      <c r="B37" s="449" t="s">
        <v>0</v>
      </c>
      <c r="C37" s="449"/>
      <c r="D37" s="149" t="str">
        <f>[1]Thắng!D12</f>
        <v>Bàn giao mặt bằng với BQL duy tu HTGT, Cty CTGTHN dự án: Xây dựng tuyến đường gom từ cầu Thanh trì đến cầu vượt Phú Thị</v>
      </c>
      <c r="E37" s="150" t="str">
        <f>[1]Thắng!E12</f>
        <v>TT Trâu Quỳ</v>
      </c>
      <c r="F37" s="454"/>
      <c r="G37" s="454"/>
    </row>
    <row r="38" spans="1:7" s="35" customFormat="1" ht="32.25" customHeight="1" x14ac:dyDescent="0.2">
      <c r="A38" s="449"/>
      <c r="B38" s="449" t="s">
        <v>1</v>
      </c>
      <c r="C38" s="449"/>
      <c r="D38" s="149" t="str">
        <f>[1]Thắng!D13</f>
        <v xml:space="preserve">Làm việc tại văn phòng </v>
      </c>
      <c r="E38" s="150" t="str">
        <f>[1]Thắng!E13</f>
        <v>BQLDA</v>
      </c>
      <c r="F38" s="454"/>
      <c r="G38" s="454"/>
    </row>
    <row r="39" spans="1:7" s="35" customFormat="1" ht="31.5" x14ac:dyDescent="0.2">
      <c r="A39" s="456" t="s">
        <v>64</v>
      </c>
      <c r="B39" s="449" t="s">
        <v>0</v>
      </c>
      <c r="C39" s="449"/>
      <c r="D39" s="149" t="str">
        <f>[1]Thắng!D14</f>
        <v>Kiểm tra công trường DA:  Xây dựng tuyến đường gom từ cầu Thanh trì đến cầu vượt Phú Thị</v>
      </c>
      <c r="E39" s="150" t="str">
        <f>[1]Thắng!E14</f>
        <v xml:space="preserve">xã Dương Xá </v>
      </c>
      <c r="F39" s="454"/>
      <c r="G39" s="454"/>
    </row>
    <row r="40" spans="1:7" s="35" customFormat="1" ht="34.5" customHeight="1" x14ac:dyDescent="0.2">
      <c r="A40" s="457"/>
      <c r="B40" s="449" t="s">
        <v>1</v>
      </c>
      <c r="C40" s="449"/>
      <c r="D40" s="221" t="str">
        <f>[1]Thắng!D15</f>
        <v>Kiểm tra công trường dự án: Xây dựng tuyến đường 13,5m từ thôn Hoàng Long đến đường Ỷ Lan</v>
      </c>
      <c r="E40" s="150" t="str">
        <f>[1]Thắng!E15</f>
        <v>Xã Đặng Xá</v>
      </c>
      <c r="F40" s="454"/>
      <c r="G40" s="454"/>
    </row>
    <row r="41" spans="1:7" s="35" customFormat="1" ht="24.95" customHeight="1" x14ac:dyDescent="0.2">
      <c r="A41" s="449" t="s">
        <v>65</v>
      </c>
      <c r="B41" s="449" t="s">
        <v>0</v>
      </c>
      <c r="C41" s="449"/>
      <c r="D41" s="149" t="str">
        <f>[1]Thắng!D16</f>
        <v xml:space="preserve">Làm việc tại văn phòng </v>
      </c>
      <c r="E41" s="150" t="str">
        <f>[1]Thắng!E16</f>
        <v>BQLDA</v>
      </c>
      <c r="F41" s="454"/>
      <c r="G41" s="454"/>
    </row>
    <row r="42" spans="1:7" s="35" customFormat="1" ht="42.75" customHeight="1" x14ac:dyDescent="0.2">
      <c r="A42" s="449"/>
      <c r="B42" s="449" t="s">
        <v>1</v>
      </c>
      <c r="C42" s="449"/>
      <c r="D42" s="149" t="str">
        <f>[1]Thắng!D17</f>
        <v xml:space="preserve">Làm việc tại văn phòng </v>
      </c>
      <c r="E42" s="150" t="str">
        <f>[1]Thắng!E17</f>
        <v>BQLDA</v>
      </c>
      <c r="F42" s="454"/>
      <c r="G42" s="454"/>
    </row>
    <row r="43" spans="1:7" s="35" customFormat="1" ht="33.75" customHeight="1" x14ac:dyDescent="0.2">
      <c r="A43" s="449" t="s">
        <v>66</v>
      </c>
      <c r="B43" s="449" t="s">
        <v>0</v>
      </c>
      <c r="C43" s="449"/>
      <c r="D43" s="149" t="str">
        <f>[1]Thắng!D18</f>
        <v>Kiểm tra công trường DA:  Xây dựng tuyến đường gom từ cầu Thanh trì đến cầu vượt Phú Thị</v>
      </c>
      <c r="E43" s="150" t="str">
        <f>[1]Thắng!E18</f>
        <v>TT Trâu Quỳ</v>
      </c>
      <c r="F43" s="454"/>
      <c r="G43" s="454"/>
    </row>
    <row r="44" spans="1:7" s="35" customFormat="1" ht="24.95" customHeight="1" x14ac:dyDescent="0.2">
      <c r="A44" s="449"/>
      <c r="B44" s="449" t="s">
        <v>1</v>
      </c>
      <c r="C44" s="449"/>
      <c r="D44" s="156" t="s">
        <v>67</v>
      </c>
      <c r="E44" s="155"/>
      <c r="F44" s="455"/>
      <c r="G44" s="455"/>
    </row>
    <row r="45" spans="1:7" s="35" customFormat="1" ht="9.9499999999999993" customHeight="1" x14ac:dyDescent="0.2">
      <c r="A45" s="458"/>
      <c r="B45" s="459"/>
      <c r="C45" s="459"/>
      <c r="D45" s="459"/>
      <c r="E45" s="459"/>
      <c r="F45" s="459"/>
      <c r="G45" s="460"/>
    </row>
    <row r="46" spans="1:7" s="35" customFormat="1" ht="30" customHeight="1" x14ac:dyDescent="0.2">
      <c r="A46" s="449" t="s">
        <v>61</v>
      </c>
      <c r="B46" s="449" t="s">
        <v>0</v>
      </c>
      <c r="C46" s="449"/>
      <c r="D46" s="157" t="str">
        <f>[1]Tình!D8</f>
        <v>Kiểm tra công trình: Kè hồ, làm đường dạo chống lấn chiếm hồ Vực xã Đình Xuyên, huyện Gia Lâm.</v>
      </c>
      <c r="E46" s="155" t="str">
        <f>[1]Tình!E8</f>
        <v>Tại hiện trường</v>
      </c>
      <c r="F46" s="453" t="s">
        <v>158</v>
      </c>
      <c r="G46" s="453"/>
    </row>
    <row r="47" spans="1:7" s="35" customFormat="1" ht="28.5" customHeight="1" x14ac:dyDescent="0.2">
      <c r="A47" s="449"/>
      <c r="B47" s="449" t="s">
        <v>1</v>
      </c>
      <c r="C47" s="449"/>
      <c r="D47" s="154" t="str">
        <f>[1]Tình!D9</f>
        <v>Làm việc tại văn phòng</v>
      </c>
      <c r="E47" s="155" t="str">
        <f>[1]Tình!E9</f>
        <v>BQLDA</v>
      </c>
      <c r="F47" s="454"/>
      <c r="G47" s="454"/>
    </row>
    <row r="48" spans="1:7" s="35" customFormat="1" ht="33" customHeight="1" x14ac:dyDescent="0.2">
      <c r="A48" s="449" t="s">
        <v>62</v>
      </c>
      <c r="B48" s="449" t="s">
        <v>0</v>
      </c>
      <c r="C48" s="449"/>
      <c r="D48" s="157" t="str">
        <f>[1]Tình!D10</f>
        <v xml:space="preserve">Kiểm tra công trình: XD đường đê tả Đuống đoạn từ cầu Đuống đến cầu Phù Đổng </v>
      </c>
      <c r="E48" s="155" t="str">
        <f>[1]Tình!E10</f>
        <v>Tại hiện trường</v>
      </c>
      <c r="F48" s="454"/>
      <c r="G48" s="454"/>
    </row>
    <row r="49" spans="1:9" s="35" customFormat="1" ht="21.95" customHeight="1" x14ac:dyDescent="0.2">
      <c r="A49" s="449"/>
      <c r="B49" s="449" t="s">
        <v>1</v>
      </c>
      <c r="C49" s="449"/>
      <c r="D49" s="154" t="str">
        <f>[1]Tình!D11</f>
        <v>Làm việc tại văn phòng</v>
      </c>
      <c r="E49" s="155" t="str">
        <f>[1]Tình!E11</f>
        <v>BQLDA</v>
      </c>
      <c r="F49" s="454"/>
      <c r="G49" s="454"/>
    </row>
    <row r="50" spans="1:9" s="35" customFormat="1" ht="30.75" customHeight="1" x14ac:dyDescent="0.2">
      <c r="A50" s="449" t="s">
        <v>63</v>
      </c>
      <c r="B50" s="449" t="s">
        <v>0</v>
      </c>
      <c r="C50" s="449"/>
      <c r="D50" s="154" t="str">
        <f>[1]Tình!D12</f>
        <v xml:space="preserve">Kiểm tra công trình: XD tuyến đường theo quy hoạch 24,5m từ đê Sông Đuống đến đường Dốc Lã-Ninh Hiệp. </v>
      </c>
      <c r="E50" s="155" t="str">
        <f>[1]Tình!E12</f>
        <v>Tại hiện trường</v>
      </c>
      <c r="F50" s="454"/>
      <c r="G50" s="454"/>
    </row>
    <row r="51" spans="1:9" s="35" customFormat="1" ht="34.5" customHeight="1" x14ac:dyDescent="0.2">
      <c r="A51" s="449"/>
      <c r="B51" s="449" t="s">
        <v>1</v>
      </c>
      <c r="C51" s="449"/>
      <c r="D51" s="154" t="str">
        <f>[1]Tình!D13</f>
        <v>Kiểm tra công trường dự án: Xây dựng tuyến đường theo quy hoạch qua cổng trường mầm non Dương Hà và THCS Dương Hà</v>
      </c>
      <c r="E51" s="155" t="str">
        <f>[1]Tình!E13</f>
        <v>Tại hiện trường</v>
      </c>
      <c r="F51" s="454"/>
      <c r="G51" s="454"/>
    </row>
    <row r="52" spans="1:9" s="35" customFormat="1" ht="32.25" customHeight="1" x14ac:dyDescent="0.2">
      <c r="A52" s="456" t="s">
        <v>64</v>
      </c>
      <c r="B52" s="449" t="s">
        <v>0</v>
      </c>
      <c r="C52" s="449"/>
      <c r="D52" s="154" t="str">
        <f>[1]Tình!D14</f>
        <v>Làm việc tại văn phòng</v>
      </c>
      <c r="E52" s="155" t="str">
        <f>[1]Tình!E14</f>
        <v>BQLDA</v>
      </c>
      <c r="F52" s="454"/>
      <c r="G52" s="454"/>
    </row>
    <row r="53" spans="1:9" s="35" customFormat="1" ht="21.95" customHeight="1" x14ac:dyDescent="0.2">
      <c r="A53" s="457"/>
      <c r="B53" s="449" t="s">
        <v>1</v>
      </c>
      <c r="C53" s="449"/>
      <c r="D53" s="154" t="str">
        <f>[1]Tình!D15</f>
        <v>Kiểm tra công trình: Cải tạo, chỉnh trang các tuyến đường nội đồng khu vực trong đê xã Phù Đổng, huyện Gia Lâm.</v>
      </c>
      <c r="E53" s="155" t="str">
        <f>[1]Tình!E15</f>
        <v>Tại hiện trường</v>
      </c>
      <c r="F53" s="454"/>
      <c r="G53" s="454"/>
    </row>
    <row r="54" spans="1:9" s="35" customFormat="1" ht="27" customHeight="1" x14ac:dyDescent="0.2">
      <c r="A54" s="449" t="s">
        <v>65</v>
      </c>
      <c r="B54" s="449" t="s">
        <v>0</v>
      </c>
      <c r="C54" s="449"/>
      <c r="D54" s="157" t="str">
        <f>[1]Tình!D16</f>
        <v>Làm việc tại văn phòng</v>
      </c>
      <c r="E54" s="155" t="str">
        <f>[1]Tình!E16</f>
        <v>BQLDA</v>
      </c>
      <c r="F54" s="454"/>
      <c r="G54" s="454"/>
    </row>
    <row r="55" spans="1:9" s="35" customFormat="1" ht="31.5" customHeight="1" x14ac:dyDescent="0.2">
      <c r="A55" s="449"/>
      <c r="B55" s="449" t="s">
        <v>1</v>
      </c>
      <c r="C55" s="449"/>
      <c r="D55" s="154" t="str">
        <f>[1]Tình!D17</f>
        <v>Kiểm tra công trình: Kè hồ, làm đường dạo chống lấn chiếm hồ Vực xã Đình Xuyên, huyện Gia Lâm.</v>
      </c>
      <c r="E55" s="155" t="str">
        <f>[1]Tình!E17</f>
        <v>Tại hiện trường</v>
      </c>
      <c r="F55" s="454"/>
      <c r="G55" s="454"/>
    </row>
    <row r="56" spans="1:9" s="35" customFormat="1" ht="32.25" customHeight="1" x14ac:dyDescent="0.2">
      <c r="A56" s="449" t="s">
        <v>66</v>
      </c>
      <c r="B56" s="449" t="s">
        <v>0</v>
      </c>
      <c r="C56" s="449"/>
      <c r="D56" s="154" t="str">
        <f>[1]Tình!D18</f>
        <v xml:space="preserve">Kiểm tra công trình: XD đường đê tả Đuống đoạn từ cầu Đuống đến cầu Phù Đổng </v>
      </c>
      <c r="E56" s="155" t="str">
        <f>[1]Tình!E18</f>
        <v>Tại hiện trường</v>
      </c>
      <c r="F56" s="454"/>
      <c r="G56" s="454"/>
    </row>
    <row r="57" spans="1:9" s="35" customFormat="1" ht="21.95" customHeight="1" x14ac:dyDescent="0.2">
      <c r="A57" s="449"/>
      <c r="B57" s="449" t="s">
        <v>1</v>
      </c>
      <c r="C57" s="449"/>
      <c r="D57" s="156" t="s">
        <v>67</v>
      </c>
      <c r="E57" s="155"/>
      <c r="F57" s="455"/>
      <c r="G57" s="455"/>
    </row>
    <row r="58" spans="1:9" s="35" customFormat="1" ht="9.9499999999999993" customHeight="1" x14ac:dyDescent="0.2">
      <c r="A58" s="458"/>
      <c r="B58" s="459"/>
      <c r="C58" s="459"/>
      <c r="D58" s="459"/>
      <c r="E58" s="459"/>
      <c r="F58" s="459"/>
      <c r="G58" s="460"/>
    </row>
    <row r="59" spans="1:9" s="35" customFormat="1" ht="15.75" x14ac:dyDescent="0.2">
      <c r="A59" s="449" t="s">
        <v>61</v>
      </c>
      <c r="B59" s="449" t="s">
        <v>0</v>
      </c>
      <c r="C59" s="449"/>
      <c r="D59" s="154" t="str">
        <f>[1]Tùng!D8</f>
        <v>Làm việc tại Ban</v>
      </c>
      <c r="E59" s="222" t="str">
        <f>[1]Tùng!E8</f>
        <v xml:space="preserve">UBND xã </v>
      </c>
      <c r="F59" s="453" t="s">
        <v>159</v>
      </c>
      <c r="G59" s="453"/>
    </row>
    <row r="60" spans="1:9" s="35" customFormat="1" ht="31.5" x14ac:dyDescent="0.2">
      <c r="A60" s="449"/>
      <c r="B60" s="449" t="s">
        <v>1</v>
      </c>
      <c r="C60" s="449"/>
      <c r="D60" s="154" t="str">
        <f>[1]Tùng!D9</f>
        <v>Kiểm tra hiện trường dự án: Xây dựng đường đê tả Đuống đoạn từ cầu Đuống đến cầu Phù Đổng</v>
      </c>
      <c r="E60" s="155" t="str">
        <f>[1]Tùng!E9</f>
        <v>Tại hiện trường dự án</v>
      </c>
      <c r="F60" s="454"/>
      <c r="G60" s="454"/>
    </row>
    <row r="61" spans="1:9" s="35" customFormat="1" ht="15.75" x14ac:dyDescent="0.2">
      <c r="A61" s="449" t="s">
        <v>62</v>
      </c>
      <c r="B61" s="449" t="s">
        <v>0</v>
      </c>
      <c r="C61" s="449"/>
      <c r="D61" s="154" t="str">
        <f>[1]Tùng!D10</f>
        <v>Làm việc tại Ban</v>
      </c>
      <c r="E61" s="155" t="str">
        <f>[1]Tùng!E10</f>
        <v>Tại hiện trường dự án</v>
      </c>
      <c r="F61" s="454"/>
      <c r="G61" s="454"/>
      <c r="I61" s="35">
        <v>448</v>
      </c>
    </row>
    <row r="62" spans="1:9" s="35" customFormat="1" ht="15.75" x14ac:dyDescent="0.2">
      <c r="A62" s="449"/>
      <c r="B62" s="449" t="s">
        <v>1</v>
      </c>
      <c r="C62" s="449"/>
      <c r="D62" s="223" t="str">
        <f>[1]Tùng!D11</f>
        <v>Kiểm tra dự án kè Hồ Vực</v>
      </c>
      <c r="E62" s="222" t="str">
        <f>[1]Tùng!E11</f>
        <v>Tại hiện trường dự án</v>
      </c>
      <c r="F62" s="454"/>
      <c r="G62" s="454"/>
      <c r="I62" s="35">
        <f>I61*0.6</f>
        <v>268.8</v>
      </c>
    </row>
    <row r="63" spans="1:9" s="35" customFormat="1" ht="15.75" x14ac:dyDescent="0.2">
      <c r="A63" s="449" t="s">
        <v>63</v>
      </c>
      <c r="B63" s="449" t="s">
        <v>0</v>
      </c>
      <c r="C63" s="449"/>
      <c r="D63" s="154" t="str">
        <f>[1]Tùng!D12</f>
        <v>Làm việc tại Ban</v>
      </c>
      <c r="E63" s="155" t="str">
        <f>[1]Tùng!E12</f>
        <v>Tại hiện trường dự án</v>
      </c>
      <c r="F63" s="454"/>
      <c r="G63" s="454"/>
    </row>
    <row r="64" spans="1:9" s="35" customFormat="1" ht="15.75" x14ac:dyDescent="0.2">
      <c r="A64" s="449"/>
      <c r="B64" s="449" t="s">
        <v>1</v>
      </c>
      <c r="C64" s="449"/>
      <c r="D64" s="154" t="str">
        <f>[1]Tùng!D13</f>
        <v>Kiểm tra hiện trường dự án:Hạ tầng cụm công nghiệp Phú Thị</v>
      </c>
      <c r="E64" s="155" t="str">
        <f>[1]Tùng!E13</f>
        <v>Tại hiện trường dự án</v>
      </c>
      <c r="F64" s="454"/>
      <c r="G64" s="454"/>
    </row>
    <row r="65" spans="1:7" s="35" customFormat="1" ht="31.5" x14ac:dyDescent="0.2">
      <c r="A65" s="456" t="s">
        <v>64</v>
      </c>
      <c r="B65" s="449" t="s">
        <v>0</v>
      </c>
      <c r="C65" s="449"/>
      <c r="D65" s="223" t="str">
        <f>[1]Tùng!D14</f>
        <v>Kiểm tra công trường dự án: Xây dựng tuyến đường theo quy hoạch từ Khu đô thị Trâu Quỳ đến ga Phú thị</v>
      </c>
      <c r="E65" s="222" t="str">
        <f>[1]Tùng!E14</f>
        <v>Tại hiện trường dự án</v>
      </c>
      <c r="F65" s="454"/>
      <c r="G65" s="454"/>
    </row>
    <row r="66" spans="1:7" s="35" customFormat="1" ht="31.5" x14ac:dyDescent="0.2">
      <c r="A66" s="457"/>
      <c r="B66" s="449" t="s">
        <v>1</v>
      </c>
      <c r="C66" s="449"/>
      <c r="D66" s="223" t="str">
        <f>[1]Tùng!D15</f>
        <v>Kiểm tra công trường dự án: Xây dựng tuyến đường đê từ Dốc Lời - Lệ Chi</v>
      </c>
      <c r="E66" s="222" t="str">
        <f>[1]Tùng!E15</f>
        <v>Tại hiện trường dự án</v>
      </c>
      <c r="F66" s="454"/>
      <c r="G66" s="454"/>
    </row>
    <row r="67" spans="1:7" s="35" customFormat="1" ht="31.5" x14ac:dyDescent="0.2">
      <c r="A67" s="449" t="s">
        <v>65</v>
      </c>
      <c r="B67" s="449" t="s">
        <v>0</v>
      </c>
      <c r="C67" s="449"/>
      <c r="D67" s="154" t="str">
        <f>[1]Tùng!D16</f>
        <v>Kiểm tra công trường dự án: Xây dựng tuyến đường đê từ Dốc Lời - Lệ Chi</v>
      </c>
      <c r="E67" s="155" t="str">
        <f>[1]Tùng!E16</f>
        <v>BQLDA</v>
      </c>
      <c r="F67" s="454"/>
      <c r="G67" s="454"/>
    </row>
    <row r="68" spans="1:7" s="35" customFormat="1" ht="42" customHeight="1" x14ac:dyDescent="0.2">
      <c r="A68" s="449"/>
      <c r="B68" s="449" t="s">
        <v>1</v>
      </c>
      <c r="C68" s="449"/>
      <c r="D68" s="223" t="str">
        <f>[1]Tùng!D17</f>
        <v>Kiểm tra hiện trường dự án: Đường đô thị song hành</v>
      </c>
      <c r="E68" s="222" t="str">
        <f>[1]Tùng!E17</f>
        <v>Tại hiện trường dự án</v>
      </c>
      <c r="F68" s="454"/>
      <c r="G68" s="454"/>
    </row>
    <row r="69" spans="1:7" s="35" customFormat="1" ht="15.75" x14ac:dyDescent="0.2">
      <c r="A69" s="449" t="s">
        <v>66</v>
      </c>
      <c r="B69" s="449" t="s">
        <v>0</v>
      </c>
      <c r="C69" s="449"/>
      <c r="D69" s="223" t="str">
        <f>[1]Tùng!D18</f>
        <v>Làm việc tại Ban</v>
      </c>
      <c r="E69" s="224">
        <f>[1]Tùng!E18</f>
        <v>0</v>
      </c>
      <c r="F69" s="454"/>
      <c r="G69" s="454"/>
    </row>
    <row r="70" spans="1:7" s="35" customFormat="1" ht="15.75" x14ac:dyDescent="0.2">
      <c r="A70" s="449"/>
      <c r="B70" s="449" t="s">
        <v>1</v>
      </c>
      <c r="C70" s="449"/>
      <c r="D70" s="156" t="s">
        <v>67</v>
      </c>
      <c r="E70" s="155"/>
      <c r="F70" s="455"/>
      <c r="G70" s="455"/>
    </row>
    <row r="71" spans="1:7" s="35" customFormat="1" ht="9.9499999999999993" customHeight="1" x14ac:dyDescent="0.2">
      <c r="A71" s="461"/>
      <c r="B71" s="461"/>
      <c r="C71" s="461"/>
      <c r="D71" s="461"/>
      <c r="E71" s="461"/>
      <c r="F71" s="461"/>
      <c r="G71" s="461"/>
    </row>
    <row r="72" spans="1:7" s="35" customFormat="1" ht="15.75" x14ac:dyDescent="0.2">
      <c r="A72" s="449" t="s">
        <v>61</v>
      </c>
      <c r="B72" s="449" t="s">
        <v>0</v>
      </c>
      <c r="C72" s="449"/>
      <c r="D72" s="154" t="str">
        <f>'[1]Ngọc Anh '!D8</f>
        <v xml:space="preserve">Làm việc tại văn phòng </v>
      </c>
      <c r="E72" s="155" t="str">
        <f>'[1]Ngọc Anh '!E8</f>
        <v>BQLDA</v>
      </c>
      <c r="F72" s="453" t="s">
        <v>160</v>
      </c>
      <c r="G72" s="453"/>
    </row>
    <row r="73" spans="1:7" s="35" customFormat="1" ht="40.5" customHeight="1" x14ac:dyDescent="0.2">
      <c r="A73" s="449"/>
      <c r="B73" s="449" t="s">
        <v>1</v>
      </c>
      <c r="C73" s="449"/>
      <c r="D73" s="154" t="str">
        <f>'[1]Ngọc Anh '!D9</f>
        <v>Kiểm tra công trường DA: Xây dựng tuyến đường Yên Viên - Đình Xuyên - Phù Đổng đến hết địa bàn Gia Lâm</v>
      </c>
      <c r="E73" s="155" t="str">
        <f>'[1]Ngọc Anh '!E9</f>
        <v>Xã Yên Viên</v>
      </c>
      <c r="F73" s="454"/>
      <c r="G73" s="454"/>
    </row>
    <row r="74" spans="1:7" s="35" customFormat="1" ht="30.75" customHeight="1" x14ac:dyDescent="0.2">
      <c r="A74" s="449" t="s">
        <v>62</v>
      </c>
      <c r="B74" s="449" t="s">
        <v>0</v>
      </c>
      <c r="C74" s="449"/>
      <c r="D74" s="154" t="str">
        <f>'[1]Ngọc Anh '!D10</f>
        <v>Kiểm tra hiện trường dự án: Xây dựng đường đê hữu Đuống đoạn Dốc Lời - Đặng Xá đến xã Lệ Chi, huyện Gia Lâm</v>
      </c>
      <c r="E74" s="155" t="str">
        <f>'[1]Ngọc Anh '!E10</f>
        <v xml:space="preserve">Tại hiện trường dự án </v>
      </c>
      <c r="F74" s="454"/>
      <c r="G74" s="454"/>
    </row>
    <row r="75" spans="1:7" s="35" customFormat="1" ht="30.75" customHeight="1" x14ac:dyDescent="0.2">
      <c r="A75" s="449"/>
      <c r="B75" s="449" t="s">
        <v>1</v>
      </c>
      <c r="C75" s="449"/>
      <c r="D75" s="225" t="str">
        <f>'[1]Ngọc Anh '!D11</f>
        <v xml:space="preserve">Làm việc tại văn phòng </v>
      </c>
      <c r="E75" s="155" t="str">
        <f>'[1]Ngọc Anh '!E11</f>
        <v>BQLDA</v>
      </c>
      <c r="F75" s="454"/>
      <c r="G75" s="454"/>
    </row>
    <row r="76" spans="1:7" s="35" customFormat="1" ht="39.75" customHeight="1" x14ac:dyDescent="0.2">
      <c r="A76" s="449" t="s">
        <v>63</v>
      </c>
      <c r="B76" s="449" t="s">
        <v>0</v>
      </c>
      <c r="C76" s="449"/>
      <c r="D76" s="154" t="str">
        <f>'[1]Ngọc Anh '!D12</f>
        <v xml:space="preserve">Làm việc tại văn phòng </v>
      </c>
      <c r="E76" s="155" t="str">
        <f>'[1]Ngọc Anh '!E12</f>
        <v>BQLDA</v>
      </c>
      <c r="F76" s="454"/>
      <c r="G76" s="454"/>
    </row>
    <row r="77" spans="1:7" s="35" customFormat="1" ht="23.25" customHeight="1" x14ac:dyDescent="0.2">
      <c r="A77" s="449"/>
      <c r="B77" s="449" t="s">
        <v>1</v>
      </c>
      <c r="C77" s="449"/>
      <c r="D77" s="225" t="str">
        <f>'[1]Ngọc Anh '!D13</f>
        <v>Kiểm tra hiện trường dự án: Xây dựng đường đê hữu Đuống đoạn Dốc Lời - Đặng Xá đến xã Lệ Chi, huyện Gia Lâm</v>
      </c>
      <c r="E77" s="155" t="str">
        <f>'[1]Ngọc Anh '!E13</f>
        <v>xã Phú Thị</v>
      </c>
      <c r="F77" s="454"/>
      <c r="G77" s="454"/>
    </row>
    <row r="78" spans="1:7" s="35" customFormat="1" ht="31.5" customHeight="1" x14ac:dyDescent="0.2">
      <c r="A78" s="456" t="s">
        <v>64</v>
      </c>
      <c r="B78" s="449" t="s">
        <v>0</v>
      </c>
      <c r="C78" s="449"/>
      <c r="D78" s="154" t="str">
        <f>'[1]Ngọc Anh '!D14</f>
        <v>Kiểm tra công trường DA: Chỉnh trang và lát vỉa hè đường hành lang chân đê Đông Dư-Bát Tràng</v>
      </c>
      <c r="E78" s="155" t="str">
        <f>'[1]Ngọc Anh '!E14</f>
        <v>Xã Đông Dư</v>
      </c>
      <c r="F78" s="454"/>
      <c r="G78" s="454"/>
    </row>
    <row r="79" spans="1:7" s="35" customFormat="1" ht="15.75" x14ac:dyDescent="0.2">
      <c r="A79" s="457"/>
      <c r="B79" s="449" t="s">
        <v>1</v>
      </c>
      <c r="C79" s="449"/>
      <c r="D79" s="154" t="str">
        <f>'[1]Ngọc Anh '!D15</f>
        <v xml:space="preserve">Làm việc tại văn phòng </v>
      </c>
      <c r="E79" s="155" t="str">
        <f>'[1]Ngọc Anh '!E15</f>
        <v>BQLDA</v>
      </c>
      <c r="F79" s="454"/>
      <c r="G79" s="454"/>
    </row>
    <row r="80" spans="1:7" s="35" customFormat="1" ht="33" customHeight="1" x14ac:dyDescent="0.2">
      <c r="A80" s="449" t="s">
        <v>65</v>
      </c>
      <c r="B80" s="449" t="s">
        <v>0</v>
      </c>
      <c r="C80" s="449"/>
      <c r="D80" s="154" t="str">
        <f>'[1]Ngọc Anh '!D16</f>
        <v xml:space="preserve">Làm việc tại văn phòng </v>
      </c>
      <c r="E80" s="155" t="str">
        <f>'[1]Ngọc Anh '!E16</f>
        <v>BQLDA</v>
      </c>
      <c r="F80" s="454"/>
      <c r="G80" s="454"/>
    </row>
    <row r="81" spans="1:7" s="35" customFormat="1" ht="30.75" customHeight="1" x14ac:dyDescent="0.2">
      <c r="A81" s="449"/>
      <c r="B81" s="449" t="s">
        <v>1</v>
      </c>
      <c r="C81" s="449"/>
      <c r="D81" s="225" t="str">
        <f>'[1]Ngọc Anh '!D17</f>
        <v>Kiểm tra công trường DA: Chỉnh trang và lát vỉa hè đường hành lang chân đê Đông Dư-Bát Tràng</v>
      </c>
      <c r="E81" s="155" t="str">
        <f>'[1]Ngọc Anh '!E17</f>
        <v xml:space="preserve">Xã Bát tràng </v>
      </c>
      <c r="F81" s="454"/>
      <c r="G81" s="454"/>
    </row>
    <row r="82" spans="1:7" s="35" customFormat="1" ht="24.95" customHeight="1" x14ac:dyDescent="0.2">
      <c r="A82" s="449" t="s">
        <v>66</v>
      </c>
      <c r="B82" s="449" t="s">
        <v>0</v>
      </c>
      <c r="C82" s="449"/>
      <c r="D82" s="154" t="str">
        <f>'[1]Ngọc Anh '!D18</f>
        <v xml:space="preserve">Làm việc tại văn phòng </v>
      </c>
      <c r="E82" s="155" t="str">
        <f>'[1]Ngọc Anh '!E18</f>
        <v>BQLDA</v>
      </c>
      <c r="F82" s="454"/>
      <c r="G82" s="454"/>
    </row>
    <row r="83" spans="1:7" s="35" customFormat="1" ht="18" customHeight="1" x14ac:dyDescent="0.2">
      <c r="A83" s="449"/>
      <c r="B83" s="449" t="s">
        <v>1</v>
      </c>
      <c r="C83" s="449"/>
      <c r="D83" s="156" t="s">
        <v>67</v>
      </c>
      <c r="E83" s="155"/>
      <c r="F83" s="455"/>
      <c r="G83" s="455"/>
    </row>
    <row r="84" spans="1:7" s="35" customFormat="1" ht="9.75" customHeight="1" x14ac:dyDescent="0.2">
      <c r="A84" s="461"/>
      <c r="B84" s="461"/>
      <c r="C84" s="461"/>
      <c r="D84" s="461"/>
      <c r="E84" s="461"/>
      <c r="F84" s="461"/>
      <c r="G84" s="461"/>
    </row>
    <row r="85" spans="1:7" s="35" customFormat="1" ht="33" customHeight="1" x14ac:dyDescent="0.2">
      <c r="A85" s="449" t="s">
        <v>61</v>
      </c>
      <c r="B85" s="449" t="s">
        <v>0</v>
      </c>
      <c r="C85" s="449"/>
      <c r="D85" s="154" t="str">
        <f>[1]Quân!D8</f>
        <v>Làm việc tại ban</v>
      </c>
      <c r="E85" s="155" t="str">
        <f>[1]Quân!E8</f>
        <v>BQLDA</v>
      </c>
      <c r="F85" s="453" t="s">
        <v>161</v>
      </c>
      <c r="G85" s="453"/>
    </row>
    <row r="86" spans="1:7" s="35" customFormat="1" ht="31.5" x14ac:dyDescent="0.2">
      <c r="A86" s="449"/>
      <c r="B86" s="449" t="s">
        <v>1</v>
      </c>
      <c r="C86" s="449"/>
      <c r="D86" s="154" t="str">
        <f>[1]Quân!D9</f>
        <v>Kiểm tra công trường dự án: Xây dựng khớp nối hạ tầng cụm công nghiệp Phú Thị, Dương Xá</v>
      </c>
      <c r="E86" s="155" t="str">
        <f>[1]Quân!E9</f>
        <v>xã Phú Thị, Dương Xá</v>
      </c>
      <c r="F86" s="454"/>
      <c r="G86" s="454"/>
    </row>
    <row r="87" spans="1:7" s="35" customFormat="1" ht="31.5" x14ac:dyDescent="0.2">
      <c r="A87" s="449" t="s">
        <v>62</v>
      </c>
      <c r="B87" s="449" t="s">
        <v>0</v>
      </c>
      <c r="C87" s="449"/>
      <c r="D87" s="158" t="str">
        <f>[1]Quân!D10</f>
        <v>Kiểm tra công trường dự án: Xây dựng tuyến đường đô thi song hành với đường cao tốc Hà Nội - Hải Phòng, huyện Gia Lâm;</v>
      </c>
      <c r="E87" s="155" t="str">
        <f>[1]Quân!E10</f>
        <v>TT Trâu Quỳ, Đa Tốn, Kiêu Kỵ</v>
      </c>
      <c r="F87" s="454"/>
      <c r="G87" s="454"/>
    </row>
    <row r="88" spans="1:7" s="35" customFormat="1" ht="31.5" x14ac:dyDescent="0.2">
      <c r="A88" s="449"/>
      <c r="B88" s="449" t="s">
        <v>1</v>
      </c>
      <c r="C88" s="449"/>
      <c r="D88" s="154" t="str">
        <f>[1]Quân!D11</f>
        <v>Làm với học viện nông nghiệp và các hộ dân thống nhất phương án hỗ chợ di chuyển cây trồng dự án đường song hành.</v>
      </c>
      <c r="E88" s="155" t="str">
        <f>[1]Quân!E11</f>
        <v>xã Đông Dư</v>
      </c>
      <c r="F88" s="454"/>
      <c r="G88" s="454"/>
    </row>
    <row r="89" spans="1:7" s="35" customFormat="1" ht="15.75" x14ac:dyDescent="0.2">
      <c r="A89" s="449" t="s">
        <v>63</v>
      </c>
      <c r="B89" s="449" t="s">
        <v>0</v>
      </c>
      <c r="C89" s="449"/>
      <c r="D89" s="154" t="str">
        <f>[1]Quân!D12</f>
        <v>Làm việc tại ban</v>
      </c>
      <c r="E89" s="155" t="str">
        <f>[1]Quân!E12</f>
        <v>BQLDA</v>
      </c>
      <c r="F89" s="454"/>
      <c r="G89" s="454"/>
    </row>
    <row r="90" spans="1:7" s="35" customFormat="1" ht="30" x14ac:dyDescent="0.2">
      <c r="A90" s="449"/>
      <c r="B90" s="449" t="s">
        <v>1</v>
      </c>
      <c r="C90" s="449"/>
      <c r="D90" s="159" t="str">
        <f>[1]Quân!D13</f>
        <v>Kiểm tra hiện trường DA Yên viên đình xuyên phù đổng đến hết địa bàn huyện Gia Lâm</v>
      </c>
      <c r="E90" s="155" t="str">
        <f>[1]Quân!E13</f>
        <v>BQLDA</v>
      </c>
      <c r="F90" s="454"/>
      <c r="G90" s="454"/>
    </row>
    <row r="91" spans="1:7" s="35" customFormat="1" ht="47.25" x14ac:dyDescent="0.2">
      <c r="A91" s="456" t="s">
        <v>64</v>
      </c>
      <c r="B91" s="449" t="s">
        <v>0</v>
      </c>
      <c r="C91" s="449"/>
      <c r="D91" s="160" t="str">
        <f>[1]Quân!D14</f>
        <v>Kiểm tra hiện trường DA: Cải tạo nâng cấp các tuyến đường liên thôn trục chính thôn 1,2,3,4,5,6,7,8 Kim Lan; Dự án nội đồng xã Văn Đức</v>
      </c>
      <c r="E91" s="155" t="str">
        <f>[1]Quân!E14</f>
        <v>Xã Kim Lan; Văn Đức</v>
      </c>
      <c r="F91" s="454"/>
      <c r="G91" s="454"/>
    </row>
    <row r="92" spans="1:7" s="35" customFormat="1" ht="30" customHeight="1" x14ac:dyDescent="0.2">
      <c r="A92" s="457"/>
      <c r="B92" s="449" t="s">
        <v>1</v>
      </c>
      <c r="C92" s="449"/>
      <c r="D92" s="154" t="str">
        <f>[1]Quân!D15</f>
        <v>Làm việc tại ban</v>
      </c>
      <c r="E92" s="155" t="str">
        <f>[1]Quân!E15</f>
        <v>BQLDA</v>
      </c>
      <c r="F92" s="454"/>
      <c r="G92" s="454"/>
    </row>
    <row r="93" spans="1:7" s="35" customFormat="1" ht="31.5" x14ac:dyDescent="0.2">
      <c r="A93" s="449" t="s">
        <v>65</v>
      </c>
      <c r="B93" s="449" t="s">
        <v>0</v>
      </c>
      <c r="C93" s="449"/>
      <c r="D93" s="154" t="str">
        <f>[1]Quân!D16</f>
        <v>Kiểm tra công trường dự án: Xây dựng tuyến đường đô thi song hành với đường cao tốc Hà Nội - Hải Phòng, huyện Gia Lâm;</v>
      </c>
      <c r="E93" s="155" t="str">
        <f>[1]Quân!E16</f>
        <v>BQLDA</v>
      </c>
      <c r="F93" s="454"/>
      <c r="G93" s="454"/>
    </row>
    <row r="94" spans="1:7" s="35" customFormat="1" ht="31.5" x14ac:dyDescent="0.2">
      <c r="A94" s="449"/>
      <c r="B94" s="449" t="s">
        <v>1</v>
      </c>
      <c r="C94" s="449"/>
      <c r="D94" s="154" t="str">
        <f>[1]Quân!D17</f>
        <v>Làm việc tại ban</v>
      </c>
      <c r="E94" s="155" t="str">
        <f>[1]Quân!E17</f>
        <v>TT Trâu Quỳ, Đa Tốn, Kiêu Kỵ</v>
      </c>
      <c r="F94" s="454"/>
      <c r="G94" s="454"/>
    </row>
    <row r="95" spans="1:7" s="35" customFormat="1" ht="30" customHeight="1" x14ac:dyDescent="0.2">
      <c r="A95" s="449" t="s">
        <v>66</v>
      </c>
      <c r="B95" s="449" t="s">
        <v>0</v>
      </c>
      <c r="C95" s="449"/>
      <c r="D95" s="154" t="str">
        <f>[1]Quân!D18</f>
        <v>Làm việc tại ban</v>
      </c>
      <c r="E95" s="155" t="str">
        <f>[1]Quân!E18</f>
        <v>BQLDA</v>
      </c>
      <c r="F95" s="454"/>
      <c r="G95" s="454"/>
    </row>
    <row r="96" spans="1:7" s="35" customFormat="1" ht="15.75" x14ac:dyDescent="0.2">
      <c r="A96" s="449"/>
      <c r="B96" s="449" t="s">
        <v>1</v>
      </c>
      <c r="C96" s="449"/>
      <c r="D96" s="156" t="s">
        <v>67</v>
      </c>
      <c r="E96" s="155"/>
      <c r="F96" s="455"/>
      <c r="G96" s="455"/>
    </row>
    <row r="97" spans="1:7" s="35" customFormat="1" x14ac:dyDescent="0.2">
      <c r="A97" s="461"/>
      <c r="B97" s="461"/>
      <c r="C97" s="461"/>
      <c r="D97" s="461"/>
      <c r="E97" s="461"/>
      <c r="F97" s="461"/>
      <c r="G97" s="461"/>
    </row>
    <row r="98" spans="1:7" s="35" customFormat="1" ht="15.75" x14ac:dyDescent="0.2">
      <c r="A98" s="449" t="s">
        <v>61</v>
      </c>
      <c r="B98" s="449" t="s">
        <v>0</v>
      </c>
      <c r="C98" s="449"/>
      <c r="D98" s="154" t="str">
        <f>[1]Minh!D8</f>
        <v>Làm việc tại văn phòng</v>
      </c>
      <c r="E98" s="155" t="str">
        <f>[1]Minh!E8</f>
        <v>BQLDA</v>
      </c>
      <c r="F98" s="462" t="s">
        <v>124</v>
      </c>
      <c r="G98" s="453"/>
    </row>
    <row r="99" spans="1:7" s="35" customFormat="1" ht="31.5" x14ac:dyDescent="0.2">
      <c r="A99" s="449"/>
      <c r="B99" s="449" t="s">
        <v>1</v>
      </c>
      <c r="C99" s="449"/>
      <c r="D99" s="154" t="str">
        <f>[1]Minh!D9</f>
        <v>Kiểm tra hiện trường dự án: Xây dựng tuyến đường quy hoạch 17,5m nối từ ô đất TQ5 ra đường Đông Dư - Dương Xá</v>
      </c>
      <c r="E99" s="155" t="str">
        <f>[1]Minh!E9</f>
        <v>Tại hiện trường dự án</v>
      </c>
      <c r="F99" s="454"/>
      <c r="G99" s="454"/>
    </row>
    <row r="100" spans="1:7" s="35" customFormat="1" ht="31.5" x14ac:dyDescent="0.2">
      <c r="A100" s="449" t="s">
        <v>62</v>
      </c>
      <c r="B100" s="449" t="s">
        <v>0</v>
      </c>
      <c r="C100" s="449"/>
      <c r="D100" s="154" t="str">
        <f>[1]Minh!D10</f>
        <v>Kiểm tra hiện trường dự án: Xây dựng tuyến đường đê hữu đuống đoạn Dốc Lời xã Đặng Xá đến xã Lệ Chi, huyện Gia Lâm</v>
      </c>
      <c r="E100" s="155" t="str">
        <f>[1]Minh!E10</f>
        <v>Xã Cổ Bi, Đặng Xá</v>
      </c>
      <c r="F100" s="454"/>
      <c r="G100" s="454"/>
    </row>
    <row r="101" spans="1:7" s="35" customFormat="1" ht="15.75" x14ac:dyDescent="0.2">
      <c r="A101" s="449"/>
      <c r="B101" s="449" t="s">
        <v>1</v>
      </c>
      <c r="C101" s="449"/>
      <c r="D101" s="154" t="str">
        <f>[1]Minh!D11</f>
        <v>Làm việc tại văn phòng</v>
      </c>
      <c r="E101" s="155" t="str">
        <f>[1]Minh!E11</f>
        <v>BQLDA</v>
      </c>
      <c r="F101" s="454"/>
      <c r="G101" s="454"/>
    </row>
    <row r="102" spans="1:7" s="35" customFormat="1" ht="31.5" x14ac:dyDescent="0.2">
      <c r="A102" s="449" t="s">
        <v>63</v>
      </c>
      <c r="B102" s="449" t="s">
        <v>0</v>
      </c>
      <c r="C102" s="449"/>
      <c r="D102" s="154" t="str">
        <f>[1]Minh!D12</f>
        <v>Kiểm tra hiện trường dự án: Cải tạo chỉnh trang đường liên thôn, trục chính thôn Vàng xã Cổ Bi, huyện Gia Lâm</v>
      </c>
      <c r="E102" s="155" t="str">
        <f>[1]Minh!E12</f>
        <v>Tại hiện trường dự án</v>
      </c>
      <c r="F102" s="454"/>
      <c r="G102" s="454"/>
    </row>
    <row r="103" spans="1:7" s="35" customFormat="1" ht="15.75" x14ac:dyDescent="0.2">
      <c r="A103" s="449"/>
      <c r="B103" s="449" t="s">
        <v>1</v>
      </c>
      <c r="C103" s="449"/>
      <c r="D103" s="154" t="str">
        <f>[1]Minh!D13</f>
        <v>Làm việc tại văn phòng</v>
      </c>
      <c r="E103" s="155" t="str">
        <f>[1]Minh!E13</f>
        <v>BQLDA</v>
      </c>
      <c r="F103" s="454"/>
      <c r="G103" s="454"/>
    </row>
    <row r="104" spans="1:7" s="35" customFormat="1" ht="15.75" x14ac:dyDescent="0.2">
      <c r="A104" s="456" t="s">
        <v>64</v>
      </c>
      <c r="B104" s="449" t="s">
        <v>0</v>
      </c>
      <c r="C104" s="449"/>
      <c r="D104" s="154" t="str">
        <f>[1]Minh!D14</f>
        <v>Kiểm tra công trường dự án Kè hồ Vực</v>
      </c>
      <c r="E104" s="155" t="str">
        <f>[1]Minh!E14</f>
        <v>tại hiện trường dự án</v>
      </c>
      <c r="F104" s="454"/>
      <c r="G104" s="454"/>
    </row>
    <row r="105" spans="1:7" s="35" customFormat="1" ht="31.5" x14ac:dyDescent="0.2">
      <c r="A105" s="457"/>
      <c r="B105" s="449" t="s">
        <v>1</v>
      </c>
      <c r="C105" s="449"/>
      <c r="D105" s="154" t="str">
        <f>[1]Minh!D15</f>
        <v>Kiểm tra hiện trường dự án: Xây dựng tuyến đường từ đường Đặng Phúc Thông vào khu đấu giá X5</v>
      </c>
      <c r="E105" s="155" t="str">
        <f>[1]Minh!E15</f>
        <v xml:space="preserve">Tại hiện trường dự án </v>
      </c>
      <c r="F105" s="454"/>
      <c r="G105" s="454"/>
    </row>
    <row r="106" spans="1:7" s="35" customFormat="1" ht="31.5" x14ac:dyDescent="0.2">
      <c r="A106" s="449" t="s">
        <v>65</v>
      </c>
      <c r="B106" s="449" t="s">
        <v>0</v>
      </c>
      <c r="C106" s="449"/>
      <c r="D106" s="154" t="str">
        <f>[1]Minh!D16</f>
        <v>Kiểm tra công trường đường Yên Viên - Đình Xuyên - Phù Đổng đến hết địa bàn Gia lâm</v>
      </c>
      <c r="E106" s="155" t="str">
        <f>[1]Minh!E16</f>
        <v>Tại hiện trường dự án</v>
      </c>
      <c r="F106" s="454"/>
      <c r="G106" s="454"/>
    </row>
    <row r="107" spans="1:7" s="35" customFormat="1" ht="31.5" x14ac:dyDescent="0.2">
      <c r="A107" s="449"/>
      <c r="B107" s="449" t="s">
        <v>1</v>
      </c>
      <c r="C107" s="449"/>
      <c r="D107" s="154" t="str">
        <f>[1]Minh!D17</f>
        <v>Kiểm tra công trường dự án: Xây dựng khớp nối hạ tầng cụm công nghiệp Phú Thị, Dương Xá</v>
      </c>
      <c r="E107" s="155" t="str">
        <f>[1]Minh!E17</f>
        <v>Tại hiện trường dự án</v>
      </c>
      <c r="F107" s="454"/>
      <c r="G107" s="454"/>
    </row>
    <row r="108" spans="1:7" s="35" customFormat="1" ht="15.75" x14ac:dyDescent="0.2">
      <c r="A108" s="449" t="s">
        <v>66</v>
      </c>
      <c r="B108" s="449" t="s">
        <v>0</v>
      </c>
      <c r="C108" s="449"/>
      <c r="D108" s="154" t="str">
        <f>[1]Minh!D18</f>
        <v>Làm việc tại văn phòng</v>
      </c>
      <c r="E108" s="155" t="str">
        <f>[1]Minh!E18</f>
        <v>BQLDA</v>
      </c>
      <c r="F108" s="454"/>
      <c r="G108" s="454"/>
    </row>
    <row r="109" spans="1:7" s="35" customFormat="1" ht="15.75" x14ac:dyDescent="0.2">
      <c r="A109" s="449"/>
      <c r="B109" s="449" t="s">
        <v>1</v>
      </c>
      <c r="C109" s="449"/>
      <c r="D109" s="156" t="s">
        <v>67</v>
      </c>
      <c r="E109" s="155"/>
      <c r="F109" s="455"/>
      <c r="G109" s="455"/>
    </row>
    <row r="110" spans="1:7" s="35" customFormat="1" x14ac:dyDescent="0.2">
      <c r="E110" s="151"/>
    </row>
    <row r="111" spans="1:7" s="35" customFormat="1" x14ac:dyDescent="0.2">
      <c r="E111" s="151"/>
    </row>
    <row r="112" spans="1:7" s="35" customFormat="1" x14ac:dyDescent="0.2">
      <c r="E112" s="151"/>
    </row>
    <row r="113" spans="5:5" s="35" customFormat="1" x14ac:dyDescent="0.2">
      <c r="E113" s="151"/>
    </row>
    <row r="114" spans="5:5" s="35" customFormat="1" x14ac:dyDescent="0.2">
      <c r="E114" s="151"/>
    </row>
    <row r="115" spans="5:5" s="35" customFormat="1" x14ac:dyDescent="0.2">
      <c r="E115" s="151"/>
    </row>
    <row r="116" spans="5:5" s="35" customFormat="1" x14ac:dyDescent="0.2">
      <c r="E116" s="151"/>
    </row>
    <row r="117" spans="5:5" s="35" customFormat="1" x14ac:dyDescent="0.2">
      <c r="E117" s="151"/>
    </row>
    <row r="118" spans="5:5" s="35" customFormat="1" x14ac:dyDescent="0.2">
      <c r="E118" s="151"/>
    </row>
    <row r="119" spans="5:5" s="35" customFormat="1" x14ac:dyDescent="0.2">
      <c r="E119" s="151"/>
    </row>
    <row r="120" spans="5:5" s="35" customFormat="1" x14ac:dyDescent="0.2">
      <c r="E120" s="151"/>
    </row>
    <row r="121" spans="5:5" s="35" customFormat="1" x14ac:dyDescent="0.2">
      <c r="E121" s="151"/>
    </row>
    <row r="122" spans="5:5" s="35" customFormat="1" x14ac:dyDescent="0.2">
      <c r="E122" s="151"/>
    </row>
    <row r="123" spans="5:5" s="35" customFormat="1" x14ac:dyDescent="0.2">
      <c r="E123" s="151"/>
    </row>
    <row r="124" spans="5:5" s="35" customFormat="1" x14ac:dyDescent="0.2">
      <c r="E124" s="151"/>
    </row>
    <row r="125" spans="5:5" s="35" customFormat="1" x14ac:dyDescent="0.2">
      <c r="E125" s="151"/>
    </row>
    <row r="126" spans="5:5" s="35" customFormat="1" x14ac:dyDescent="0.2">
      <c r="E126" s="151"/>
    </row>
    <row r="127" spans="5:5" s="35" customFormat="1" x14ac:dyDescent="0.2">
      <c r="E127" s="151"/>
    </row>
    <row r="128" spans="5:5" s="35" customFormat="1" x14ac:dyDescent="0.2">
      <c r="E128" s="151"/>
    </row>
    <row r="129" spans="5:5" s="35" customFormat="1" x14ac:dyDescent="0.2">
      <c r="E129" s="151"/>
    </row>
    <row r="130" spans="5:5" s="35" customFormat="1" x14ac:dyDescent="0.2">
      <c r="E130" s="151"/>
    </row>
    <row r="131" spans="5:5" s="35" customFormat="1" x14ac:dyDescent="0.2">
      <c r="E131" s="151"/>
    </row>
    <row r="132" spans="5:5" s="35" customFormat="1" x14ac:dyDescent="0.2">
      <c r="E132" s="151"/>
    </row>
    <row r="133" spans="5:5" s="35" customFormat="1" x14ac:dyDescent="0.2">
      <c r="E133" s="151"/>
    </row>
    <row r="134" spans="5:5" s="35" customFormat="1" x14ac:dyDescent="0.2">
      <c r="E134" s="151"/>
    </row>
    <row r="135" spans="5:5" s="35" customFormat="1" x14ac:dyDescent="0.2">
      <c r="E135" s="151"/>
    </row>
    <row r="136" spans="5:5" s="35" customFormat="1" x14ac:dyDescent="0.2">
      <c r="E136" s="151"/>
    </row>
    <row r="137" spans="5:5" s="35" customFormat="1" x14ac:dyDescent="0.2">
      <c r="E137" s="151"/>
    </row>
    <row r="138" spans="5:5" s="35" customFormat="1" x14ac:dyDescent="0.2">
      <c r="E138" s="151"/>
    </row>
    <row r="139" spans="5:5" s="35" customFormat="1" x14ac:dyDescent="0.2">
      <c r="E139" s="151"/>
    </row>
    <row r="140" spans="5:5" s="35" customFormat="1" x14ac:dyDescent="0.2">
      <c r="E140" s="151"/>
    </row>
    <row r="141" spans="5:5" s="35" customFormat="1" x14ac:dyDescent="0.2">
      <c r="E141" s="151"/>
    </row>
    <row r="142" spans="5:5" s="35" customFormat="1" x14ac:dyDescent="0.2">
      <c r="E142" s="151"/>
    </row>
    <row r="143" spans="5:5" s="35" customFormat="1" x14ac:dyDescent="0.2">
      <c r="E143" s="151"/>
    </row>
    <row r="144" spans="5:5" s="35" customFormat="1" x14ac:dyDescent="0.2">
      <c r="E144" s="151"/>
    </row>
    <row r="145" spans="5:5" s="35" customFormat="1" x14ac:dyDescent="0.2">
      <c r="E145" s="151"/>
    </row>
    <row r="146" spans="5:5" s="35" customFormat="1" x14ac:dyDescent="0.2">
      <c r="E146" s="151"/>
    </row>
    <row r="147" spans="5:5" s="35" customFormat="1" x14ac:dyDescent="0.2">
      <c r="E147" s="151"/>
    </row>
  </sheetData>
  <mergeCells count="173">
    <mergeCell ref="A104:A105"/>
    <mergeCell ref="B104:C104"/>
    <mergeCell ref="B105:C105"/>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A106:A107"/>
    <mergeCell ref="B103:C103"/>
    <mergeCell ref="B107:C107"/>
    <mergeCell ref="A43:A44"/>
    <mergeCell ref="B43:C43"/>
    <mergeCell ref="B44:C44"/>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26:A27"/>
    <mergeCell ref="B26:C26"/>
    <mergeCell ref="B27:C27"/>
    <mergeCell ref="A19:G19"/>
    <mergeCell ref="F20:F31"/>
    <mergeCell ref="G20:G31"/>
    <mergeCell ref="B21:C2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B18:C18"/>
    <mergeCell ref="B15:C15"/>
    <mergeCell ref="B16:C16"/>
    <mergeCell ref="A22:A23"/>
    <mergeCell ref="B22:C22"/>
    <mergeCell ref="B23:C23"/>
    <mergeCell ref="A24:A25"/>
    <mergeCell ref="B24:C24"/>
    <mergeCell ref="B25:C25"/>
    <mergeCell ref="B86:C86"/>
    <mergeCell ref="A93:A94"/>
    <mergeCell ref="B93:C93"/>
    <mergeCell ref="B94:C94"/>
    <mergeCell ref="A45:G45"/>
    <mergeCell ref="A32:G32"/>
    <mergeCell ref="A20:A21"/>
    <mergeCell ref="B20:C20"/>
    <mergeCell ref="A7:A8"/>
    <mergeCell ref="B7:C7"/>
    <mergeCell ref="B8:C8"/>
    <mergeCell ref="A9:A10"/>
    <mergeCell ref="A28:A29"/>
    <mergeCell ref="B28:C28"/>
    <mergeCell ref="B29:C29"/>
    <mergeCell ref="A30:A31"/>
    <mergeCell ref="B30:C30"/>
    <mergeCell ref="B31:C31"/>
    <mergeCell ref="A13:A14"/>
    <mergeCell ref="B13:C13"/>
    <mergeCell ref="B14:C14"/>
    <mergeCell ref="A15:A16"/>
    <mergeCell ref="A17:A18"/>
    <mergeCell ref="B17:C17"/>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00:A101"/>
    <mergeCell ref="A85:A86"/>
    <mergeCell ref="A72:A73"/>
    <mergeCell ref="A1:L1"/>
    <mergeCell ref="A2:L2"/>
    <mergeCell ref="A3:G3"/>
    <mergeCell ref="A4:G4"/>
    <mergeCell ref="A5:G5"/>
    <mergeCell ref="B6:C6"/>
    <mergeCell ref="B9:C9"/>
    <mergeCell ref="B10:C10"/>
    <mergeCell ref="A11:A12"/>
    <mergeCell ref="B11:C11"/>
    <mergeCell ref="B12:C12"/>
    <mergeCell ref="F7:F18"/>
    <mergeCell ref="G7:G18"/>
    <mergeCell ref="G46:G57"/>
    <mergeCell ref="B100:C100"/>
    <mergeCell ref="B48:C48"/>
    <mergeCell ref="A95:A96"/>
    <mergeCell ref="B95:C95"/>
    <mergeCell ref="B96:C96"/>
    <mergeCell ref="F85:F96"/>
    <mergeCell ref="G85:G96"/>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3"/>
  <sheetViews>
    <sheetView topLeftCell="A9" zoomScale="86" zoomScaleNormal="86" workbookViewId="0">
      <selection activeCell="B16" sqref="B16:B17"/>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61" t="s">
        <v>32</v>
      </c>
      <c r="B1" s="361"/>
      <c r="C1" s="361"/>
      <c r="D1" s="361"/>
      <c r="E1" s="361"/>
      <c r="F1" s="361"/>
      <c r="G1" s="361"/>
      <c r="H1" s="361"/>
      <c r="I1" s="361"/>
      <c r="J1" s="361"/>
      <c r="K1" s="361"/>
      <c r="L1" s="361"/>
    </row>
    <row r="2" spans="1:12" s="12" customFormat="1" ht="15.75" x14ac:dyDescent="0.25">
      <c r="A2" s="361" t="s">
        <v>36</v>
      </c>
      <c r="B2" s="361"/>
      <c r="C2" s="361"/>
      <c r="D2" s="361"/>
      <c r="E2" s="361"/>
      <c r="F2" s="361"/>
      <c r="G2" s="361"/>
      <c r="H2" s="361"/>
      <c r="I2" s="361"/>
      <c r="J2" s="361"/>
      <c r="K2" s="361"/>
      <c r="L2" s="361"/>
    </row>
    <row r="3" spans="1:12" s="12" customFormat="1" ht="15.75" x14ac:dyDescent="0.25">
      <c r="A3" s="17"/>
      <c r="B3" s="17"/>
      <c r="C3" s="17"/>
      <c r="D3" s="17"/>
      <c r="E3" s="17"/>
      <c r="F3" s="17"/>
      <c r="G3" s="17"/>
      <c r="H3" s="17"/>
      <c r="I3" s="17"/>
      <c r="J3" s="17"/>
      <c r="K3" s="17"/>
      <c r="L3" s="17"/>
    </row>
    <row r="4" spans="1:12" s="13" customFormat="1" ht="29.25" customHeight="1" x14ac:dyDescent="0.25">
      <c r="A4" s="356" t="s">
        <v>429</v>
      </c>
      <c r="B4" s="356"/>
      <c r="C4" s="356"/>
      <c r="D4" s="356"/>
      <c r="E4" s="356"/>
      <c r="F4" s="356"/>
      <c r="G4" s="356"/>
      <c r="H4" s="356"/>
      <c r="I4" s="356"/>
      <c r="J4" s="356"/>
      <c r="K4" s="356"/>
      <c r="L4" s="356"/>
    </row>
    <row r="5" spans="1:12" s="12" customFormat="1" ht="24.75" customHeight="1" x14ac:dyDescent="0.25">
      <c r="A5" s="357" t="s">
        <v>562</v>
      </c>
      <c r="B5" s="357"/>
      <c r="C5" s="357"/>
      <c r="D5" s="357"/>
      <c r="E5" s="357"/>
      <c r="F5" s="357"/>
      <c r="G5" s="357"/>
      <c r="H5" s="357"/>
      <c r="I5" s="357"/>
      <c r="J5" s="357"/>
      <c r="K5" s="357"/>
      <c r="L5" s="357"/>
    </row>
    <row r="6" spans="1:12" ht="19.5" x14ac:dyDescent="0.35">
      <c r="A6" s="9"/>
      <c r="B6" s="9"/>
      <c r="C6" s="9"/>
      <c r="D6" s="5"/>
      <c r="E6" s="5"/>
      <c r="F6" s="5"/>
      <c r="G6" s="5"/>
      <c r="H6" s="9"/>
      <c r="I6" s="7"/>
      <c r="J6" s="5"/>
    </row>
    <row r="7" spans="1:12" s="10" customFormat="1" ht="42" customHeight="1" x14ac:dyDescent="0.25">
      <c r="A7" s="362" t="s">
        <v>5</v>
      </c>
      <c r="B7" s="362" t="s">
        <v>6</v>
      </c>
      <c r="C7" s="362"/>
      <c r="D7" s="362" t="s">
        <v>7</v>
      </c>
      <c r="E7" s="362" t="s">
        <v>12</v>
      </c>
      <c r="F7" s="362"/>
      <c r="G7" s="362"/>
      <c r="H7" s="362"/>
      <c r="I7" s="362"/>
      <c r="J7" s="362" t="s">
        <v>9</v>
      </c>
      <c r="K7" s="362" t="s">
        <v>10</v>
      </c>
      <c r="L7" s="362" t="s">
        <v>11</v>
      </c>
    </row>
    <row r="8" spans="1:12" s="10" customFormat="1" ht="0.75" customHeight="1" x14ac:dyDescent="0.25">
      <c r="A8" s="362"/>
      <c r="B8" s="362"/>
      <c r="C8" s="362"/>
      <c r="D8" s="362"/>
      <c r="E8" s="362"/>
      <c r="F8" s="362"/>
      <c r="G8" s="362"/>
      <c r="H8" s="362"/>
      <c r="I8" s="362"/>
      <c r="J8" s="362"/>
      <c r="K8" s="362"/>
      <c r="L8" s="362"/>
    </row>
    <row r="9" spans="1:12" s="11" customFormat="1" ht="42" customHeight="1" x14ac:dyDescent="0.25">
      <c r="A9" s="358" t="s">
        <v>533</v>
      </c>
      <c r="B9" s="358" t="s">
        <v>0</v>
      </c>
      <c r="C9" s="68" t="s">
        <v>23</v>
      </c>
      <c r="D9" s="72" t="s">
        <v>35</v>
      </c>
      <c r="E9" s="78" t="s">
        <v>22</v>
      </c>
      <c r="F9" s="78"/>
      <c r="G9" s="78"/>
      <c r="H9" s="78"/>
      <c r="I9" s="78"/>
      <c r="J9" s="68" t="s">
        <v>27</v>
      </c>
      <c r="K9" s="75" t="s">
        <v>33</v>
      </c>
      <c r="L9" s="75" t="s">
        <v>28</v>
      </c>
    </row>
    <row r="10" spans="1:12" s="11" customFormat="1" ht="31.5" x14ac:dyDescent="0.25">
      <c r="A10" s="358"/>
      <c r="B10" s="358"/>
      <c r="C10" s="68" t="s">
        <v>21</v>
      </c>
      <c r="D10" s="72" t="s">
        <v>563</v>
      </c>
      <c r="E10" s="78"/>
      <c r="F10" s="78"/>
      <c r="G10" s="78"/>
      <c r="H10" s="78"/>
      <c r="I10" s="78"/>
      <c r="J10" s="68"/>
      <c r="K10" s="75" t="s">
        <v>33</v>
      </c>
      <c r="L10" s="70" t="s">
        <v>30</v>
      </c>
    </row>
    <row r="11" spans="1:12" s="23" customFormat="1" ht="42.75" customHeight="1" x14ac:dyDescent="0.2">
      <c r="A11" s="358"/>
      <c r="B11" s="358"/>
      <c r="C11" s="68" t="s">
        <v>29</v>
      </c>
      <c r="D11" s="76" t="s">
        <v>121</v>
      </c>
      <c r="E11" s="71"/>
      <c r="F11" s="73"/>
      <c r="G11" s="71"/>
      <c r="H11" s="71"/>
      <c r="I11" s="71"/>
      <c r="J11" s="74"/>
      <c r="K11" s="73" t="s">
        <v>34</v>
      </c>
      <c r="L11" s="70" t="s">
        <v>30</v>
      </c>
    </row>
    <row r="12" spans="1:12" s="23" customFormat="1" ht="41.25" customHeight="1" x14ac:dyDescent="0.2">
      <c r="A12" s="358"/>
      <c r="B12" s="77" t="s">
        <v>1</v>
      </c>
      <c r="C12" s="68" t="s">
        <v>3</v>
      </c>
      <c r="D12" s="72" t="s">
        <v>563</v>
      </c>
      <c r="E12" s="71"/>
      <c r="F12" s="73"/>
      <c r="G12" s="71"/>
      <c r="H12" s="71"/>
      <c r="I12" s="71"/>
      <c r="J12" s="74"/>
      <c r="K12" s="75" t="s">
        <v>33</v>
      </c>
      <c r="L12" s="70" t="s">
        <v>30</v>
      </c>
    </row>
    <row r="13" spans="1:12" s="11" customFormat="1" ht="37.5" customHeight="1" x14ac:dyDescent="0.25">
      <c r="A13" s="358" t="s">
        <v>432</v>
      </c>
      <c r="B13" s="358" t="s">
        <v>0</v>
      </c>
      <c r="C13" s="68" t="s">
        <v>23</v>
      </c>
      <c r="D13" s="72" t="s">
        <v>563</v>
      </c>
      <c r="E13" s="78" t="s">
        <v>22</v>
      </c>
      <c r="F13" s="78"/>
      <c r="G13" s="78"/>
      <c r="H13" s="78"/>
      <c r="I13" s="78"/>
      <c r="J13" s="68" t="s">
        <v>27</v>
      </c>
      <c r="K13" s="75" t="s">
        <v>33</v>
      </c>
      <c r="L13" s="75" t="s">
        <v>28</v>
      </c>
    </row>
    <row r="14" spans="1:12" s="23" customFormat="1" ht="60.75" customHeight="1" x14ac:dyDescent="0.2">
      <c r="A14" s="358"/>
      <c r="B14" s="358"/>
      <c r="C14" s="68" t="s">
        <v>29</v>
      </c>
      <c r="D14" s="76" t="s">
        <v>121</v>
      </c>
      <c r="E14" s="71"/>
      <c r="F14" s="73"/>
      <c r="G14" s="71"/>
      <c r="H14" s="71"/>
      <c r="I14" s="71"/>
      <c r="J14" s="74"/>
      <c r="K14" s="73" t="s">
        <v>34</v>
      </c>
      <c r="L14" s="70" t="s">
        <v>30</v>
      </c>
    </row>
    <row r="15" spans="1:12" s="11" customFormat="1" ht="52.5" customHeight="1" x14ac:dyDescent="0.25">
      <c r="A15" s="358"/>
      <c r="B15" s="77" t="s">
        <v>1</v>
      </c>
      <c r="C15" s="68" t="s">
        <v>3</v>
      </c>
      <c r="D15" s="72" t="s">
        <v>564</v>
      </c>
      <c r="E15" s="71"/>
      <c r="F15" s="73"/>
      <c r="G15" s="71"/>
      <c r="H15" s="71"/>
      <c r="I15" s="71"/>
      <c r="J15" s="68"/>
      <c r="K15" s="75" t="s">
        <v>33</v>
      </c>
      <c r="L15" s="80" t="s">
        <v>30</v>
      </c>
    </row>
    <row r="16" spans="1:12" s="11" customFormat="1" ht="42.75" customHeight="1" x14ac:dyDescent="0.25">
      <c r="A16" s="358" t="s">
        <v>433</v>
      </c>
      <c r="B16" s="359" t="s">
        <v>0</v>
      </c>
      <c r="C16" s="68" t="s">
        <v>23</v>
      </c>
      <c r="D16" s="72" t="s">
        <v>565</v>
      </c>
      <c r="E16" s="78"/>
      <c r="F16" s="78"/>
      <c r="G16" s="78"/>
      <c r="H16" s="79"/>
      <c r="I16" s="79"/>
      <c r="J16" s="68"/>
      <c r="K16" s="75" t="s">
        <v>33</v>
      </c>
      <c r="L16" s="70" t="s">
        <v>30</v>
      </c>
    </row>
    <row r="17" spans="1:12" s="23" customFormat="1" ht="60.75" customHeight="1" x14ac:dyDescent="0.2">
      <c r="A17" s="358"/>
      <c r="B17" s="360"/>
      <c r="C17" s="68" t="s">
        <v>29</v>
      </c>
      <c r="D17" s="76" t="s">
        <v>121</v>
      </c>
      <c r="E17" s="71"/>
      <c r="F17" s="73"/>
      <c r="G17" s="71"/>
      <c r="H17" s="71"/>
      <c r="I17" s="71"/>
      <c r="J17" s="74"/>
      <c r="K17" s="73" t="s">
        <v>34</v>
      </c>
      <c r="L17" s="83" t="s">
        <v>30</v>
      </c>
    </row>
    <row r="18" spans="1:12" s="23" customFormat="1" ht="41.25" customHeight="1" x14ac:dyDescent="0.2">
      <c r="A18" s="358"/>
      <c r="B18" s="77" t="s">
        <v>1</v>
      </c>
      <c r="C18" s="68" t="s">
        <v>3</v>
      </c>
      <c r="D18" s="72" t="s">
        <v>565</v>
      </c>
      <c r="E18" s="71"/>
      <c r="F18" s="73"/>
      <c r="G18" s="71"/>
      <c r="H18" s="71"/>
      <c r="I18" s="71"/>
      <c r="J18" s="74"/>
      <c r="K18" s="75" t="s">
        <v>33</v>
      </c>
      <c r="L18" s="70" t="s">
        <v>30</v>
      </c>
    </row>
    <row r="19" spans="1:12" s="11" customFormat="1" ht="42.75" customHeight="1" x14ac:dyDescent="0.25">
      <c r="A19" s="358" t="s">
        <v>549</v>
      </c>
      <c r="B19" s="359" t="s">
        <v>0</v>
      </c>
      <c r="C19" s="68" t="s">
        <v>23</v>
      </c>
      <c r="D19" s="72" t="s">
        <v>566</v>
      </c>
      <c r="E19" s="78"/>
      <c r="F19" s="78"/>
      <c r="G19" s="78"/>
      <c r="H19" s="79"/>
      <c r="I19" s="79"/>
      <c r="J19" s="68"/>
      <c r="K19" s="75" t="s">
        <v>33</v>
      </c>
      <c r="L19" s="83" t="s">
        <v>30</v>
      </c>
    </row>
    <row r="20" spans="1:12" s="23" customFormat="1" ht="60.75" customHeight="1" x14ac:dyDescent="0.2">
      <c r="A20" s="358"/>
      <c r="B20" s="360"/>
      <c r="C20" s="68" t="s">
        <v>29</v>
      </c>
      <c r="D20" s="76" t="s">
        <v>121</v>
      </c>
      <c r="E20" s="71"/>
      <c r="F20" s="73"/>
      <c r="G20" s="71"/>
      <c r="H20" s="71"/>
      <c r="I20" s="71"/>
      <c r="J20" s="74"/>
      <c r="K20" s="73" t="s">
        <v>34</v>
      </c>
      <c r="L20" s="83" t="s">
        <v>30</v>
      </c>
    </row>
    <row r="21" spans="1:12" s="11" customFormat="1" ht="40.5" customHeight="1" x14ac:dyDescent="0.25">
      <c r="A21" s="358"/>
      <c r="B21" s="81" t="s">
        <v>1</v>
      </c>
      <c r="C21" s="68" t="s">
        <v>31</v>
      </c>
      <c r="D21" s="72" t="s">
        <v>566</v>
      </c>
      <c r="E21" s="68"/>
      <c r="F21" s="68"/>
      <c r="G21" s="68"/>
      <c r="H21" s="68"/>
      <c r="I21" s="68"/>
      <c r="J21" s="68"/>
      <c r="K21" s="75" t="s">
        <v>33</v>
      </c>
      <c r="L21" s="83" t="s">
        <v>30</v>
      </c>
    </row>
    <row r="22" spans="1:12" s="11" customFormat="1" ht="40.5" customHeight="1" x14ac:dyDescent="0.25">
      <c r="A22" s="358" t="s">
        <v>435</v>
      </c>
      <c r="B22" s="359" t="s">
        <v>0</v>
      </c>
      <c r="C22" s="68" t="s">
        <v>23</v>
      </c>
      <c r="D22" s="72" t="s">
        <v>566</v>
      </c>
      <c r="E22" s="68"/>
      <c r="F22" s="68"/>
      <c r="G22" s="68"/>
      <c r="H22" s="68"/>
      <c r="I22" s="68"/>
      <c r="J22" s="68"/>
      <c r="K22" s="75"/>
      <c r="L22" s="80"/>
    </row>
    <row r="23" spans="1:12" s="23" customFormat="1" ht="60.75" customHeight="1" x14ac:dyDescent="0.2">
      <c r="A23" s="366"/>
      <c r="B23" s="360"/>
      <c r="C23" s="68" t="s">
        <v>29</v>
      </c>
      <c r="D23" s="76" t="s">
        <v>121</v>
      </c>
      <c r="E23" s="71"/>
      <c r="F23" s="73"/>
      <c r="G23" s="71"/>
      <c r="H23" s="71"/>
      <c r="I23" s="71"/>
      <c r="J23" s="74"/>
      <c r="K23" s="73" t="s">
        <v>34</v>
      </c>
      <c r="L23" s="83" t="s">
        <v>30</v>
      </c>
    </row>
    <row r="24" spans="1:12" s="24" customFormat="1" ht="42.75" customHeight="1" x14ac:dyDescent="0.25">
      <c r="A24" s="358"/>
      <c r="B24" s="77" t="s">
        <v>1</v>
      </c>
      <c r="C24" s="68" t="s">
        <v>31</v>
      </c>
      <c r="D24" s="72" t="s">
        <v>567</v>
      </c>
      <c r="E24" s="68"/>
      <c r="F24" s="68"/>
      <c r="G24" s="68"/>
      <c r="H24" s="68"/>
      <c r="I24" s="68"/>
      <c r="J24" s="68"/>
      <c r="K24" s="75" t="s">
        <v>33</v>
      </c>
      <c r="L24" s="82" t="s">
        <v>30</v>
      </c>
    </row>
    <row r="25" spans="1:12" s="11" customFormat="1" ht="39" customHeight="1" x14ac:dyDescent="0.25">
      <c r="A25" s="358" t="s">
        <v>436</v>
      </c>
      <c r="B25" s="81" t="s">
        <v>0</v>
      </c>
      <c r="C25" s="68" t="s">
        <v>23</v>
      </c>
      <c r="D25" s="72" t="s">
        <v>567</v>
      </c>
      <c r="E25" s="78"/>
      <c r="F25" s="78"/>
      <c r="G25" s="78"/>
      <c r="H25" s="78"/>
      <c r="I25" s="78"/>
      <c r="J25" s="68"/>
      <c r="K25" s="75" t="s">
        <v>33</v>
      </c>
      <c r="L25" s="83" t="s">
        <v>30</v>
      </c>
    </row>
    <row r="26" spans="1:12" s="11" customFormat="1" ht="45.75" customHeight="1" x14ac:dyDescent="0.25">
      <c r="A26" s="358"/>
      <c r="B26" s="77" t="s">
        <v>1</v>
      </c>
      <c r="C26" s="68" t="s">
        <v>3</v>
      </c>
      <c r="D26" s="76" t="s">
        <v>172</v>
      </c>
      <c r="E26" s="69"/>
      <c r="F26" s="69"/>
      <c r="G26" s="69"/>
      <c r="H26" s="69"/>
      <c r="I26" s="69"/>
      <c r="J26" s="69"/>
      <c r="K26" s="75" t="s">
        <v>33</v>
      </c>
      <c r="L26" s="83" t="s">
        <v>30</v>
      </c>
    </row>
    <row r="27" spans="1:12" s="11" customFormat="1" ht="15.75" x14ac:dyDescent="0.25">
      <c r="A27" s="14"/>
      <c r="B27" s="14"/>
      <c r="C27" s="15"/>
      <c r="D27" s="16"/>
      <c r="E27" s="16"/>
      <c r="F27" s="16"/>
      <c r="G27" s="16"/>
      <c r="H27" s="16"/>
      <c r="I27" s="16"/>
      <c r="J27" s="16"/>
      <c r="K27" s="16"/>
      <c r="L27" s="16"/>
    </row>
    <row r="28" spans="1:12" ht="19.5" x14ac:dyDescent="0.35">
      <c r="A28" s="367" t="s">
        <v>2</v>
      </c>
      <c r="B28" s="367"/>
      <c r="C28" s="367"/>
      <c r="H28" s="368" t="s">
        <v>15</v>
      </c>
      <c r="I28" s="368"/>
      <c r="J28" s="368"/>
    </row>
    <row r="29" spans="1:12" x14ac:dyDescent="0.3">
      <c r="A29" s="363" t="s">
        <v>20</v>
      </c>
      <c r="B29" s="363"/>
      <c r="C29" s="364"/>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65" t="s">
        <v>16</v>
      </c>
      <c r="I33" s="365"/>
      <c r="J33" s="365"/>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5:L5"/>
    <mergeCell ref="A7:A8"/>
    <mergeCell ref="B7:C8"/>
    <mergeCell ref="D7:D8"/>
    <mergeCell ref="J7:J8"/>
    <mergeCell ref="K7:K8"/>
    <mergeCell ref="L7:L8"/>
    <mergeCell ref="E7:I8"/>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77"/>
  <sheetViews>
    <sheetView workbookViewId="0">
      <selection activeCell="A4" sqref="A4:XFD77"/>
    </sheetView>
  </sheetViews>
  <sheetFormatPr defaultRowHeight="17.25" x14ac:dyDescent="0.25"/>
  <cols>
    <col min="1" max="2" width="7.140625" style="26" customWidth="1"/>
    <col min="3" max="3" width="6.7109375" style="29" customWidth="1"/>
    <col min="4" max="4" width="102.85546875" style="29" customWidth="1"/>
    <col min="5" max="5" width="10.5703125" style="10" customWidth="1"/>
    <col min="6" max="7" width="8.42578125" style="10" customWidth="1"/>
    <col min="8" max="8" width="8.7109375" style="10" customWidth="1"/>
    <col min="9" max="9" width="9" style="10" customWidth="1"/>
    <col min="10" max="10" width="20.42578125" style="30" customWidth="1"/>
    <col min="11" max="11" width="21.5703125" style="31" bestFit="1" customWidth="1"/>
    <col min="12" max="12" width="12.42578125" style="10" customWidth="1"/>
    <col min="13" max="16384" width="9.140625" style="28"/>
  </cols>
  <sheetData>
    <row r="1" spans="1:18" ht="15.75" x14ac:dyDescent="0.25">
      <c r="A1" s="380" t="s">
        <v>300</v>
      </c>
      <c r="B1" s="380"/>
      <c r="C1" s="380"/>
      <c r="D1" s="380"/>
      <c r="E1" s="380"/>
      <c r="F1" s="380"/>
      <c r="G1" s="380"/>
      <c r="H1" s="380"/>
      <c r="I1" s="380"/>
      <c r="J1" s="380"/>
      <c r="K1" s="380"/>
      <c r="L1" s="380"/>
    </row>
    <row r="2" spans="1:18" ht="15.75" x14ac:dyDescent="0.25">
      <c r="A2" s="380" t="s">
        <v>301</v>
      </c>
      <c r="B2" s="380"/>
      <c r="C2" s="380"/>
      <c r="D2" s="380"/>
      <c r="E2" s="380"/>
      <c r="F2" s="380"/>
      <c r="G2" s="380"/>
      <c r="H2" s="380"/>
      <c r="I2" s="380"/>
      <c r="J2" s="380"/>
      <c r="K2" s="380"/>
      <c r="L2" s="380"/>
    </row>
    <row r="3" spans="1:18" ht="15.75" x14ac:dyDescent="0.25">
      <c r="A3" s="153"/>
      <c r="B3" s="153"/>
      <c r="C3" s="153"/>
      <c r="D3" s="153"/>
      <c r="E3" s="153"/>
      <c r="F3" s="153"/>
      <c r="G3" s="153"/>
      <c r="H3" s="153"/>
      <c r="I3" s="153"/>
      <c r="J3" s="153"/>
      <c r="K3" s="153"/>
      <c r="L3" s="153"/>
    </row>
    <row r="4" spans="1:18" s="268" customFormat="1" ht="15.75" x14ac:dyDescent="0.25">
      <c r="A4" s="381" t="s">
        <v>451</v>
      </c>
      <c r="B4" s="381"/>
      <c r="C4" s="381"/>
      <c r="D4" s="381"/>
      <c r="E4" s="381"/>
      <c r="F4" s="381"/>
      <c r="G4" s="381"/>
      <c r="H4" s="381"/>
      <c r="I4" s="381"/>
      <c r="J4" s="381"/>
      <c r="K4" s="381"/>
      <c r="L4" s="381"/>
    </row>
    <row r="5" spans="1:18" s="268" customFormat="1" ht="15.75" x14ac:dyDescent="0.25">
      <c r="A5" s="382" t="s">
        <v>452</v>
      </c>
      <c r="B5" s="382"/>
      <c r="C5" s="382"/>
      <c r="D5" s="382"/>
      <c r="E5" s="382"/>
      <c r="F5" s="382"/>
      <c r="G5" s="382"/>
      <c r="H5" s="382"/>
      <c r="I5" s="382"/>
      <c r="J5" s="382"/>
      <c r="K5" s="382"/>
      <c r="L5" s="382"/>
    </row>
    <row r="6" spans="1:18" s="268" customFormat="1" ht="15.75" x14ac:dyDescent="0.25">
      <c r="A6" s="269"/>
      <c r="B6" s="269"/>
      <c r="C6" s="269"/>
      <c r="D6" s="169"/>
      <c r="E6" s="269"/>
      <c r="F6" s="269"/>
      <c r="G6" s="269"/>
      <c r="H6" s="269"/>
      <c r="I6" s="269"/>
      <c r="J6" s="269"/>
      <c r="K6" s="269"/>
      <c r="L6" s="269"/>
    </row>
    <row r="7" spans="1:18" s="268" customFormat="1" ht="15" customHeight="1" x14ac:dyDescent="0.25">
      <c r="A7" s="383" t="s">
        <v>5</v>
      </c>
      <c r="B7" s="385" t="s">
        <v>6</v>
      </c>
      <c r="C7" s="385"/>
      <c r="D7" s="375" t="s">
        <v>7</v>
      </c>
      <c r="E7" s="387" t="s">
        <v>37</v>
      </c>
      <c r="F7" s="387"/>
      <c r="G7" s="387"/>
      <c r="H7" s="387"/>
      <c r="I7" s="387"/>
      <c r="J7" s="385" t="s">
        <v>9</v>
      </c>
      <c r="K7" s="385" t="s">
        <v>10</v>
      </c>
      <c r="L7" s="385" t="s">
        <v>11</v>
      </c>
    </row>
    <row r="8" spans="1:18" s="268" customFormat="1" ht="42.75" customHeight="1" x14ac:dyDescent="0.25">
      <c r="A8" s="384"/>
      <c r="B8" s="386"/>
      <c r="C8" s="386"/>
      <c r="D8" s="376"/>
      <c r="E8" s="270" t="s">
        <v>38</v>
      </c>
      <c r="F8" s="271" t="s">
        <v>39</v>
      </c>
      <c r="G8" s="271" t="s">
        <v>40</v>
      </c>
      <c r="H8" s="271" t="s">
        <v>41</v>
      </c>
      <c r="I8" s="271" t="s">
        <v>42</v>
      </c>
      <c r="J8" s="386"/>
      <c r="K8" s="386"/>
      <c r="L8" s="386"/>
    </row>
    <row r="9" spans="1:18" s="268" customFormat="1" ht="15.75" customHeight="1" x14ac:dyDescent="0.25">
      <c r="A9" s="369" t="s">
        <v>453</v>
      </c>
      <c r="B9" s="375" t="s">
        <v>0</v>
      </c>
      <c r="C9" s="272" t="s">
        <v>23</v>
      </c>
      <c r="D9" s="273" t="s">
        <v>258</v>
      </c>
      <c r="E9" s="272" t="s">
        <v>22</v>
      </c>
      <c r="F9" s="272"/>
      <c r="G9" s="272"/>
      <c r="H9" s="272"/>
      <c r="I9" s="272"/>
      <c r="J9" s="272"/>
      <c r="K9" s="274" t="s">
        <v>44</v>
      </c>
      <c r="L9" s="272" t="s">
        <v>43</v>
      </c>
    </row>
    <row r="10" spans="1:18" s="268" customFormat="1" ht="15.75" x14ac:dyDescent="0.25">
      <c r="A10" s="370"/>
      <c r="B10" s="376"/>
      <c r="C10" s="275" t="s">
        <v>23</v>
      </c>
      <c r="D10" s="276" t="s">
        <v>454</v>
      </c>
      <c r="E10" s="275"/>
      <c r="F10" s="275" t="s">
        <v>22</v>
      </c>
      <c r="G10" s="275"/>
      <c r="H10" s="275"/>
      <c r="I10" s="275"/>
      <c r="J10" s="275"/>
      <c r="K10" s="277" t="s">
        <v>44</v>
      </c>
      <c r="L10" s="275" t="s">
        <v>43</v>
      </c>
    </row>
    <row r="11" spans="1:18" s="268" customFormat="1" ht="15.75" x14ac:dyDescent="0.25">
      <c r="A11" s="370"/>
      <c r="B11" s="376"/>
      <c r="C11" s="275" t="str">
        <f>+C10</f>
        <v>8h00</v>
      </c>
      <c r="D11" s="278" t="s">
        <v>455</v>
      </c>
      <c r="E11" s="275"/>
      <c r="F11" s="275"/>
      <c r="G11" s="275"/>
      <c r="H11" s="275" t="s">
        <v>22</v>
      </c>
      <c r="I11" s="275"/>
      <c r="J11" s="275"/>
      <c r="K11" s="277" t="s">
        <v>44</v>
      </c>
      <c r="L11" s="275" t="s">
        <v>43</v>
      </c>
    </row>
    <row r="12" spans="1:18" s="268" customFormat="1" ht="15.75" x14ac:dyDescent="0.25">
      <c r="A12" s="370"/>
      <c r="B12" s="376"/>
      <c r="C12" s="275" t="s">
        <v>23</v>
      </c>
      <c r="D12" s="276" t="s">
        <v>456</v>
      </c>
      <c r="E12" s="275"/>
      <c r="F12" s="275"/>
      <c r="G12" s="275"/>
      <c r="H12" s="275"/>
      <c r="I12" s="275" t="s">
        <v>22</v>
      </c>
      <c r="J12" s="275"/>
      <c r="K12" s="277" t="s">
        <v>44</v>
      </c>
      <c r="L12" s="275" t="s">
        <v>43</v>
      </c>
    </row>
    <row r="13" spans="1:18" s="268" customFormat="1" ht="15.75" x14ac:dyDescent="0.25">
      <c r="A13" s="370"/>
      <c r="B13" s="377"/>
      <c r="C13" s="279" t="s">
        <v>23</v>
      </c>
      <c r="D13" s="280" t="s">
        <v>457</v>
      </c>
      <c r="E13" s="279"/>
      <c r="F13" s="279"/>
      <c r="G13" s="279" t="s">
        <v>22</v>
      </c>
      <c r="H13" s="279"/>
      <c r="I13" s="281"/>
      <c r="J13" s="275"/>
      <c r="K13" s="282" t="s">
        <v>44</v>
      </c>
      <c r="L13" s="275" t="s">
        <v>43</v>
      </c>
    </row>
    <row r="14" spans="1:18" s="268" customFormat="1" ht="15.75" x14ac:dyDescent="0.25">
      <c r="A14" s="370"/>
      <c r="B14" s="375" t="s">
        <v>1</v>
      </c>
      <c r="C14" s="272" t="s">
        <v>3</v>
      </c>
      <c r="D14" s="273" t="s">
        <v>258</v>
      </c>
      <c r="E14" s="272" t="s">
        <v>22</v>
      </c>
      <c r="F14" s="272"/>
      <c r="G14" s="272"/>
      <c r="H14" s="272"/>
      <c r="I14" s="272"/>
      <c r="J14" s="272"/>
      <c r="K14" s="274" t="s">
        <v>44</v>
      </c>
      <c r="L14" s="272" t="s">
        <v>43</v>
      </c>
    </row>
    <row r="15" spans="1:18" s="268" customFormat="1" ht="15.75" x14ac:dyDescent="0.25">
      <c r="A15" s="370"/>
      <c r="B15" s="376"/>
      <c r="C15" s="275" t="s">
        <v>3</v>
      </c>
      <c r="D15" s="276" t="s">
        <v>454</v>
      </c>
      <c r="E15" s="275"/>
      <c r="F15" s="275" t="s">
        <v>22</v>
      </c>
      <c r="G15" s="275"/>
      <c r="H15" s="275"/>
      <c r="I15" s="275"/>
      <c r="J15" s="275"/>
      <c r="K15" s="277" t="s">
        <v>44</v>
      </c>
      <c r="L15" s="275" t="s">
        <v>43</v>
      </c>
      <c r="R15" s="268">
        <f>30*40</f>
        <v>1200</v>
      </c>
    </row>
    <row r="16" spans="1:18" s="268" customFormat="1" ht="15.75" x14ac:dyDescent="0.25">
      <c r="A16" s="370"/>
      <c r="B16" s="376"/>
      <c r="C16" s="275" t="str">
        <f>+C15</f>
        <v>14h00</v>
      </c>
      <c r="D16" s="278" t="s">
        <v>455</v>
      </c>
      <c r="E16" s="275"/>
      <c r="F16" s="275"/>
      <c r="G16" s="275"/>
      <c r="H16" s="275" t="s">
        <v>22</v>
      </c>
      <c r="I16" s="275"/>
      <c r="J16" s="275"/>
      <c r="K16" s="277" t="s">
        <v>44</v>
      </c>
      <c r="L16" s="275" t="s">
        <v>43</v>
      </c>
      <c r="R16" s="268">
        <f>+R15/3</f>
        <v>400</v>
      </c>
    </row>
    <row r="17" spans="1:12" s="268" customFormat="1" ht="15.75" x14ac:dyDescent="0.25">
      <c r="A17" s="370"/>
      <c r="B17" s="376"/>
      <c r="C17" s="275" t="str">
        <f>+C16</f>
        <v>14h00</v>
      </c>
      <c r="D17" s="276" t="s">
        <v>456</v>
      </c>
      <c r="E17" s="275"/>
      <c r="F17" s="275"/>
      <c r="G17" s="275"/>
      <c r="H17" s="275"/>
      <c r="I17" s="275" t="s">
        <v>22</v>
      </c>
      <c r="J17" s="275"/>
      <c r="K17" s="277" t="s">
        <v>44</v>
      </c>
      <c r="L17" s="275" t="s">
        <v>43</v>
      </c>
    </row>
    <row r="18" spans="1:12" s="268" customFormat="1" ht="15.75" x14ac:dyDescent="0.25">
      <c r="A18" s="371"/>
      <c r="B18" s="377"/>
      <c r="C18" s="279" t="s">
        <v>3</v>
      </c>
      <c r="D18" s="280" t="s">
        <v>457</v>
      </c>
      <c r="E18" s="279"/>
      <c r="F18" s="279"/>
      <c r="G18" s="279" t="s">
        <v>22</v>
      </c>
      <c r="H18" s="279"/>
      <c r="I18" s="281"/>
      <c r="J18" s="275"/>
      <c r="K18" s="282" t="s">
        <v>44</v>
      </c>
      <c r="L18" s="283" t="s">
        <v>45</v>
      </c>
    </row>
    <row r="19" spans="1:12" s="268" customFormat="1" ht="15.75" customHeight="1" x14ac:dyDescent="0.25">
      <c r="A19" s="378" t="s">
        <v>458</v>
      </c>
      <c r="B19" s="375" t="s">
        <v>0</v>
      </c>
      <c r="C19" s="272" t="s">
        <v>23</v>
      </c>
      <c r="D19" s="284" t="s">
        <v>459</v>
      </c>
      <c r="E19" s="272" t="s">
        <v>22</v>
      </c>
      <c r="F19" s="272"/>
      <c r="G19" s="272"/>
      <c r="H19" s="272"/>
      <c r="I19" s="272"/>
      <c r="J19" s="272"/>
      <c r="K19" s="274" t="s">
        <v>44</v>
      </c>
      <c r="L19" s="272" t="s">
        <v>43</v>
      </c>
    </row>
    <row r="20" spans="1:12" s="268" customFormat="1" ht="15.75" x14ac:dyDescent="0.25">
      <c r="A20" s="370"/>
      <c r="B20" s="376"/>
      <c r="C20" s="275" t="s">
        <v>23</v>
      </c>
      <c r="D20" s="276" t="s">
        <v>454</v>
      </c>
      <c r="E20" s="275"/>
      <c r="F20" s="275" t="s">
        <v>22</v>
      </c>
      <c r="G20" s="275"/>
      <c r="H20" s="275"/>
      <c r="I20" s="275"/>
      <c r="J20" s="275"/>
      <c r="K20" s="277" t="s">
        <v>44</v>
      </c>
      <c r="L20" s="275" t="s">
        <v>43</v>
      </c>
    </row>
    <row r="21" spans="1:12" s="268" customFormat="1" ht="15.75" x14ac:dyDescent="0.25">
      <c r="A21" s="370"/>
      <c r="B21" s="376"/>
      <c r="C21" s="275" t="str">
        <f>+C20</f>
        <v>8h00</v>
      </c>
      <c r="D21" s="278" t="s">
        <v>455</v>
      </c>
      <c r="E21" s="275"/>
      <c r="F21" s="275"/>
      <c r="G21" s="275"/>
      <c r="H21" s="275" t="s">
        <v>22</v>
      </c>
      <c r="I21" s="275"/>
      <c r="J21" s="275"/>
      <c r="K21" s="277" t="s">
        <v>44</v>
      </c>
      <c r="L21" s="275" t="s">
        <v>43</v>
      </c>
    </row>
    <row r="22" spans="1:12" s="268" customFormat="1" ht="15.75" x14ac:dyDescent="0.25">
      <c r="A22" s="370"/>
      <c r="B22" s="376"/>
      <c r="C22" s="275" t="s">
        <v>23</v>
      </c>
      <c r="D22" s="276" t="s">
        <v>460</v>
      </c>
      <c r="E22" s="275"/>
      <c r="F22" s="275"/>
      <c r="G22" s="275"/>
      <c r="H22" s="275"/>
      <c r="I22" s="275" t="s">
        <v>22</v>
      </c>
      <c r="J22" s="275"/>
      <c r="K22" s="277" t="s">
        <v>44</v>
      </c>
      <c r="L22" s="275" t="s">
        <v>43</v>
      </c>
    </row>
    <row r="23" spans="1:12" s="268" customFormat="1" ht="15.75" x14ac:dyDescent="0.25">
      <c r="A23" s="370"/>
      <c r="B23" s="377"/>
      <c r="C23" s="279" t="s">
        <v>23</v>
      </c>
      <c r="D23" s="280" t="s">
        <v>457</v>
      </c>
      <c r="E23" s="279"/>
      <c r="F23" s="279"/>
      <c r="G23" s="279" t="s">
        <v>22</v>
      </c>
      <c r="H23" s="279"/>
      <c r="I23" s="281"/>
      <c r="J23" s="279"/>
      <c r="K23" s="282" t="s">
        <v>44</v>
      </c>
      <c r="L23" s="279" t="s">
        <v>43</v>
      </c>
    </row>
    <row r="24" spans="1:12" s="268" customFormat="1" ht="15.75" x14ac:dyDescent="0.25">
      <c r="A24" s="370"/>
      <c r="B24" s="379" t="s">
        <v>1</v>
      </c>
      <c r="C24" s="285" t="s">
        <v>46</v>
      </c>
      <c r="D24" s="284" t="s">
        <v>459</v>
      </c>
      <c r="E24" s="272" t="s">
        <v>22</v>
      </c>
      <c r="F24" s="272"/>
      <c r="G24" s="272"/>
      <c r="H24" s="272"/>
      <c r="I24" s="272"/>
      <c r="J24" s="285"/>
      <c r="K24" s="274" t="s">
        <v>44</v>
      </c>
      <c r="L24" s="285" t="s">
        <v>43</v>
      </c>
    </row>
    <row r="25" spans="1:12" s="268" customFormat="1" ht="15.75" x14ac:dyDescent="0.25">
      <c r="A25" s="370"/>
      <c r="B25" s="376"/>
      <c r="C25" s="275" t="s">
        <v>3</v>
      </c>
      <c r="D25" s="276" t="s">
        <v>454</v>
      </c>
      <c r="E25" s="275"/>
      <c r="F25" s="275" t="s">
        <v>22</v>
      </c>
      <c r="G25" s="275"/>
      <c r="H25" s="275"/>
      <c r="I25" s="275"/>
      <c r="J25" s="275"/>
      <c r="K25" s="277" t="s">
        <v>44</v>
      </c>
      <c r="L25" s="275" t="s">
        <v>43</v>
      </c>
    </row>
    <row r="26" spans="1:12" s="268" customFormat="1" ht="15.75" x14ac:dyDescent="0.25">
      <c r="A26" s="370"/>
      <c r="B26" s="376"/>
      <c r="C26" s="275" t="str">
        <f>+C25</f>
        <v>14h00</v>
      </c>
      <c r="D26" s="278" t="s">
        <v>455</v>
      </c>
      <c r="E26" s="275"/>
      <c r="F26" s="275"/>
      <c r="G26" s="275"/>
      <c r="H26" s="275" t="s">
        <v>22</v>
      </c>
      <c r="I26" s="275"/>
      <c r="J26" s="275"/>
      <c r="K26" s="277" t="s">
        <v>44</v>
      </c>
      <c r="L26" s="275" t="s">
        <v>43</v>
      </c>
    </row>
    <row r="27" spans="1:12" s="268" customFormat="1" ht="15.75" x14ac:dyDescent="0.25">
      <c r="A27" s="370"/>
      <c r="B27" s="376"/>
      <c r="C27" s="275" t="s">
        <v>3</v>
      </c>
      <c r="D27" s="276" t="s">
        <v>460</v>
      </c>
      <c r="E27" s="275"/>
      <c r="F27" s="275"/>
      <c r="G27" s="275"/>
      <c r="H27" s="275"/>
      <c r="I27" s="275" t="s">
        <v>22</v>
      </c>
      <c r="J27" s="275"/>
      <c r="K27" s="277" t="s">
        <v>44</v>
      </c>
      <c r="L27" s="275" t="s">
        <v>43</v>
      </c>
    </row>
    <row r="28" spans="1:12" s="268" customFormat="1" ht="15.75" x14ac:dyDescent="0.25">
      <c r="A28" s="371"/>
      <c r="B28" s="369"/>
      <c r="C28" s="283" t="s">
        <v>3</v>
      </c>
      <c r="D28" s="280" t="s">
        <v>461</v>
      </c>
      <c r="E28" s="279"/>
      <c r="F28" s="279"/>
      <c r="G28" s="279" t="s">
        <v>22</v>
      </c>
      <c r="H28" s="279"/>
      <c r="I28" s="281"/>
      <c r="J28" s="275"/>
      <c r="K28" s="282" t="s">
        <v>44</v>
      </c>
      <c r="L28" s="283" t="s">
        <v>43</v>
      </c>
    </row>
    <row r="29" spans="1:12" s="268" customFormat="1" ht="15.75" customHeight="1" x14ac:dyDescent="0.25">
      <c r="A29" s="378" t="s">
        <v>462</v>
      </c>
      <c r="B29" s="286"/>
      <c r="C29" s="275" t="s">
        <v>23</v>
      </c>
      <c r="D29" s="284" t="s">
        <v>463</v>
      </c>
      <c r="E29" s="272" t="s">
        <v>22</v>
      </c>
      <c r="F29" s="272"/>
      <c r="G29" s="272"/>
      <c r="H29" s="272"/>
      <c r="I29" s="272"/>
      <c r="J29" s="272"/>
      <c r="K29" s="274" t="s">
        <v>44</v>
      </c>
      <c r="L29" s="272" t="s">
        <v>43</v>
      </c>
    </row>
    <row r="30" spans="1:12" s="268" customFormat="1" ht="15.75" x14ac:dyDescent="0.25">
      <c r="A30" s="370"/>
      <c r="B30" s="287"/>
      <c r="C30" s="275" t="s">
        <v>23</v>
      </c>
      <c r="D30" s="276" t="s">
        <v>454</v>
      </c>
      <c r="E30" s="275"/>
      <c r="F30" s="275" t="s">
        <v>22</v>
      </c>
      <c r="G30" s="275"/>
      <c r="H30" s="275"/>
      <c r="I30" s="275"/>
      <c r="J30" s="275"/>
      <c r="K30" s="277" t="s">
        <v>44</v>
      </c>
      <c r="L30" s="275" t="s">
        <v>43</v>
      </c>
    </row>
    <row r="31" spans="1:12" s="268" customFormat="1" ht="15.75" x14ac:dyDescent="0.25">
      <c r="A31" s="370"/>
      <c r="B31" s="287" t="s">
        <v>0</v>
      </c>
      <c r="C31" s="275" t="str">
        <f>+C30</f>
        <v>8h00</v>
      </c>
      <c r="D31" s="278" t="s">
        <v>455</v>
      </c>
      <c r="E31" s="275"/>
      <c r="F31" s="275"/>
      <c r="G31" s="275"/>
      <c r="H31" s="275" t="s">
        <v>22</v>
      </c>
      <c r="I31" s="275"/>
      <c r="J31" s="275"/>
      <c r="K31" s="277" t="s">
        <v>44</v>
      </c>
      <c r="L31" s="275" t="s">
        <v>43</v>
      </c>
    </row>
    <row r="32" spans="1:12" s="268" customFormat="1" ht="15.75" x14ac:dyDescent="0.25">
      <c r="A32" s="370"/>
      <c r="B32" s="287"/>
      <c r="C32" s="275" t="s">
        <v>23</v>
      </c>
      <c r="D32" s="276" t="s">
        <v>464</v>
      </c>
      <c r="E32" s="275"/>
      <c r="F32" s="275"/>
      <c r="G32" s="275"/>
      <c r="H32" s="275"/>
      <c r="I32" s="275" t="s">
        <v>22</v>
      </c>
      <c r="J32" s="275"/>
      <c r="K32" s="277" t="s">
        <v>44</v>
      </c>
      <c r="L32" s="275" t="s">
        <v>43</v>
      </c>
    </row>
    <row r="33" spans="1:12" s="268" customFormat="1" ht="15.75" x14ac:dyDescent="0.25">
      <c r="A33" s="370"/>
      <c r="B33" s="288"/>
      <c r="C33" s="279" t="s">
        <v>23</v>
      </c>
      <c r="D33" s="280" t="s">
        <v>461</v>
      </c>
      <c r="E33" s="279"/>
      <c r="F33" s="279"/>
      <c r="G33" s="279" t="s">
        <v>22</v>
      </c>
      <c r="H33" s="279"/>
      <c r="I33" s="281"/>
      <c r="J33" s="279"/>
      <c r="K33" s="282" t="s">
        <v>44</v>
      </c>
      <c r="L33" s="279" t="s">
        <v>43</v>
      </c>
    </row>
    <row r="34" spans="1:12" s="268" customFormat="1" ht="15.75" x14ac:dyDescent="0.25">
      <c r="A34" s="370"/>
      <c r="B34" s="287"/>
      <c r="C34" s="285" t="s">
        <v>46</v>
      </c>
      <c r="D34" s="284" t="s">
        <v>463</v>
      </c>
      <c r="E34" s="272" t="s">
        <v>22</v>
      </c>
      <c r="F34" s="272"/>
      <c r="G34" s="272"/>
      <c r="H34" s="272"/>
      <c r="I34" s="272"/>
      <c r="J34" s="285"/>
      <c r="K34" s="274" t="s">
        <v>44</v>
      </c>
      <c r="L34" s="285" t="s">
        <v>43</v>
      </c>
    </row>
    <row r="35" spans="1:12" s="268" customFormat="1" ht="15.75" x14ac:dyDescent="0.25">
      <c r="A35" s="370"/>
      <c r="B35" s="287"/>
      <c r="C35" s="275" t="s">
        <v>3</v>
      </c>
      <c r="D35" s="276" t="s">
        <v>454</v>
      </c>
      <c r="E35" s="275"/>
      <c r="F35" s="275" t="s">
        <v>22</v>
      </c>
      <c r="G35" s="275"/>
      <c r="H35" s="275"/>
      <c r="I35" s="275"/>
      <c r="J35" s="275"/>
      <c r="K35" s="277" t="s">
        <v>44</v>
      </c>
      <c r="L35" s="275" t="s">
        <v>43</v>
      </c>
    </row>
    <row r="36" spans="1:12" s="268" customFormat="1" ht="15.75" x14ac:dyDescent="0.25">
      <c r="A36" s="370"/>
      <c r="B36" s="287" t="s">
        <v>1</v>
      </c>
      <c r="C36" s="275" t="str">
        <f>+C35</f>
        <v>14h00</v>
      </c>
      <c r="D36" s="278" t="s">
        <v>455</v>
      </c>
      <c r="E36" s="275"/>
      <c r="F36" s="275"/>
      <c r="G36" s="275"/>
      <c r="H36" s="275" t="s">
        <v>22</v>
      </c>
      <c r="I36" s="275"/>
      <c r="J36" s="275"/>
      <c r="K36" s="277" t="s">
        <v>44</v>
      </c>
      <c r="L36" s="275" t="s">
        <v>43</v>
      </c>
    </row>
    <row r="37" spans="1:12" s="268" customFormat="1" ht="15.75" x14ac:dyDescent="0.25">
      <c r="A37" s="370"/>
      <c r="B37" s="287"/>
      <c r="C37" s="275" t="s">
        <v>3</v>
      </c>
      <c r="D37" s="276" t="s">
        <v>464</v>
      </c>
      <c r="E37" s="275"/>
      <c r="F37" s="275"/>
      <c r="G37" s="275"/>
      <c r="H37" s="275"/>
      <c r="I37" s="275" t="s">
        <v>22</v>
      </c>
      <c r="J37" s="275"/>
      <c r="K37" s="277" t="s">
        <v>44</v>
      </c>
      <c r="L37" s="275" t="s">
        <v>43</v>
      </c>
    </row>
    <row r="38" spans="1:12" s="268" customFormat="1" ht="15.75" x14ac:dyDescent="0.25">
      <c r="A38" s="371"/>
      <c r="B38" s="288"/>
      <c r="C38" s="279" t="s">
        <v>3</v>
      </c>
      <c r="D38" s="280" t="s">
        <v>380</v>
      </c>
      <c r="E38" s="279"/>
      <c r="F38" s="279"/>
      <c r="G38" s="279" t="s">
        <v>22</v>
      </c>
      <c r="H38" s="279"/>
      <c r="I38" s="281"/>
      <c r="J38" s="275"/>
      <c r="K38" s="282" t="s">
        <v>44</v>
      </c>
      <c r="L38" s="283" t="s">
        <v>43</v>
      </c>
    </row>
    <row r="39" spans="1:12" s="268" customFormat="1" ht="15.75" customHeight="1" x14ac:dyDescent="0.25">
      <c r="A39" s="378" t="s">
        <v>465</v>
      </c>
      <c r="B39" s="378" t="s">
        <v>0</v>
      </c>
      <c r="C39" s="272" t="s">
        <v>23</v>
      </c>
      <c r="D39" s="284" t="s">
        <v>466</v>
      </c>
      <c r="E39" s="272" t="s">
        <v>22</v>
      </c>
      <c r="F39" s="272"/>
      <c r="G39" s="272"/>
      <c r="H39" s="272"/>
      <c r="I39" s="272"/>
      <c r="J39" s="272"/>
      <c r="K39" s="289" t="s">
        <v>44</v>
      </c>
      <c r="L39" s="275" t="s">
        <v>43</v>
      </c>
    </row>
    <row r="40" spans="1:12" s="268" customFormat="1" ht="15.75" x14ac:dyDescent="0.25">
      <c r="A40" s="370"/>
      <c r="B40" s="370"/>
      <c r="C40" s="275" t="s">
        <v>23</v>
      </c>
      <c r="D40" s="276" t="s">
        <v>379</v>
      </c>
      <c r="E40" s="275"/>
      <c r="F40" s="275" t="s">
        <v>22</v>
      </c>
      <c r="G40" s="275"/>
      <c r="H40" s="275"/>
      <c r="I40" s="275"/>
      <c r="J40" s="275"/>
      <c r="K40" s="277" t="s">
        <v>44</v>
      </c>
      <c r="L40" s="275" t="s">
        <v>43</v>
      </c>
    </row>
    <row r="41" spans="1:12" s="268" customFormat="1" ht="15.75" x14ac:dyDescent="0.25">
      <c r="A41" s="370"/>
      <c r="B41" s="370"/>
      <c r="C41" s="275" t="str">
        <f>+C40</f>
        <v>8h00</v>
      </c>
      <c r="D41" s="278" t="s">
        <v>467</v>
      </c>
      <c r="E41" s="275"/>
      <c r="F41" s="275"/>
      <c r="G41" s="275"/>
      <c r="H41" s="275" t="s">
        <v>22</v>
      </c>
      <c r="I41" s="275"/>
      <c r="J41" s="275"/>
      <c r="K41" s="277" t="s">
        <v>44</v>
      </c>
      <c r="L41" s="275" t="s">
        <v>43</v>
      </c>
    </row>
    <row r="42" spans="1:12" s="268" customFormat="1" ht="15.75" x14ac:dyDescent="0.25">
      <c r="A42" s="370"/>
      <c r="B42" s="370"/>
      <c r="C42" s="275" t="s">
        <v>23</v>
      </c>
      <c r="D42" s="276" t="s">
        <v>464</v>
      </c>
      <c r="E42" s="275"/>
      <c r="F42" s="275"/>
      <c r="G42" s="275"/>
      <c r="H42" s="275"/>
      <c r="I42" s="275" t="s">
        <v>22</v>
      </c>
      <c r="J42" s="275"/>
      <c r="K42" s="277" t="s">
        <v>44</v>
      </c>
      <c r="L42" s="275" t="s">
        <v>43</v>
      </c>
    </row>
    <row r="43" spans="1:12" s="268" customFormat="1" ht="15.75" x14ac:dyDescent="0.25">
      <c r="A43" s="370"/>
      <c r="B43" s="371"/>
      <c r="C43" s="275" t="s">
        <v>23</v>
      </c>
      <c r="D43" s="280" t="s">
        <v>380</v>
      </c>
      <c r="E43" s="279"/>
      <c r="F43" s="279"/>
      <c r="G43" s="279" t="s">
        <v>22</v>
      </c>
      <c r="H43" s="279"/>
      <c r="I43" s="281"/>
      <c r="J43" s="279"/>
      <c r="K43" s="282" t="s">
        <v>44</v>
      </c>
      <c r="L43" s="275" t="s">
        <v>43</v>
      </c>
    </row>
    <row r="44" spans="1:12" s="268" customFormat="1" ht="15.75" x14ac:dyDescent="0.25">
      <c r="A44" s="370"/>
      <c r="B44" s="378" t="s">
        <v>1</v>
      </c>
      <c r="C44" s="275" t="s">
        <v>3</v>
      </c>
      <c r="D44" s="284" t="s">
        <v>466</v>
      </c>
      <c r="E44" s="272" t="s">
        <v>22</v>
      </c>
      <c r="F44" s="272"/>
      <c r="G44" s="272"/>
      <c r="H44" s="272"/>
      <c r="I44" s="272"/>
      <c r="J44" s="272"/>
      <c r="K44" s="289" t="s">
        <v>44</v>
      </c>
      <c r="L44" s="275" t="s">
        <v>43</v>
      </c>
    </row>
    <row r="45" spans="1:12" s="268" customFormat="1" ht="15.75" x14ac:dyDescent="0.25">
      <c r="A45" s="370"/>
      <c r="B45" s="370"/>
      <c r="C45" s="275" t="s">
        <v>3</v>
      </c>
      <c r="D45" s="276" t="s">
        <v>379</v>
      </c>
      <c r="E45" s="275"/>
      <c r="F45" s="275" t="s">
        <v>22</v>
      </c>
      <c r="G45" s="275"/>
      <c r="H45" s="275"/>
      <c r="I45" s="275"/>
      <c r="J45" s="275"/>
      <c r="K45" s="277" t="s">
        <v>44</v>
      </c>
      <c r="L45" s="275" t="s">
        <v>43</v>
      </c>
    </row>
    <row r="46" spans="1:12" s="268" customFormat="1" ht="15.75" x14ac:dyDescent="0.25">
      <c r="A46" s="370"/>
      <c r="B46" s="370"/>
      <c r="C46" s="275" t="str">
        <f>+C45</f>
        <v>14h00</v>
      </c>
      <c r="D46" s="278" t="s">
        <v>467</v>
      </c>
      <c r="E46" s="275"/>
      <c r="F46" s="275"/>
      <c r="G46" s="275"/>
      <c r="H46" s="275" t="s">
        <v>22</v>
      </c>
      <c r="I46" s="275"/>
      <c r="J46" s="275"/>
      <c r="K46" s="277" t="s">
        <v>44</v>
      </c>
      <c r="L46" s="275" t="s">
        <v>43</v>
      </c>
    </row>
    <row r="47" spans="1:12" s="268" customFormat="1" ht="15.75" x14ac:dyDescent="0.25">
      <c r="A47" s="370"/>
      <c r="B47" s="370"/>
      <c r="C47" s="275" t="s">
        <v>3</v>
      </c>
      <c r="D47" s="276" t="s">
        <v>464</v>
      </c>
      <c r="E47" s="275"/>
      <c r="F47" s="275"/>
      <c r="G47" s="275"/>
      <c r="H47" s="275"/>
      <c r="I47" s="275" t="s">
        <v>22</v>
      </c>
      <c r="J47" s="275"/>
      <c r="K47" s="277" t="s">
        <v>44</v>
      </c>
      <c r="L47" s="275" t="s">
        <v>43</v>
      </c>
    </row>
    <row r="48" spans="1:12" s="268" customFormat="1" ht="15.75" x14ac:dyDescent="0.25">
      <c r="A48" s="371"/>
      <c r="B48" s="371"/>
      <c r="C48" s="279" t="s">
        <v>3</v>
      </c>
      <c r="D48" s="280" t="s">
        <v>380</v>
      </c>
      <c r="E48" s="280"/>
      <c r="F48" s="280"/>
      <c r="G48" s="279" t="s">
        <v>22</v>
      </c>
      <c r="H48" s="280"/>
      <c r="I48" s="280"/>
      <c r="J48" s="279"/>
      <c r="K48" s="282" t="s">
        <v>44</v>
      </c>
      <c r="L48" s="275" t="s">
        <v>43</v>
      </c>
    </row>
    <row r="49" spans="1:12" s="268" customFormat="1" ht="15.75" customHeight="1" x14ac:dyDescent="0.25">
      <c r="A49" s="373" t="s">
        <v>468</v>
      </c>
      <c r="B49" s="379" t="s">
        <v>0</v>
      </c>
      <c r="C49" s="285" t="s">
        <v>23</v>
      </c>
      <c r="D49" s="284" t="s">
        <v>469</v>
      </c>
      <c r="E49" s="272" t="s">
        <v>22</v>
      </c>
      <c r="F49" s="272"/>
      <c r="G49" s="272"/>
      <c r="H49" s="272"/>
      <c r="I49" s="272"/>
      <c r="J49" s="272"/>
      <c r="K49" s="289" t="s">
        <v>44</v>
      </c>
      <c r="L49" s="275" t="s">
        <v>43</v>
      </c>
    </row>
    <row r="50" spans="1:12" s="268" customFormat="1" ht="15.75" x14ac:dyDescent="0.25">
      <c r="A50" s="373"/>
      <c r="B50" s="376"/>
      <c r="C50" s="275" t="s">
        <v>23</v>
      </c>
      <c r="D50" s="276" t="s">
        <v>379</v>
      </c>
      <c r="E50" s="275"/>
      <c r="F50" s="275" t="s">
        <v>22</v>
      </c>
      <c r="G50" s="275"/>
      <c r="H50" s="275"/>
      <c r="I50" s="275"/>
      <c r="J50" s="275"/>
      <c r="K50" s="277" t="s">
        <v>44</v>
      </c>
      <c r="L50" s="275" t="s">
        <v>43</v>
      </c>
    </row>
    <row r="51" spans="1:12" s="268" customFormat="1" ht="15.75" x14ac:dyDescent="0.25">
      <c r="A51" s="373"/>
      <c r="B51" s="376"/>
      <c r="C51" s="275" t="str">
        <f>+C50</f>
        <v>8h00</v>
      </c>
      <c r="D51" s="278" t="s">
        <v>467</v>
      </c>
      <c r="E51" s="275"/>
      <c r="F51" s="275"/>
      <c r="G51" s="275"/>
      <c r="H51" s="275" t="s">
        <v>22</v>
      </c>
      <c r="I51" s="275"/>
      <c r="J51" s="275"/>
      <c r="K51" s="277" t="s">
        <v>44</v>
      </c>
      <c r="L51" s="275" t="s">
        <v>43</v>
      </c>
    </row>
    <row r="52" spans="1:12" s="268" customFormat="1" ht="15.75" x14ac:dyDescent="0.25">
      <c r="A52" s="373"/>
      <c r="B52" s="376"/>
      <c r="C52" s="275" t="s">
        <v>23</v>
      </c>
      <c r="D52" s="276" t="s">
        <v>470</v>
      </c>
      <c r="E52" s="275"/>
      <c r="F52" s="275"/>
      <c r="G52" s="275"/>
      <c r="H52" s="275"/>
      <c r="I52" s="275" t="s">
        <v>22</v>
      </c>
      <c r="J52" s="275"/>
      <c r="K52" s="277" t="s">
        <v>44</v>
      </c>
      <c r="L52" s="275" t="s">
        <v>43</v>
      </c>
    </row>
    <row r="53" spans="1:12" s="268" customFormat="1" ht="15.75" x14ac:dyDescent="0.25">
      <c r="A53" s="373"/>
      <c r="B53" s="369"/>
      <c r="C53" s="275" t="s">
        <v>23</v>
      </c>
      <c r="D53" s="280" t="s">
        <v>471</v>
      </c>
      <c r="E53" s="279"/>
      <c r="F53" s="279"/>
      <c r="G53" s="279" t="s">
        <v>22</v>
      </c>
      <c r="H53" s="279"/>
      <c r="I53" s="281"/>
      <c r="J53" s="279"/>
      <c r="K53" s="282" t="s">
        <v>44</v>
      </c>
      <c r="L53" s="275" t="s">
        <v>43</v>
      </c>
    </row>
    <row r="54" spans="1:12" s="268" customFormat="1" ht="15.75" x14ac:dyDescent="0.25">
      <c r="A54" s="373"/>
      <c r="B54" s="375" t="s">
        <v>1</v>
      </c>
      <c r="C54" s="275" t="s">
        <v>3</v>
      </c>
      <c r="D54" s="284" t="s">
        <v>469</v>
      </c>
      <c r="E54" s="272" t="s">
        <v>22</v>
      </c>
      <c r="F54" s="272"/>
      <c r="G54" s="272"/>
      <c r="H54" s="272"/>
      <c r="I54" s="272"/>
      <c r="J54" s="272"/>
      <c r="K54" s="289" t="s">
        <v>44</v>
      </c>
      <c r="L54" s="275" t="s">
        <v>43</v>
      </c>
    </row>
    <row r="55" spans="1:12" s="268" customFormat="1" ht="15.75" x14ac:dyDescent="0.25">
      <c r="A55" s="373"/>
      <c r="B55" s="376"/>
      <c r="C55" s="275" t="s">
        <v>3</v>
      </c>
      <c r="D55" s="276" t="s">
        <v>379</v>
      </c>
      <c r="E55" s="275"/>
      <c r="F55" s="275" t="s">
        <v>22</v>
      </c>
      <c r="G55" s="275"/>
      <c r="H55" s="275"/>
      <c r="I55" s="275"/>
      <c r="J55" s="275"/>
      <c r="K55" s="277" t="s">
        <v>44</v>
      </c>
      <c r="L55" s="275" t="s">
        <v>43</v>
      </c>
    </row>
    <row r="56" spans="1:12" s="268" customFormat="1" ht="15.75" x14ac:dyDescent="0.25">
      <c r="A56" s="373"/>
      <c r="B56" s="376"/>
      <c r="C56" s="275" t="str">
        <f>+C55</f>
        <v>14h00</v>
      </c>
      <c r="D56" s="278" t="s">
        <v>467</v>
      </c>
      <c r="E56" s="275"/>
      <c r="F56" s="275"/>
      <c r="G56" s="275"/>
      <c r="H56" s="275" t="s">
        <v>22</v>
      </c>
      <c r="I56" s="275"/>
      <c r="J56" s="275"/>
      <c r="K56" s="277" t="s">
        <v>44</v>
      </c>
      <c r="L56" s="275" t="s">
        <v>43</v>
      </c>
    </row>
    <row r="57" spans="1:12" s="268" customFormat="1" ht="15.75" x14ac:dyDescent="0.25">
      <c r="A57" s="373"/>
      <c r="B57" s="376"/>
      <c r="C57" s="275" t="s">
        <v>3</v>
      </c>
      <c r="D57" s="276" t="s">
        <v>470</v>
      </c>
      <c r="E57" s="275"/>
      <c r="F57" s="275"/>
      <c r="G57" s="275"/>
      <c r="H57" s="275"/>
      <c r="I57" s="275" t="s">
        <v>22</v>
      </c>
      <c r="J57" s="275"/>
      <c r="K57" s="277" t="s">
        <v>44</v>
      </c>
      <c r="L57" s="275" t="s">
        <v>43</v>
      </c>
    </row>
    <row r="58" spans="1:12" s="268" customFormat="1" ht="15.75" x14ac:dyDescent="0.25">
      <c r="A58" s="374"/>
      <c r="B58" s="377"/>
      <c r="C58" s="283" t="s">
        <v>3</v>
      </c>
      <c r="D58" s="280" t="s">
        <v>471</v>
      </c>
      <c r="E58" s="279"/>
      <c r="F58" s="279"/>
      <c r="G58" s="279" t="s">
        <v>22</v>
      </c>
      <c r="H58" s="279"/>
      <c r="I58" s="281"/>
      <c r="J58" s="279"/>
      <c r="K58" s="282" t="s">
        <v>44</v>
      </c>
      <c r="L58" s="275" t="s">
        <v>43</v>
      </c>
    </row>
    <row r="59" spans="1:12" s="268" customFormat="1" ht="15.75" customHeight="1" x14ac:dyDescent="0.25">
      <c r="A59" s="372" t="s">
        <v>472</v>
      </c>
      <c r="B59" s="375" t="s">
        <v>0</v>
      </c>
      <c r="C59" s="272" t="s">
        <v>23</v>
      </c>
      <c r="D59" s="284" t="s">
        <v>473</v>
      </c>
      <c r="E59" s="272" t="s">
        <v>22</v>
      </c>
      <c r="F59" s="272"/>
      <c r="G59" s="272"/>
      <c r="H59" s="272"/>
      <c r="I59" s="272"/>
      <c r="J59" s="272"/>
      <c r="K59" s="289" t="s">
        <v>44</v>
      </c>
      <c r="L59" s="272" t="s">
        <v>43</v>
      </c>
    </row>
    <row r="60" spans="1:12" s="268" customFormat="1" ht="15.75" x14ac:dyDescent="0.25">
      <c r="A60" s="373"/>
      <c r="B60" s="376"/>
      <c r="C60" s="275" t="s">
        <v>23</v>
      </c>
      <c r="D60" s="276" t="s">
        <v>379</v>
      </c>
      <c r="E60" s="275"/>
      <c r="F60" s="275" t="s">
        <v>22</v>
      </c>
      <c r="G60" s="275"/>
      <c r="H60" s="275"/>
      <c r="I60" s="275"/>
      <c r="J60" s="275"/>
      <c r="K60" s="277" t="s">
        <v>44</v>
      </c>
      <c r="L60" s="275" t="s">
        <v>43</v>
      </c>
    </row>
    <row r="61" spans="1:12" s="268" customFormat="1" ht="15.75" x14ac:dyDescent="0.25">
      <c r="A61" s="373"/>
      <c r="B61" s="376"/>
      <c r="C61" s="275" t="str">
        <f>+C60</f>
        <v>8h00</v>
      </c>
      <c r="D61" s="278" t="s">
        <v>467</v>
      </c>
      <c r="E61" s="275"/>
      <c r="F61" s="275"/>
      <c r="G61" s="275"/>
      <c r="H61" s="275" t="s">
        <v>22</v>
      </c>
      <c r="I61" s="275"/>
      <c r="J61" s="275"/>
      <c r="K61" s="277" t="s">
        <v>44</v>
      </c>
      <c r="L61" s="275" t="s">
        <v>43</v>
      </c>
    </row>
    <row r="62" spans="1:12" s="268" customFormat="1" ht="15.75" x14ac:dyDescent="0.25">
      <c r="A62" s="373"/>
      <c r="B62" s="376"/>
      <c r="C62" s="275" t="s">
        <v>23</v>
      </c>
      <c r="D62" s="276" t="s">
        <v>470</v>
      </c>
      <c r="E62" s="275"/>
      <c r="F62" s="275"/>
      <c r="G62" s="275"/>
      <c r="H62" s="275"/>
      <c r="I62" s="275" t="s">
        <v>22</v>
      </c>
      <c r="J62" s="277"/>
      <c r="K62" s="277" t="s">
        <v>44</v>
      </c>
      <c r="L62" s="275" t="s">
        <v>43</v>
      </c>
    </row>
    <row r="63" spans="1:12" s="268" customFormat="1" ht="15.75" x14ac:dyDescent="0.25">
      <c r="A63" s="374"/>
      <c r="B63" s="377"/>
      <c r="C63" s="282" t="s">
        <v>23</v>
      </c>
      <c r="D63" s="280" t="s">
        <v>471</v>
      </c>
      <c r="E63" s="279"/>
      <c r="F63" s="279"/>
      <c r="G63" s="279" t="s">
        <v>22</v>
      </c>
      <c r="H63" s="279"/>
      <c r="I63" s="281"/>
      <c r="J63" s="279"/>
      <c r="K63" s="282" t="s">
        <v>44</v>
      </c>
      <c r="L63" s="279" t="s">
        <v>43</v>
      </c>
    </row>
    <row r="64" spans="1:12" s="268" customFormat="1" x14ac:dyDescent="0.25">
      <c r="A64" s="290"/>
      <c r="B64" s="290"/>
      <c r="C64" s="291"/>
      <c r="D64" s="291"/>
      <c r="E64" s="116"/>
      <c r="F64" s="116"/>
      <c r="G64" s="116"/>
      <c r="H64" s="116"/>
      <c r="I64" s="116"/>
      <c r="J64" s="292"/>
      <c r="K64" s="293"/>
      <c r="L64" s="116"/>
    </row>
    <row r="65" spans="1:12" s="268" customFormat="1" x14ac:dyDescent="0.25">
      <c r="A65" s="290"/>
      <c r="B65" s="290"/>
      <c r="C65" s="291"/>
      <c r="D65" s="291"/>
      <c r="E65" s="116"/>
      <c r="F65" s="116"/>
      <c r="G65" s="116"/>
      <c r="H65" s="116"/>
      <c r="I65" s="116"/>
      <c r="J65" s="292"/>
      <c r="K65" s="293"/>
      <c r="L65" s="116"/>
    </row>
    <row r="66" spans="1:12" s="268" customFormat="1" x14ac:dyDescent="0.25">
      <c r="A66" s="290"/>
      <c r="B66" s="290"/>
      <c r="C66" s="291"/>
      <c r="D66" s="291"/>
      <c r="E66" s="116"/>
      <c r="F66" s="116"/>
      <c r="G66" s="116"/>
      <c r="H66" s="116"/>
      <c r="I66" s="116"/>
      <c r="J66" s="292"/>
      <c r="K66" s="293"/>
      <c r="L66" s="116"/>
    </row>
    <row r="67" spans="1:12" s="268" customFormat="1" x14ac:dyDescent="0.25">
      <c r="A67" s="290"/>
      <c r="B67" s="290"/>
      <c r="C67" s="291"/>
      <c r="D67" s="291"/>
      <c r="E67" s="116"/>
      <c r="F67" s="116"/>
      <c r="G67" s="116"/>
      <c r="H67" s="116"/>
      <c r="I67" s="116"/>
      <c r="J67" s="292"/>
      <c r="K67" s="293"/>
      <c r="L67" s="116"/>
    </row>
    <row r="68" spans="1:12" s="268" customFormat="1" x14ac:dyDescent="0.25">
      <c r="A68" s="290"/>
      <c r="B68" s="290"/>
      <c r="C68" s="291"/>
      <c r="D68" s="291"/>
      <c r="E68" s="116"/>
      <c r="F68" s="116"/>
      <c r="G68" s="116"/>
      <c r="H68" s="116"/>
      <c r="I68" s="116"/>
      <c r="J68" s="292"/>
      <c r="K68" s="293"/>
      <c r="L68" s="116"/>
    </row>
    <row r="69" spans="1:12" s="268" customFormat="1" x14ac:dyDescent="0.25">
      <c r="A69" s="290"/>
      <c r="B69" s="290"/>
      <c r="C69" s="291"/>
      <c r="D69" s="291"/>
      <c r="E69" s="116"/>
      <c r="F69" s="116"/>
      <c r="G69" s="116"/>
      <c r="H69" s="116"/>
      <c r="I69" s="116"/>
      <c r="J69" s="292"/>
      <c r="K69" s="293"/>
      <c r="L69" s="116"/>
    </row>
    <row r="70" spans="1:12" s="268" customFormat="1" x14ac:dyDescent="0.25">
      <c r="A70" s="290"/>
      <c r="B70" s="290"/>
      <c r="C70" s="291"/>
      <c r="D70" s="291"/>
      <c r="E70" s="116"/>
      <c r="F70" s="116"/>
      <c r="G70" s="116"/>
      <c r="H70" s="116"/>
      <c r="I70" s="116"/>
      <c r="J70" s="292"/>
      <c r="K70" s="293"/>
      <c r="L70" s="116"/>
    </row>
    <row r="71" spans="1:12" s="268" customFormat="1" x14ac:dyDescent="0.25">
      <c r="A71" s="290"/>
      <c r="B71" s="290"/>
      <c r="C71" s="291"/>
      <c r="D71" s="291"/>
      <c r="E71" s="116"/>
      <c r="F71" s="116"/>
      <c r="G71" s="116"/>
      <c r="H71" s="116"/>
      <c r="I71" s="116"/>
      <c r="J71" s="292"/>
      <c r="K71" s="293"/>
      <c r="L71" s="116"/>
    </row>
    <row r="72" spans="1:12" s="268" customFormat="1" x14ac:dyDescent="0.25">
      <c r="A72" s="290"/>
      <c r="B72" s="290"/>
      <c r="C72" s="291"/>
      <c r="D72" s="291"/>
      <c r="E72" s="116"/>
      <c r="F72" s="116"/>
      <c r="G72" s="116"/>
      <c r="H72" s="116"/>
      <c r="I72" s="116"/>
      <c r="J72" s="292"/>
      <c r="K72" s="293"/>
      <c r="L72" s="116"/>
    </row>
    <row r="73" spans="1:12" s="268" customFormat="1" x14ac:dyDescent="0.25">
      <c r="A73" s="290"/>
      <c r="B73" s="290"/>
      <c r="C73" s="291"/>
      <c r="D73" s="291"/>
      <c r="E73" s="116"/>
      <c r="F73" s="116"/>
      <c r="G73" s="116"/>
      <c r="H73" s="116"/>
      <c r="I73" s="116"/>
      <c r="J73" s="292"/>
      <c r="K73" s="293"/>
      <c r="L73" s="116"/>
    </row>
    <row r="74" spans="1:12" s="268" customFormat="1" x14ac:dyDescent="0.25">
      <c r="A74" s="290"/>
      <c r="B74" s="290"/>
      <c r="C74" s="291"/>
      <c r="D74" s="291"/>
      <c r="E74" s="116"/>
      <c r="F74" s="116"/>
      <c r="G74" s="116"/>
      <c r="H74" s="116"/>
      <c r="I74" s="116"/>
      <c r="J74" s="292"/>
      <c r="K74" s="293"/>
      <c r="L74" s="116"/>
    </row>
    <row r="75" spans="1:12" s="268" customFormat="1" x14ac:dyDescent="0.25">
      <c r="A75" s="290"/>
      <c r="B75" s="290"/>
      <c r="C75" s="291"/>
      <c r="D75" s="291"/>
      <c r="E75" s="116"/>
      <c r="F75" s="116"/>
      <c r="G75" s="116"/>
      <c r="H75" s="116"/>
      <c r="I75" s="116"/>
      <c r="J75" s="292"/>
      <c r="K75" s="293"/>
      <c r="L75" s="116"/>
    </row>
    <row r="76" spans="1:12" s="268" customFormat="1" x14ac:dyDescent="0.25">
      <c r="A76" s="290"/>
      <c r="B76" s="290"/>
      <c r="C76" s="291"/>
      <c r="D76" s="291"/>
      <c r="E76" s="116"/>
      <c r="F76" s="116"/>
      <c r="G76" s="116"/>
      <c r="H76" s="116"/>
      <c r="I76" s="116"/>
      <c r="J76" s="292"/>
      <c r="K76" s="293"/>
      <c r="L76" s="116"/>
    </row>
    <row r="77" spans="1:12" s="268" customFormat="1" x14ac:dyDescent="0.25">
      <c r="A77" s="290"/>
      <c r="B77" s="290"/>
      <c r="C77" s="291"/>
      <c r="D77" s="291"/>
      <c r="E77" s="116"/>
      <c r="F77" s="116"/>
      <c r="G77" s="116"/>
      <c r="H77" s="116"/>
      <c r="I77" s="116"/>
      <c r="J77" s="292"/>
      <c r="K77" s="293"/>
      <c r="L77" s="116"/>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5"/>
  <sheetViews>
    <sheetView topLeftCell="A79" workbookViewId="0">
      <selection activeCell="D82" sqref="D82"/>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5" customFormat="1" ht="15.75" x14ac:dyDescent="0.25">
      <c r="A1" s="361" t="s">
        <v>47</v>
      </c>
      <c r="B1" s="361"/>
      <c r="C1" s="361"/>
      <c r="D1" s="361"/>
      <c r="E1" s="361"/>
      <c r="F1" s="361"/>
      <c r="G1" s="361"/>
      <c r="H1" s="361"/>
      <c r="I1" s="361"/>
      <c r="J1" s="361"/>
      <c r="K1" s="361"/>
    </row>
    <row r="2" spans="1:11" s="25" customFormat="1" ht="15.75" x14ac:dyDescent="0.25">
      <c r="A2" s="361" t="s">
        <v>55</v>
      </c>
      <c r="B2" s="361"/>
      <c r="C2" s="361"/>
      <c r="D2" s="361"/>
      <c r="E2" s="361"/>
      <c r="F2" s="361"/>
      <c r="G2" s="361"/>
      <c r="H2" s="361"/>
      <c r="I2" s="361"/>
      <c r="J2" s="361"/>
      <c r="K2" s="361"/>
    </row>
    <row r="3" spans="1:11" s="25" customFormat="1" ht="15.75" x14ac:dyDescent="0.25">
      <c r="A3" s="20"/>
      <c r="B3" s="20"/>
      <c r="C3" s="20"/>
      <c r="D3" s="20"/>
      <c r="E3" s="62"/>
      <c r="F3" s="62"/>
      <c r="G3" s="62"/>
      <c r="H3" s="62"/>
      <c r="I3" s="20"/>
      <c r="J3" s="20"/>
      <c r="K3" s="20"/>
    </row>
    <row r="4" spans="1:11" s="1" customFormat="1" ht="18.75" x14ac:dyDescent="0.3">
      <c r="A4" s="365" t="s">
        <v>48</v>
      </c>
      <c r="B4" s="365"/>
      <c r="C4" s="365"/>
      <c r="D4" s="365"/>
      <c r="E4" s="365"/>
      <c r="F4" s="365"/>
      <c r="G4" s="365"/>
      <c r="H4" s="365"/>
    </row>
    <row r="5" spans="1:11" s="1" customFormat="1" ht="18.75" x14ac:dyDescent="0.3">
      <c r="A5" s="365" t="s">
        <v>104</v>
      </c>
      <c r="B5" s="365"/>
      <c r="C5" s="365"/>
      <c r="D5" s="365"/>
      <c r="E5" s="365"/>
      <c r="F5" s="365"/>
      <c r="G5" s="365"/>
      <c r="H5" s="365"/>
    </row>
    <row r="6" spans="1:11" s="1" customFormat="1" ht="19.5" x14ac:dyDescent="0.35">
      <c r="A6" s="397" t="s">
        <v>494</v>
      </c>
      <c r="B6" s="397"/>
      <c r="C6" s="397"/>
      <c r="D6" s="397"/>
      <c r="E6" s="397"/>
      <c r="F6" s="397"/>
      <c r="G6" s="397"/>
      <c r="H6" s="397"/>
    </row>
    <row r="7" spans="1:11" s="1" customFormat="1" ht="19.5" x14ac:dyDescent="0.35">
      <c r="A7" s="396"/>
      <c r="B7" s="396"/>
      <c r="C7" s="396"/>
      <c r="D7" s="396"/>
      <c r="E7" s="396"/>
      <c r="F7" s="396"/>
      <c r="G7" s="396"/>
      <c r="H7" s="396"/>
    </row>
    <row r="8" spans="1:11" s="1" customFormat="1" ht="19.5" x14ac:dyDescent="0.35">
      <c r="A8" s="261"/>
      <c r="B8" s="261"/>
      <c r="C8" s="261"/>
      <c r="D8" s="5"/>
      <c r="E8" s="261"/>
      <c r="F8" s="261"/>
      <c r="G8" s="32"/>
      <c r="H8" s="5"/>
    </row>
    <row r="9" spans="1:11" s="1" customFormat="1" ht="37.9" customHeight="1" x14ac:dyDescent="0.3">
      <c r="A9" s="194" t="s">
        <v>56</v>
      </c>
      <c r="B9" s="395" t="s">
        <v>57</v>
      </c>
      <c r="C9" s="395"/>
      <c r="D9" s="262" t="s">
        <v>49</v>
      </c>
      <c r="E9" s="258" t="s">
        <v>126</v>
      </c>
      <c r="F9" s="258" t="s">
        <v>69</v>
      </c>
      <c r="G9" s="262" t="s">
        <v>50</v>
      </c>
      <c r="H9" s="262" t="s">
        <v>51</v>
      </c>
    </row>
    <row r="10" spans="1:11" s="3" customFormat="1" ht="93.75" x14ac:dyDescent="0.3">
      <c r="A10" s="390" t="s">
        <v>495</v>
      </c>
      <c r="B10" s="388" t="s">
        <v>0</v>
      </c>
      <c r="C10" s="195" t="s">
        <v>23</v>
      </c>
      <c r="D10" s="196" t="s">
        <v>496</v>
      </c>
      <c r="E10" s="262" t="s">
        <v>4</v>
      </c>
      <c r="F10" s="262"/>
      <c r="G10" s="262" t="s">
        <v>70</v>
      </c>
      <c r="H10" s="197" t="s">
        <v>81</v>
      </c>
    </row>
    <row r="11" spans="1:11" s="1" customFormat="1" ht="40.9" customHeight="1" x14ac:dyDescent="0.3">
      <c r="A11" s="390"/>
      <c r="B11" s="389"/>
      <c r="C11" s="195" t="str">
        <f>C10</f>
        <v>8h00</v>
      </c>
      <c r="D11" s="198" t="s">
        <v>319</v>
      </c>
      <c r="E11" s="199"/>
      <c r="F11" s="199"/>
      <c r="G11" s="199" t="s">
        <v>70</v>
      </c>
      <c r="H11" s="200" t="s">
        <v>81</v>
      </c>
    </row>
    <row r="12" spans="1:11" s="1" customFormat="1" ht="56.25" x14ac:dyDescent="0.3">
      <c r="A12" s="390"/>
      <c r="B12" s="389"/>
      <c r="C12" s="195" t="s">
        <v>23</v>
      </c>
      <c r="D12" s="201" t="s">
        <v>497</v>
      </c>
      <c r="E12" s="199"/>
      <c r="F12" s="199"/>
      <c r="G12" s="199" t="s">
        <v>76</v>
      </c>
      <c r="H12" s="200" t="s">
        <v>81</v>
      </c>
      <c r="I12" s="3"/>
    </row>
    <row r="13" spans="1:11" s="1" customFormat="1" ht="56.25" x14ac:dyDescent="0.3">
      <c r="A13" s="390"/>
      <c r="B13" s="389"/>
      <c r="C13" s="195" t="s">
        <v>23</v>
      </c>
      <c r="D13" s="201" t="s">
        <v>244</v>
      </c>
      <c r="E13" s="199"/>
      <c r="F13" s="199"/>
      <c r="G13" s="199" t="s">
        <v>77</v>
      </c>
      <c r="H13" s="200" t="s">
        <v>81</v>
      </c>
    </row>
    <row r="14" spans="1:11" s="1" customFormat="1" ht="56.25" x14ac:dyDescent="0.3">
      <c r="A14" s="390"/>
      <c r="B14" s="389"/>
      <c r="C14" s="195" t="s">
        <v>23</v>
      </c>
      <c r="D14" s="201" t="s">
        <v>382</v>
      </c>
      <c r="E14" s="199"/>
      <c r="F14" s="199"/>
      <c r="G14" s="199" t="s">
        <v>78</v>
      </c>
      <c r="H14" s="200" t="s">
        <v>81</v>
      </c>
      <c r="I14" s="3"/>
    </row>
    <row r="15" spans="1:11" s="1" customFormat="1" ht="56.25" x14ac:dyDescent="0.3">
      <c r="A15" s="390"/>
      <c r="B15" s="389"/>
      <c r="C15" s="195" t="s">
        <v>23</v>
      </c>
      <c r="D15" s="202" t="s">
        <v>383</v>
      </c>
      <c r="E15" s="199"/>
      <c r="F15" s="199"/>
      <c r="G15" s="199" t="s">
        <v>79</v>
      </c>
      <c r="H15" s="200" t="s">
        <v>320</v>
      </c>
    </row>
    <row r="16" spans="1:11" s="1" customFormat="1" ht="75" x14ac:dyDescent="0.3">
      <c r="A16" s="390"/>
      <c r="B16" s="389"/>
      <c r="C16" s="195" t="s">
        <v>23</v>
      </c>
      <c r="D16" s="201" t="s">
        <v>498</v>
      </c>
      <c r="E16" s="199"/>
      <c r="F16" s="199"/>
      <c r="G16" s="199" t="s">
        <v>80</v>
      </c>
      <c r="H16" s="200" t="s">
        <v>320</v>
      </c>
      <c r="I16" s="3"/>
    </row>
    <row r="17" spans="1:9" s="1" customFormat="1" ht="37.5" x14ac:dyDescent="0.3">
      <c r="A17" s="390"/>
      <c r="B17" s="394"/>
      <c r="C17" s="195" t="s">
        <v>23</v>
      </c>
      <c r="D17" s="203" t="s">
        <v>243</v>
      </c>
      <c r="E17" s="199"/>
      <c r="F17" s="199"/>
      <c r="G17" s="199" t="s">
        <v>75</v>
      </c>
      <c r="H17" s="200" t="s">
        <v>82</v>
      </c>
    </row>
    <row r="18" spans="1:9" s="3" customFormat="1" ht="37.5" x14ac:dyDescent="0.3">
      <c r="A18" s="390"/>
      <c r="B18" s="388" t="s">
        <v>1</v>
      </c>
      <c r="C18" s="195" t="s">
        <v>3</v>
      </c>
      <c r="D18" s="196" t="s">
        <v>499</v>
      </c>
      <c r="E18" s="262" t="s">
        <v>4</v>
      </c>
      <c r="F18" s="262"/>
      <c r="G18" s="262" t="s">
        <v>76</v>
      </c>
      <c r="H18" s="197" t="s">
        <v>500</v>
      </c>
    </row>
    <row r="19" spans="1:9" s="1" customFormat="1" ht="33" customHeight="1" x14ac:dyDescent="0.3">
      <c r="A19" s="390"/>
      <c r="B19" s="389"/>
      <c r="C19" s="195" t="s">
        <v>3</v>
      </c>
      <c r="D19" s="198" t="s">
        <v>501</v>
      </c>
      <c r="E19" s="199"/>
      <c r="F19" s="199"/>
      <c r="G19" s="199" t="s">
        <v>70</v>
      </c>
      <c r="H19" s="200" t="s">
        <v>502</v>
      </c>
    </row>
    <row r="20" spans="1:9" s="1" customFormat="1" ht="112.5" x14ac:dyDescent="0.3">
      <c r="A20" s="390"/>
      <c r="B20" s="389"/>
      <c r="C20" s="195" t="s">
        <v>3</v>
      </c>
      <c r="D20" s="204" t="s">
        <v>503</v>
      </c>
      <c r="E20" s="199"/>
      <c r="F20" s="199"/>
      <c r="G20" s="199" t="s">
        <v>76</v>
      </c>
      <c r="H20" s="200" t="s">
        <v>81</v>
      </c>
    </row>
    <row r="21" spans="1:9" s="1" customFormat="1" ht="56.25" x14ac:dyDescent="0.3">
      <c r="A21" s="390"/>
      <c r="B21" s="389"/>
      <c r="C21" s="195" t="s">
        <v>3</v>
      </c>
      <c r="D21" s="201" t="s">
        <v>381</v>
      </c>
      <c r="E21" s="199"/>
      <c r="F21" s="199"/>
      <c r="G21" s="199" t="s">
        <v>77</v>
      </c>
      <c r="H21" s="200" t="s">
        <v>81</v>
      </c>
      <c r="I21" s="201"/>
    </row>
    <row r="22" spans="1:9" s="1" customFormat="1" ht="56.25" x14ac:dyDescent="0.3">
      <c r="A22" s="390"/>
      <c r="B22" s="389"/>
      <c r="C22" s="195" t="s">
        <v>3</v>
      </c>
      <c r="D22" s="201" t="s">
        <v>245</v>
      </c>
      <c r="E22" s="199"/>
      <c r="F22" s="199"/>
      <c r="G22" s="199" t="s">
        <v>78</v>
      </c>
      <c r="H22" s="201" t="s">
        <v>81</v>
      </c>
    </row>
    <row r="23" spans="1:9" s="1" customFormat="1" ht="37.5" x14ac:dyDescent="0.3">
      <c r="A23" s="390"/>
      <c r="B23" s="389"/>
      <c r="C23" s="195" t="s">
        <v>3</v>
      </c>
      <c r="D23" s="198" t="s">
        <v>501</v>
      </c>
      <c r="E23" s="199"/>
      <c r="F23" s="199"/>
      <c r="G23" s="199" t="s">
        <v>79</v>
      </c>
      <c r="H23" s="200" t="s">
        <v>502</v>
      </c>
    </row>
    <row r="24" spans="1:9" s="1" customFormat="1" ht="75" x14ac:dyDescent="0.3">
      <c r="A24" s="390"/>
      <c r="B24" s="389"/>
      <c r="C24" s="195" t="s">
        <v>3</v>
      </c>
      <c r="D24" s="201" t="s">
        <v>504</v>
      </c>
      <c r="E24" s="199"/>
      <c r="F24" s="199"/>
      <c r="G24" s="199" t="s">
        <v>80</v>
      </c>
      <c r="H24" s="200" t="s">
        <v>81</v>
      </c>
    </row>
    <row r="25" spans="1:9" s="1" customFormat="1" ht="37.5" x14ac:dyDescent="0.3">
      <c r="A25" s="390"/>
      <c r="B25" s="394"/>
      <c r="C25" s="195" t="s">
        <v>3</v>
      </c>
      <c r="D25" s="201" t="s">
        <v>169</v>
      </c>
      <c r="E25" s="199"/>
      <c r="F25" s="199"/>
      <c r="G25" s="199" t="s">
        <v>75</v>
      </c>
      <c r="H25" s="200" t="s">
        <v>81</v>
      </c>
    </row>
    <row r="26" spans="1:9" s="3" customFormat="1" ht="56.25" x14ac:dyDescent="0.3">
      <c r="A26" s="390" t="s">
        <v>505</v>
      </c>
      <c r="B26" s="388" t="s">
        <v>0</v>
      </c>
      <c r="C26" s="195" t="s">
        <v>122</v>
      </c>
      <c r="D26" s="196" t="s">
        <v>506</v>
      </c>
      <c r="E26" s="262" t="s">
        <v>4</v>
      </c>
      <c r="F26" s="262"/>
      <c r="G26" s="262"/>
      <c r="H26" s="197" t="s">
        <v>81</v>
      </c>
    </row>
    <row r="27" spans="1:9" s="1" customFormat="1" ht="37.5" x14ac:dyDescent="0.3">
      <c r="A27" s="390"/>
      <c r="B27" s="389"/>
      <c r="C27" s="195" t="s">
        <v>23</v>
      </c>
      <c r="D27" s="198" t="s">
        <v>507</v>
      </c>
      <c r="E27" s="199"/>
      <c r="F27" s="199"/>
      <c r="G27" s="199" t="s">
        <v>70</v>
      </c>
      <c r="H27" s="200" t="s">
        <v>81</v>
      </c>
    </row>
    <row r="28" spans="1:9" s="1" customFormat="1" ht="150" x14ac:dyDescent="0.3">
      <c r="A28" s="390"/>
      <c r="B28" s="389"/>
      <c r="C28" s="195" t="s">
        <v>23</v>
      </c>
      <c r="D28" s="201" t="s">
        <v>508</v>
      </c>
      <c r="E28" s="199"/>
      <c r="F28" s="199"/>
      <c r="G28" s="199" t="s">
        <v>76</v>
      </c>
      <c r="H28" s="200" t="s">
        <v>81</v>
      </c>
    </row>
    <row r="29" spans="1:9" s="1" customFormat="1" ht="75" x14ac:dyDescent="0.3">
      <c r="A29" s="390"/>
      <c r="B29" s="389"/>
      <c r="C29" s="195" t="s">
        <v>23</v>
      </c>
      <c r="D29" s="201" t="s">
        <v>384</v>
      </c>
      <c r="E29" s="199"/>
      <c r="F29" s="199"/>
      <c r="G29" s="199" t="s">
        <v>77</v>
      </c>
      <c r="H29" s="200" t="s">
        <v>81</v>
      </c>
    </row>
    <row r="30" spans="1:9" s="1" customFormat="1" ht="56.25" x14ac:dyDescent="0.3">
      <c r="A30" s="390"/>
      <c r="B30" s="389"/>
      <c r="C30" s="195" t="s">
        <v>23</v>
      </c>
      <c r="D30" s="201" t="s">
        <v>385</v>
      </c>
      <c r="E30" s="199"/>
      <c r="F30" s="199"/>
      <c r="G30" s="199" t="s">
        <v>78</v>
      </c>
      <c r="H30" s="200" t="s">
        <v>82</v>
      </c>
    </row>
    <row r="31" spans="1:9" s="1" customFormat="1" ht="56.25" x14ac:dyDescent="0.3">
      <c r="A31" s="390"/>
      <c r="B31" s="389"/>
      <c r="C31" s="195" t="s">
        <v>23</v>
      </c>
      <c r="D31" s="202" t="s">
        <v>386</v>
      </c>
      <c r="E31" s="199"/>
      <c r="F31" s="199"/>
      <c r="G31" s="199" t="s">
        <v>79</v>
      </c>
      <c r="H31" s="200" t="s">
        <v>82</v>
      </c>
      <c r="I31" s="205"/>
    </row>
    <row r="32" spans="1:9" s="1" customFormat="1" ht="93.75" x14ac:dyDescent="0.3">
      <c r="A32" s="390"/>
      <c r="B32" s="389"/>
      <c r="C32" s="195" t="s">
        <v>23</v>
      </c>
      <c r="D32" s="201" t="s">
        <v>509</v>
      </c>
      <c r="E32" s="199"/>
      <c r="F32" s="199"/>
      <c r="G32" s="199" t="s">
        <v>80</v>
      </c>
      <c r="H32" s="200" t="s">
        <v>510</v>
      </c>
    </row>
    <row r="33" spans="1:9" s="1" customFormat="1" ht="18.75" x14ac:dyDescent="0.3">
      <c r="A33" s="390"/>
      <c r="B33" s="394"/>
      <c r="C33" s="195" t="s">
        <v>23</v>
      </c>
      <c r="D33" s="201" t="s">
        <v>247</v>
      </c>
      <c r="E33" s="199"/>
      <c r="F33" s="199"/>
      <c r="G33" s="199" t="s">
        <v>75</v>
      </c>
      <c r="H33" s="200" t="s">
        <v>150</v>
      </c>
    </row>
    <row r="34" spans="1:9" s="1" customFormat="1" ht="56.25" x14ac:dyDescent="0.3">
      <c r="A34" s="390"/>
      <c r="B34" s="388" t="s">
        <v>1</v>
      </c>
      <c r="C34" s="195" t="s">
        <v>3</v>
      </c>
      <c r="D34" s="196" t="s">
        <v>511</v>
      </c>
      <c r="E34" s="262" t="s">
        <v>4</v>
      </c>
      <c r="F34" s="262"/>
      <c r="G34" s="262"/>
      <c r="H34" s="197" t="s">
        <v>81</v>
      </c>
    </row>
    <row r="35" spans="1:9" s="1" customFormat="1" ht="52.9" customHeight="1" x14ac:dyDescent="0.3">
      <c r="A35" s="390"/>
      <c r="B35" s="389"/>
      <c r="C35" s="195" t="s">
        <v>3</v>
      </c>
      <c r="D35" s="198" t="str">
        <f>D34</f>
        <v>Nghe tư vấn báo cáo quy mô tại Ban các dự án: TTVH Bát Tràng; Lang Mộ Chử Cù Vân</v>
      </c>
      <c r="E35" s="199"/>
      <c r="F35" s="199"/>
      <c r="G35" s="199" t="s">
        <v>70</v>
      </c>
      <c r="H35" s="200" t="s">
        <v>81</v>
      </c>
      <c r="I35" s="201"/>
    </row>
    <row r="36" spans="1:9" s="1" customFormat="1" ht="37.5" x14ac:dyDescent="0.3">
      <c r="A36" s="390"/>
      <c r="B36" s="389"/>
      <c r="C36" s="195" t="s">
        <v>3</v>
      </c>
      <c r="D36" s="201" t="s">
        <v>387</v>
      </c>
      <c r="E36" s="199"/>
      <c r="F36" s="199"/>
      <c r="G36" s="199" t="s">
        <v>76</v>
      </c>
      <c r="H36" s="201" t="s">
        <v>25</v>
      </c>
    </row>
    <row r="37" spans="1:9" s="1" customFormat="1" ht="56.25" x14ac:dyDescent="0.3">
      <c r="A37" s="390"/>
      <c r="B37" s="389"/>
      <c r="C37" s="195" t="s">
        <v>3</v>
      </c>
      <c r="D37" s="201" t="s">
        <v>321</v>
      </c>
      <c r="E37" s="199"/>
      <c r="F37" s="199"/>
      <c r="G37" s="199" t="s">
        <v>77</v>
      </c>
      <c r="H37" s="200" t="s">
        <v>81</v>
      </c>
      <c r="I37" s="201"/>
    </row>
    <row r="38" spans="1:9" s="1" customFormat="1" ht="56.25" x14ac:dyDescent="0.3">
      <c r="A38" s="390"/>
      <c r="B38" s="389"/>
      <c r="C38" s="195" t="s">
        <v>3</v>
      </c>
      <c r="D38" s="201" t="s">
        <v>248</v>
      </c>
      <c r="E38" s="199"/>
      <c r="F38" s="199"/>
      <c r="G38" s="199" t="s">
        <v>78</v>
      </c>
      <c r="H38" s="200" t="s">
        <v>81</v>
      </c>
    </row>
    <row r="39" spans="1:9" s="1" customFormat="1" ht="56.25" x14ac:dyDescent="0.3">
      <c r="A39" s="390"/>
      <c r="B39" s="389"/>
      <c r="C39" s="195" t="s">
        <v>3</v>
      </c>
      <c r="D39" s="202" t="s">
        <v>386</v>
      </c>
      <c r="E39" s="199"/>
      <c r="F39" s="199"/>
      <c r="G39" s="199" t="s">
        <v>79</v>
      </c>
      <c r="H39" s="200" t="s">
        <v>82</v>
      </c>
      <c r="I39" s="205"/>
    </row>
    <row r="40" spans="1:9" s="1" customFormat="1" ht="112.5" x14ac:dyDescent="0.3">
      <c r="A40" s="390"/>
      <c r="B40" s="389"/>
      <c r="C40" s="195" t="s">
        <v>3</v>
      </c>
      <c r="D40" s="206" t="s">
        <v>512</v>
      </c>
      <c r="E40" s="199"/>
      <c r="F40" s="199"/>
      <c r="G40" s="199" t="s">
        <v>80</v>
      </c>
      <c r="H40" s="200" t="s">
        <v>81</v>
      </c>
    </row>
    <row r="41" spans="1:9" s="1" customFormat="1" ht="37.5" x14ac:dyDescent="0.3">
      <c r="A41" s="390"/>
      <c r="B41" s="394"/>
      <c r="C41" s="195" t="s">
        <v>3</v>
      </c>
      <c r="D41" s="201" t="s">
        <v>249</v>
      </c>
      <c r="E41" s="199"/>
      <c r="F41" s="199"/>
      <c r="G41" s="199" t="s">
        <v>75</v>
      </c>
      <c r="H41" s="200" t="s">
        <v>81</v>
      </c>
    </row>
    <row r="42" spans="1:9" s="1" customFormat="1" ht="37.5" x14ac:dyDescent="0.3">
      <c r="A42" s="388" t="s">
        <v>513</v>
      </c>
      <c r="B42" s="259" t="s">
        <v>0</v>
      </c>
      <c r="C42" s="195" t="s">
        <v>23</v>
      </c>
      <c r="D42" s="196" t="s">
        <v>514</v>
      </c>
      <c r="E42" s="262" t="s">
        <v>4</v>
      </c>
      <c r="F42" s="262"/>
      <c r="G42" s="262"/>
      <c r="H42" s="197" t="s">
        <v>515</v>
      </c>
    </row>
    <row r="43" spans="1:9" s="1" customFormat="1" ht="37.5" x14ac:dyDescent="0.3">
      <c r="A43" s="389"/>
      <c r="B43" s="259"/>
      <c r="C43" s="195" t="s">
        <v>23</v>
      </c>
      <c r="D43" s="198" t="s">
        <v>388</v>
      </c>
      <c r="E43" s="262"/>
      <c r="F43" s="262"/>
      <c r="G43" s="199" t="s">
        <v>70</v>
      </c>
      <c r="H43" s="200" t="s">
        <v>81</v>
      </c>
    </row>
    <row r="44" spans="1:9" s="1" customFormat="1" ht="75" x14ac:dyDescent="0.3">
      <c r="A44" s="389"/>
      <c r="B44" s="259"/>
      <c r="C44" s="195" t="s">
        <v>23</v>
      </c>
      <c r="D44" s="201" t="s">
        <v>250</v>
      </c>
      <c r="E44" s="262"/>
      <c r="F44" s="262"/>
      <c r="G44" s="199" t="s">
        <v>76</v>
      </c>
      <c r="H44" s="197"/>
    </row>
    <row r="45" spans="1:9" s="1" customFormat="1" ht="56.25" x14ac:dyDescent="0.3">
      <c r="A45" s="389"/>
      <c r="B45" s="259"/>
      <c r="C45" s="195" t="s">
        <v>23</v>
      </c>
      <c r="D45" s="201" t="s">
        <v>251</v>
      </c>
      <c r="E45" s="199"/>
      <c r="F45" s="199"/>
      <c r="G45" s="199" t="s">
        <v>77</v>
      </c>
      <c r="H45" s="200" t="s">
        <v>81</v>
      </c>
    </row>
    <row r="46" spans="1:9" s="1" customFormat="1" ht="56.25" x14ac:dyDescent="0.3">
      <c r="A46" s="389"/>
      <c r="B46" s="259"/>
      <c r="C46" s="195" t="s">
        <v>23</v>
      </c>
      <c r="D46" s="201" t="s">
        <v>246</v>
      </c>
      <c r="E46" s="262"/>
      <c r="F46" s="262"/>
      <c r="G46" s="199" t="s">
        <v>78</v>
      </c>
      <c r="H46" s="197"/>
    </row>
    <row r="47" spans="1:9" s="1" customFormat="1" ht="37.5" x14ac:dyDescent="0.3">
      <c r="A47" s="389"/>
      <c r="B47" s="259"/>
      <c r="C47" s="195" t="s">
        <v>23</v>
      </c>
      <c r="D47" s="202" t="s">
        <v>253</v>
      </c>
      <c r="E47" s="262"/>
      <c r="F47" s="262"/>
      <c r="G47" s="199" t="s">
        <v>79</v>
      </c>
      <c r="H47" s="200" t="s">
        <v>252</v>
      </c>
    </row>
    <row r="48" spans="1:9" s="1" customFormat="1" ht="75" x14ac:dyDescent="0.3">
      <c r="A48" s="389"/>
      <c r="B48" s="259"/>
      <c r="C48" s="195" t="s">
        <v>23</v>
      </c>
      <c r="D48" s="206" t="s">
        <v>516</v>
      </c>
      <c r="E48" s="262"/>
      <c r="F48" s="262"/>
      <c r="G48" s="199" t="s">
        <v>80</v>
      </c>
      <c r="H48" s="200" t="s">
        <v>81</v>
      </c>
    </row>
    <row r="49" spans="1:9" s="1" customFormat="1" ht="18.75" x14ac:dyDescent="0.3">
      <c r="A49" s="389"/>
      <c r="B49" s="259"/>
      <c r="C49" s="195" t="s">
        <v>23</v>
      </c>
      <c r="D49" s="196"/>
      <c r="E49" s="262"/>
      <c r="F49" s="262"/>
      <c r="G49" s="199" t="s">
        <v>75</v>
      </c>
      <c r="H49" s="197"/>
    </row>
    <row r="50" spans="1:9" s="1" customFormat="1" ht="56.25" x14ac:dyDescent="0.3">
      <c r="A50" s="389"/>
      <c r="B50" s="259" t="s">
        <v>1</v>
      </c>
      <c r="C50" s="262" t="s">
        <v>261</v>
      </c>
      <c r="D50" s="196" t="s">
        <v>517</v>
      </c>
      <c r="E50" s="262" t="s">
        <v>4</v>
      </c>
      <c r="F50" s="262"/>
      <c r="G50" s="262"/>
      <c r="H50" s="197" t="s">
        <v>81</v>
      </c>
    </row>
    <row r="51" spans="1:9" s="1" customFormat="1" ht="37.5" x14ac:dyDescent="0.3">
      <c r="A51" s="389"/>
      <c r="B51" s="259"/>
      <c r="C51" s="195" t="s">
        <v>3</v>
      </c>
      <c r="D51" s="198" t="s">
        <v>518</v>
      </c>
      <c r="E51" s="262"/>
      <c r="F51" s="262"/>
      <c r="G51" s="199" t="s">
        <v>70</v>
      </c>
      <c r="H51" s="200" t="s">
        <v>81</v>
      </c>
    </row>
    <row r="52" spans="1:9" s="1" customFormat="1" ht="75" x14ac:dyDescent="0.3">
      <c r="A52" s="389"/>
      <c r="B52" s="259"/>
      <c r="C52" s="195" t="s">
        <v>3</v>
      </c>
      <c r="D52" s="201" t="s">
        <v>322</v>
      </c>
      <c r="E52" s="262"/>
      <c r="F52" s="262"/>
      <c r="G52" s="199" t="s">
        <v>76</v>
      </c>
      <c r="H52" s="200" t="s">
        <v>82</v>
      </c>
    </row>
    <row r="53" spans="1:9" s="1" customFormat="1" ht="56.25" x14ac:dyDescent="0.3">
      <c r="A53" s="389"/>
      <c r="B53" s="259"/>
      <c r="C53" s="195" t="s">
        <v>3</v>
      </c>
      <c r="D53" s="201" t="s">
        <v>323</v>
      </c>
      <c r="E53" s="199"/>
      <c r="F53" s="199"/>
      <c r="G53" s="199" t="s">
        <v>77</v>
      </c>
      <c r="H53" s="200" t="s">
        <v>82</v>
      </c>
    </row>
    <row r="54" spans="1:9" s="1" customFormat="1" ht="56.25" x14ac:dyDescent="0.3">
      <c r="A54" s="389"/>
      <c r="B54" s="259"/>
      <c r="C54" s="195" t="s">
        <v>3</v>
      </c>
      <c r="D54" s="201" t="s">
        <v>290</v>
      </c>
      <c r="E54" s="262"/>
      <c r="F54" s="262"/>
      <c r="G54" s="199" t="s">
        <v>78</v>
      </c>
      <c r="H54" s="197"/>
    </row>
    <row r="55" spans="1:9" s="1" customFormat="1" ht="37.5" x14ac:dyDescent="0.3">
      <c r="A55" s="389"/>
      <c r="B55" s="259"/>
      <c r="C55" s="195" t="s">
        <v>3</v>
      </c>
      <c r="D55" s="202" t="s">
        <v>253</v>
      </c>
      <c r="E55" s="262"/>
      <c r="F55" s="262"/>
      <c r="G55" s="199" t="s">
        <v>79</v>
      </c>
      <c r="H55" s="200" t="s">
        <v>81</v>
      </c>
    </row>
    <row r="56" spans="1:9" s="1" customFormat="1" ht="75" x14ac:dyDescent="0.3">
      <c r="A56" s="389"/>
      <c r="B56" s="259"/>
      <c r="C56" s="195" t="s">
        <v>3</v>
      </c>
      <c r="D56" s="201" t="s">
        <v>519</v>
      </c>
      <c r="E56" s="262"/>
      <c r="F56" s="262"/>
      <c r="G56" s="199" t="s">
        <v>80</v>
      </c>
      <c r="H56" s="200" t="s">
        <v>81</v>
      </c>
    </row>
    <row r="57" spans="1:9" s="1" customFormat="1" ht="18.75" x14ac:dyDescent="0.3">
      <c r="A57" s="394"/>
      <c r="B57" s="259"/>
      <c r="C57" s="195" t="s">
        <v>3</v>
      </c>
      <c r="D57" s="196"/>
      <c r="E57" s="262"/>
      <c r="F57" s="262"/>
      <c r="G57" s="199" t="s">
        <v>75</v>
      </c>
      <c r="H57" s="197"/>
    </row>
    <row r="58" spans="1:9" s="3" customFormat="1" ht="56.45" customHeight="1" x14ac:dyDescent="0.3">
      <c r="A58" s="390" t="s">
        <v>520</v>
      </c>
      <c r="B58" s="388" t="s">
        <v>0</v>
      </c>
      <c r="C58" s="195" t="s">
        <v>23</v>
      </c>
      <c r="D58" s="196" t="s">
        <v>521</v>
      </c>
      <c r="E58" s="262" t="s">
        <v>4</v>
      </c>
      <c r="F58" s="262"/>
      <c r="G58" s="262"/>
      <c r="H58" s="197" t="s">
        <v>162</v>
      </c>
    </row>
    <row r="59" spans="1:9" s="1" customFormat="1" ht="56.25" x14ac:dyDescent="0.3">
      <c r="A59" s="390"/>
      <c r="B59" s="389"/>
      <c r="C59" s="195" t="s">
        <v>23</v>
      </c>
      <c r="D59" s="198" t="str">
        <f>D58</f>
        <v>Nghe tư vấn báo cáo quy mô tại Ban dự án: cây xanh, cảnh quan trụ sở UBND huyện</v>
      </c>
      <c r="E59" s="199"/>
      <c r="F59" s="199"/>
      <c r="G59" s="199" t="s">
        <v>70</v>
      </c>
      <c r="H59" s="200" t="s">
        <v>162</v>
      </c>
      <c r="I59" s="201">
        <f>I58</f>
        <v>0</v>
      </c>
    </row>
    <row r="60" spans="1:9" s="1" customFormat="1" ht="56.25" x14ac:dyDescent="0.3">
      <c r="A60" s="390"/>
      <c r="B60" s="389"/>
      <c r="C60" s="195" t="s">
        <v>23</v>
      </c>
      <c r="D60" s="201" t="s">
        <v>522</v>
      </c>
      <c r="E60" s="199"/>
      <c r="F60" s="199"/>
      <c r="G60" s="199" t="s">
        <v>76</v>
      </c>
      <c r="H60" s="200" t="s">
        <v>81</v>
      </c>
      <c r="I60" s="201"/>
    </row>
    <row r="61" spans="1:9" s="1" customFormat="1" ht="56.25" x14ac:dyDescent="0.3">
      <c r="A61" s="390"/>
      <c r="B61" s="389"/>
      <c r="C61" s="195" t="s">
        <v>23</v>
      </c>
      <c r="D61" s="201" t="s">
        <v>254</v>
      </c>
      <c r="E61" s="199"/>
      <c r="F61" s="199"/>
      <c r="G61" s="199" t="s">
        <v>77</v>
      </c>
      <c r="H61" s="200" t="s">
        <v>81</v>
      </c>
      <c r="I61" s="201"/>
    </row>
    <row r="62" spans="1:9" s="1" customFormat="1" ht="37.5" x14ac:dyDescent="0.3">
      <c r="A62" s="390"/>
      <c r="B62" s="389"/>
      <c r="C62" s="195" t="s">
        <v>23</v>
      </c>
      <c r="D62" s="201" t="s">
        <v>255</v>
      </c>
      <c r="E62" s="199"/>
      <c r="F62" s="199"/>
      <c r="G62" s="199" t="s">
        <v>78</v>
      </c>
      <c r="H62" s="200" t="s">
        <v>25</v>
      </c>
    </row>
    <row r="63" spans="1:9" s="1" customFormat="1" ht="56.25" x14ac:dyDescent="0.3">
      <c r="A63" s="390"/>
      <c r="B63" s="389"/>
      <c r="C63" s="195" t="s">
        <v>23</v>
      </c>
      <c r="D63" s="202" t="s">
        <v>389</v>
      </c>
      <c r="E63" s="199"/>
      <c r="F63" s="199"/>
      <c r="G63" s="199" t="s">
        <v>79</v>
      </c>
      <c r="H63" s="200" t="s">
        <v>81</v>
      </c>
      <c r="I63" s="207"/>
    </row>
    <row r="64" spans="1:9" s="1" customFormat="1" ht="56.25" x14ac:dyDescent="0.3">
      <c r="A64" s="390"/>
      <c r="B64" s="389"/>
      <c r="C64" s="195" t="s">
        <v>23</v>
      </c>
      <c r="D64" s="201" t="s">
        <v>523</v>
      </c>
      <c r="E64" s="262"/>
      <c r="F64" s="262"/>
      <c r="G64" s="199" t="s">
        <v>80</v>
      </c>
      <c r="H64" s="200" t="s">
        <v>81</v>
      </c>
    </row>
    <row r="65" spans="1:9" s="1" customFormat="1" ht="37.5" x14ac:dyDescent="0.3">
      <c r="A65" s="390"/>
      <c r="B65" s="394"/>
      <c r="C65" s="195" t="s">
        <v>23</v>
      </c>
      <c r="D65" s="201" t="s">
        <v>169</v>
      </c>
      <c r="E65" s="199"/>
      <c r="F65" s="199"/>
      <c r="G65" s="199" t="s">
        <v>75</v>
      </c>
      <c r="H65" s="200" t="s">
        <v>81</v>
      </c>
    </row>
    <row r="66" spans="1:9" s="1" customFormat="1" ht="56.25" x14ac:dyDescent="0.3">
      <c r="A66" s="390"/>
      <c r="B66" s="388" t="s">
        <v>1</v>
      </c>
      <c r="C66" s="262" t="s">
        <v>3</v>
      </c>
      <c r="D66" s="196" t="s">
        <v>241</v>
      </c>
      <c r="E66" s="262" t="s">
        <v>4</v>
      </c>
      <c r="F66" s="262"/>
      <c r="G66" s="262"/>
      <c r="H66" s="197" t="s">
        <v>81</v>
      </c>
    </row>
    <row r="67" spans="1:9" s="1" customFormat="1" ht="56.25" x14ac:dyDescent="0.3">
      <c r="A67" s="390"/>
      <c r="B67" s="389"/>
      <c r="C67" s="195" t="s">
        <v>3</v>
      </c>
      <c r="D67" s="198" t="str">
        <f>D66</f>
        <v>Báo cáo quy mô (dự kiến)</v>
      </c>
      <c r="E67" s="199"/>
      <c r="F67" s="199"/>
      <c r="G67" s="199" t="s">
        <v>70</v>
      </c>
      <c r="H67" s="197" t="s">
        <v>81</v>
      </c>
    </row>
    <row r="68" spans="1:9" s="1" customFormat="1" ht="56.25" x14ac:dyDescent="0.3">
      <c r="A68" s="390"/>
      <c r="B68" s="389"/>
      <c r="C68" s="195" t="s">
        <v>3</v>
      </c>
      <c r="D68" s="201" t="s">
        <v>390</v>
      </c>
      <c r="E68" s="199"/>
      <c r="F68" s="199"/>
      <c r="G68" s="199" t="s">
        <v>76</v>
      </c>
      <c r="H68" s="200" t="s">
        <v>81</v>
      </c>
    </row>
    <row r="69" spans="1:9" s="1" customFormat="1" ht="37.5" x14ac:dyDescent="0.3">
      <c r="A69" s="390"/>
      <c r="B69" s="389"/>
      <c r="C69" s="195" t="s">
        <v>3</v>
      </c>
      <c r="D69" s="201" t="s">
        <v>241</v>
      </c>
      <c r="E69" s="199"/>
      <c r="F69" s="199"/>
      <c r="G69" s="199" t="s">
        <v>77</v>
      </c>
      <c r="H69" s="200" t="s">
        <v>81</v>
      </c>
      <c r="I69" s="201"/>
    </row>
    <row r="70" spans="1:9" s="1" customFormat="1" ht="37.5" x14ac:dyDescent="0.3">
      <c r="A70" s="390"/>
      <c r="B70" s="389"/>
      <c r="C70" s="195" t="s">
        <v>3</v>
      </c>
      <c r="D70" s="208" t="s">
        <v>241</v>
      </c>
      <c r="E70" s="199"/>
      <c r="F70" s="199"/>
      <c r="G70" s="199" t="s">
        <v>78</v>
      </c>
      <c r="H70" s="201" t="s">
        <v>81</v>
      </c>
      <c r="I70" s="206"/>
    </row>
    <row r="71" spans="1:9" s="1" customFormat="1" ht="60" customHeight="1" x14ac:dyDescent="0.3">
      <c r="A71" s="390"/>
      <c r="B71" s="389"/>
      <c r="C71" s="195" t="s">
        <v>3</v>
      </c>
      <c r="D71" s="202" t="s">
        <v>389</v>
      </c>
      <c r="E71" s="199"/>
      <c r="F71" s="199"/>
      <c r="G71" s="199" t="s">
        <v>79</v>
      </c>
      <c r="H71" s="200" t="s">
        <v>81</v>
      </c>
    </row>
    <row r="72" spans="1:9" s="1" customFormat="1" ht="56.25" x14ac:dyDescent="0.3">
      <c r="A72" s="390"/>
      <c r="B72" s="389"/>
      <c r="C72" s="195" t="s">
        <v>3</v>
      </c>
      <c r="D72" s="202" t="s">
        <v>524</v>
      </c>
      <c r="E72" s="199"/>
      <c r="F72" s="199"/>
      <c r="G72" s="199" t="s">
        <v>80</v>
      </c>
      <c r="H72" s="200" t="s">
        <v>391</v>
      </c>
      <c r="I72" s="206"/>
    </row>
    <row r="73" spans="1:9" s="1" customFormat="1" ht="37.5" x14ac:dyDescent="0.3">
      <c r="A73" s="390"/>
      <c r="B73" s="394"/>
      <c r="C73" s="195" t="s">
        <v>3</v>
      </c>
      <c r="D73" s="201" t="s">
        <v>256</v>
      </c>
      <c r="E73" s="199"/>
      <c r="F73" s="199"/>
      <c r="G73" s="199" t="s">
        <v>75</v>
      </c>
      <c r="H73" s="200" t="s">
        <v>81</v>
      </c>
    </row>
    <row r="74" spans="1:9" s="1" customFormat="1" ht="56.25" x14ac:dyDescent="0.3">
      <c r="A74" s="390" t="s">
        <v>525</v>
      </c>
      <c r="B74" s="388" t="s">
        <v>0</v>
      </c>
      <c r="C74" s="195" t="s">
        <v>23</v>
      </c>
      <c r="D74" s="196" t="s">
        <v>284</v>
      </c>
      <c r="E74" s="262" t="s">
        <v>4</v>
      </c>
      <c r="F74" s="262"/>
      <c r="G74" s="262"/>
      <c r="H74" s="197" t="s">
        <v>81</v>
      </c>
    </row>
    <row r="75" spans="1:9" s="1" customFormat="1" ht="37.5" x14ac:dyDescent="0.3">
      <c r="A75" s="390"/>
      <c r="B75" s="389"/>
      <c r="C75" s="195" t="s">
        <v>23</v>
      </c>
      <c r="D75" s="201" t="s">
        <v>285</v>
      </c>
      <c r="E75" s="199"/>
      <c r="F75" s="199"/>
      <c r="G75" s="199" t="s">
        <v>70</v>
      </c>
      <c r="H75" s="200" t="s">
        <v>81</v>
      </c>
    </row>
    <row r="76" spans="1:9" s="1" customFormat="1" ht="75" x14ac:dyDescent="0.3">
      <c r="A76" s="390"/>
      <c r="B76" s="389"/>
      <c r="C76" s="195" t="s">
        <v>23</v>
      </c>
      <c r="D76" s="201" t="s">
        <v>392</v>
      </c>
      <c r="E76" s="199"/>
      <c r="F76" s="199"/>
      <c r="G76" s="199" t="s">
        <v>76</v>
      </c>
      <c r="H76" s="200" t="s">
        <v>81</v>
      </c>
    </row>
    <row r="77" spans="1:9" s="1" customFormat="1" ht="56.25" x14ac:dyDescent="0.3">
      <c r="A77" s="390"/>
      <c r="B77" s="389"/>
      <c r="C77" s="195" t="s">
        <v>23</v>
      </c>
      <c r="D77" s="201" t="s">
        <v>324</v>
      </c>
      <c r="E77" s="199"/>
      <c r="F77" s="199"/>
      <c r="G77" s="199" t="s">
        <v>77</v>
      </c>
      <c r="H77" s="200" t="s">
        <v>81</v>
      </c>
      <c r="I77" s="201"/>
    </row>
    <row r="78" spans="1:9" s="1" customFormat="1" ht="37.5" x14ac:dyDescent="0.3">
      <c r="A78" s="390"/>
      <c r="B78" s="389"/>
      <c r="C78" s="195" t="s">
        <v>23</v>
      </c>
      <c r="D78" s="201" t="s">
        <v>262</v>
      </c>
      <c r="E78" s="201"/>
      <c r="F78" s="199"/>
      <c r="G78" s="199" t="s">
        <v>78</v>
      </c>
      <c r="H78" s="200" t="s">
        <v>25</v>
      </c>
    </row>
    <row r="79" spans="1:9" s="1" customFormat="1" ht="56.25" x14ac:dyDescent="0.3">
      <c r="A79" s="390"/>
      <c r="B79" s="389"/>
      <c r="C79" s="195" t="s">
        <v>23</v>
      </c>
      <c r="D79" s="202" t="s">
        <v>325</v>
      </c>
      <c r="E79" s="199"/>
      <c r="F79" s="199"/>
      <c r="G79" s="199" t="s">
        <v>79</v>
      </c>
      <c r="H79" s="200" t="s">
        <v>81</v>
      </c>
      <c r="I79" s="209"/>
    </row>
    <row r="80" spans="1:9" s="1" customFormat="1" ht="93.75" x14ac:dyDescent="0.3">
      <c r="A80" s="390"/>
      <c r="B80" s="389"/>
      <c r="C80" s="195" t="s">
        <v>23</v>
      </c>
      <c r="D80" s="201" t="s">
        <v>526</v>
      </c>
      <c r="E80" s="199"/>
      <c r="F80" s="199"/>
      <c r="G80" s="199" t="s">
        <v>80</v>
      </c>
      <c r="H80" s="200" t="s">
        <v>81</v>
      </c>
    </row>
    <row r="81" spans="1:9" s="1" customFormat="1" ht="37.5" x14ac:dyDescent="0.3">
      <c r="A81" s="390"/>
      <c r="B81" s="394"/>
      <c r="C81" s="195" t="s">
        <v>23</v>
      </c>
      <c r="D81" s="210" t="s">
        <v>263</v>
      </c>
      <c r="E81" s="199"/>
      <c r="F81" s="199"/>
      <c r="G81" s="199" t="s">
        <v>75</v>
      </c>
      <c r="H81" s="200" t="s">
        <v>81</v>
      </c>
    </row>
    <row r="82" spans="1:9" s="3" customFormat="1" ht="37.5" x14ac:dyDescent="0.3">
      <c r="A82" s="390"/>
      <c r="B82" s="388" t="s">
        <v>1</v>
      </c>
      <c r="C82" s="262" t="s">
        <v>257</v>
      </c>
      <c r="D82" s="196" t="s">
        <v>527</v>
      </c>
      <c r="E82" s="262" t="s">
        <v>4</v>
      </c>
      <c r="F82" s="262"/>
      <c r="G82" s="262"/>
      <c r="H82" s="197" t="s">
        <v>528</v>
      </c>
    </row>
    <row r="83" spans="1:9" s="1" customFormat="1" ht="37.5" x14ac:dyDescent="0.3">
      <c r="A83" s="390"/>
      <c r="B83" s="389"/>
      <c r="C83" s="195" t="s">
        <v>3</v>
      </c>
      <c r="D83" s="201" t="s">
        <v>529</v>
      </c>
      <c r="E83" s="199"/>
      <c r="F83" s="199"/>
      <c r="G83" s="199" t="s">
        <v>70</v>
      </c>
      <c r="H83" s="200" t="s">
        <v>81</v>
      </c>
    </row>
    <row r="84" spans="1:9" s="1" customFormat="1" ht="56.25" x14ac:dyDescent="0.3">
      <c r="A84" s="390"/>
      <c r="B84" s="389"/>
      <c r="C84" s="195" t="s">
        <v>3</v>
      </c>
      <c r="D84" s="201" t="s">
        <v>393</v>
      </c>
      <c r="E84" s="199"/>
      <c r="F84" s="199"/>
      <c r="G84" s="199" t="s">
        <v>76</v>
      </c>
      <c r="H84" s="200" t="s">
        <v>81</v>
      </c>
    </row>
    <row r="85" spans="1:9" s="1" customFormat="1" ht="56.25" x14ac:dyDescent="0.3">
      <c r="A85" s="390"/>
      <c r="B85" s="389"/>
      <c r="C85" s="195" t="s">
        <v>3</v>
      </c>
      <c r="D85" s="201" t="s">
        <v>394</v>
      </c>
      <c r="E85" s="199"/>
      <c r="F85" s="199"/>
      <c r="G85" s="199" t="s">
        <v>77</v>
      </c>
      <c r="H85" s="200" t="s">
        <v>81</v>
      </c>
      <c r="I85" s="201"/>
    </row>
    <row r="86" spans="1:9" s="1" customFormat="1" ht="37.5" x14ac:dyDescent="0.3">
      <c r="A86" s="390"/>
      <c r="B86" s="389"/>
      <c r="C86" s="195" t="s">
        <v>3</v>
      </c>
      <c r="D86" s="211" t="s">
        <v>264</v>
      </c>
      <c r="E86" s="199"/>
      <c r="F86" s="199"/>
      <c r="G86" s="199" t="s">
        <v>78</v>
      </c>
      <c r="H86" s="201" t="s">
        <v>81</v>
      </c>
    </row>
    <row r="87" spans="1:9" s="1" customFormat="1" ht="56.25" x14ac:dyDescent="0.3">
      <c r="A87" s="390"/>
      <c r="B87" s="389"/>
      <c r="C87" s="195" t="s">
        <v>23</v>
      </c>
      <c r="D87" s="202" t="s">
        <v>325</v>
      </c>
      <c r="E87" s="199"/>
      <c r="F87" s="199"/>
      <c r="G87" s="199" t="s">
        <v>79</v>
      </c>
      <c r="H87" s="200" t="s">
        <v>81</v>
      </c>
    </row>
    <row r="88" spans="1:9" s="1" customFormat="1" ht="56.25" x14ac:dyDescent="0.3">
      <c r="A88" s="390"/>
      <c r="B88" s="389"/>
      <c r="C88" s="195" t="s">
        <v>3</v>
      </c>
      <c r="D88" s="201" t="s">
        <v>265</v>
      </c>
      <c r="E88" s="199"/>
      <c r="F88" s="199"/>
      <c r="G88" s="199" t="s">
        <v>80</v>
      </c>
      <c r="H88" s="200" t="s">
        <v>81</v>
      </c>
    </row>
    <row r="89" spans="1:9" s="1" customFormat="1" ht="37.5" x14ac:dyDescent="0.3">
      <c r="A89" s="390"/>
      <c r="B89" s="394"/>
      <c r="C89" s="195" t="s">
        <v>3</v>
      </c>
      <c r="D89" s="201" t="s">
        <v>256</v>
      </c>
      <c r="E89" s="199"/>
      <c r="F89" s="199"/>
      <c r="G89" s="199" t="s">
        <v>75</v>
      </c>
      <c r="H89" s="200" t="s">
        <v>81</v>
      </c>
    </row>
    <row r="90" spans="1:9" s="3" customFormat="1" ht="37.5" x14ac:dyDescent="0.3">
      <c r="A90" s="390" t="s">
        <v>530</v>
      </c>
      <c r="B90" s="388" t="s">
        <v>0</v>
      </c>
      <c r="C90" s="195" t="s">
        <v>23</v>
      </c>
      <c r="D90" s="196" t="s">
        <v>286</v>
      </c>
      <c r="E90" s="262" t="s">
        <v>4</v>
      </c>
      <c r="F90" s="262"/>
      <c r="G90" s="262"/>
      <c r="H90" s="197" t="s">
        <v>25</v>
      </c>
    </row>
    <row r="91" spans="1:9" s="1" customFormat="1" ht="18.75" x14ac:dyDescent="0.3">
      <c r="A91" s="390"/>
      <c r="B91" s="389"/>
      <c r="C91" s="195" t="s">
        <v>23</v>
      </c>
      <c r="D91" s="201" t="s">
        <v>266</v>
      </c>
      <c r="E91" s="199"/>
      <c r="F91" s="199"/>
      <c r="G91" s="199" t="s">
        <v>70</v>
      </c>
      <c r="H91" s="201"/>
    </row>
    <row r="92" spans="1:9" s="1" customFormat="1" ht="37.5" x14ac:dyDescent="0.3">
      <c r="A92" s="390"/>
      <c r="B92" s="389"/>
      <c r="C92" s="195" t="s">
        <v>23</v>
      </c>
      <c r="D92" s="200" t="s">
        <v>267</v>
      </c>
      <c r="E92" s="199"/>
      <c r="F92" s="199"/>
      <c r="G92" s="199" t="s">
        <v>76</v>
      </c>
      <c r="H92" s="201"/>
    </row>
    <row r="93" spans="1:9" s="1" customFormat="1" ht="37.5" x14ac:dyDescent="0.3">
      <c r="A93" s="390"/>
      <c r="B93" s="389"/>
      <c r="C93" s="195" t="s">
        <v>23</v>
      </c>
      <c r="D93" s="200" t="s">
        <v>267</v>
      </c>
      <c r="E93" s="199"/>
      <c r="F93" s="199"/>
      <c r="G93" s="199" t="s">
        <v>77</v>
      </c>
      <c r="H93" s="200"/>
    </row>
    <row r="94" spans="1:9" s="1" customFormat="1" ht="37.5" x14ac:dyDescent="0.3">
      <c r="A94" s="390"/>
      <c r="B94" s="389"/>
      <c r="C94" s="195" t="s">
        <v>23</v>
      </c>
      <c r="D94" s="201" t="s">
        <v>267</v>
      </c>
      <c r="E94" s="199"/>
      <c r="F94" s="199"/>
      <c r="G94" s="199" t="s">
        <v>78</v>
      </c>
      <c r="H94" s="201"/>
    </row>
    <row r="95" spans="1:9" s="1" customFormat="1" ht="37.5" x14ac:dyDescent="0.3">
      <c r="A95" s="390"/>
      <c r="B95" s="389"/>
      <c r="C95" s="195" t="s">
        <v>23</v>
      </c>
      <c r="D95" s="200" t="s">
        <v>267</v>
      </c>
      <c r="E95" s="199"/>
      <c r="F95" s="199"/>
      <c r="G95" s="199" t="s">
        <v>79</v>
      </c>
      <c r="H95" s="200"/>
    </row>
    <row r="96" spans="1:9" s="1" customFormat="1" ht="37.5" x14ac:dyDescent="0.3">
      <c r="A96" s="390"/>
      <c r="B96" s="389"/>
      <c r="C96" s="195" t="s">
        <v>23</v>
      </c>
      <c r="D96" s="200" t="s">
        <v>267</v>
      </c>
      <c r="E96" s="199"/>
      <c r="F96" s="199"/>
      <c r="G96" s="199" t="s">
        <v>80</v>
      </c>
      <c r="H96" s="200"/>
    </row>
    <row r="97" spans="1:8" s="1" customFormat="1" ht="37.5" x14ac:dyDescent="0.3">
      <c r="A97" s="390"/>
      <c r="B97" s="394"/>
      <c r="C97" s="195" t="s">
        <v>23</v>
      </c>
      <c r="D97" s="200" t="s">
        <v>267</v>
      </c>
      <c r="E97" s="199"/>
      <c r="F97" s="199"/>
      <c r="G97" s="199" t="s">
        <v>75</v>
      </c>
      <c r="H97" s="201"/>
    </row>
    <row r="98" spans="1:8" s="1" customFormat="1" ht="37.5" x14ac:dyDescent="0.3">
      <c r="A98" s="390"/>
      <c r="B98" s="388" t="s">
        <v>1</v>
      </c>
      <c r="C98" s="195" t="s">
        <v>3</v>
      </c>
      <c r="D98" s="196" t="s">
        <v>278</v>
      </c>
      <c r="E98" s="262" t="s">
        <v>4</v>
      </c>
      <c r="F98" s="262"/>
      <c r="G98" s="262"/>
      <c r="H98" s="197" t="str">
        <f>H90</f>
        <v>Hiện trường</v>
      </c>
    </row>
    <row r="99" spans="1:8" s="1" customFormat="1" ht="18.75" x14ac:dyDescent="0.3">
      <c r="A99" s="390"/>
      <c r="B99" s="389"/>
      <c r="C99" s="195" t="s">
        <v>3</v>
      </c>
      <c r="D99" s="201" t="s">
        <v>266</v>
      </c>
      <c r="E99" s="199"/>
      <c r="F99" s="199"/>
      <c r="G99" s="199" t="s">
        <v>70</v>
      </c>
      <c r="H99" s="201"/>
    </row>
    <row r="100" spans="1:8" s="1" customFormat="1" ht="37.5" x14ac:dyDescent="0.3">
      <c r="A100" s="390"/>
      <c r="B100" s="389"/>
      <c r="C100" s="195" t="s">
        <v>3</v>
      </c>
      <c r="D100" s="200" t="s">
        <v>267</v>
      </c>
      <c r="E100" s="199"/>
      <c r="F100" s="199"/>
      <c r="G100" s="199" t="s">
        <v>76</v>
      </c>
      <c r="H100" s="201"/>
    </row>
    <row r="101" spans="1:8" s="1" customFormat="1" ht="37.5" x14ac:dyDescent="0.3">
      <c r="A101" s="390"/>
      <c r="B101" s="389"/>
      <c r="C101" s="195" t="s">
        <v>3</v>
      </c>
      <c r="D101" s="200" t="s">
        <v>267</v>
      </c>
      <c r="E101" s="199"/>
      <c r="F101" s="199"/>
      <c r="G101" s="199" t="s">
        <v>77</v>
      </c>
      <c r="H101" s="200"/>
    </row>
    <row r="102" spans="1:8" s="1" customFormat="1" ht="37.5" x14ac:dyDescent="0.3">
      <c r="A102" s="390"/>
      <c r="B102" s="389"/>
      <c r="C102" s="195" t="s">
        <v>3</v>
      </c>
      <c r="D102" s="201" t="s">
        <v>267</v>
      </c>
      <c r="E102" s="199"/>
      <c r="F102" s="199"/>
      <c r="G102" s="199" t="s">
        <v>78</v>
      </c>
      <c r="H102" s="201"/>
    </row>
    <row r="103" spans="1:8" s="1" customFormat="1" ht="37.5" x14ac:dyDescent="0.3">
      <c r="A103" s="390"/>
      <c r="B103" s="389"/>
      <c r="C103" s="195" t="s">
        <v>3</v>
      </c>
      <c r="D103" s="200" t="s">
        <v>267</v>
      </c>
      <c r="E103" s="199"/>
      <c r="F103" s="199"/>
      <c r="G103" s="199" t="s">
        <v>79</v>
      </c>
      <c r="H103" s="200"/>
    </row>
    <row r="104" spans="1:8" s="1" customFormat="1" ht="37.5" x14ac:dyDescent="0.3">
      <c r="A104" s="390"/>
      <c r="B104" s="389"/>
      <c r="C104" s="195" t="s">
        <v>3</v>
      </c>
      <c r="D104" s="200" t="s">
        <v>267</v>
      </c>
      <c r="E104" s="199"/>
      <c r="F104" s="199"/>
      <c r="G104" s="199" t="s">
        <v>80</v>
      </c>
      <c r="H104" s="200"/>
    </row>
    <row r="105" spans="1:8" s="1" customFormat="1" ht="37.5" x14ac:dyDescent="0.3">
      <c r="A105" s="390"/>
      <c r="B105" s="389"/>
      <c r="C105" s="195" t="s">
        <v>3</v>
      </c>
      <c r="D105" s="200" t="s">
        <v>267</v>
      </c>
      <c r="E105" s="199"/>
      <c r="F105" s="199"/>
      <c r="G105" s="199" t="s">
        <v>75</v>
      </c>
      <c r="H105" s="200"/>
    </row>
    <row r="106" spans="1:8" s="1" customFormat="1" ht="18.75" x14ac:dyDescent="0.3">
      <c r="A106" s="391" t="s">
        <v>2</v>
      </c>
      <c r="B106" s="391"/>
      <c r="C106" s="391"/>
      <c r="D106" s="6"/>
      <c r="E106" s="368" t="s">
        <v>52</v>
      </c>
      <c r="F106" s="368"/>
      <c r="G106" s="368"/>
      <c r="H106" s="368"/>
    </row>
    <row r="107" spans="1:8" s="1" customFormat="1" ht="18.75" x14ac:dyDescent="0.3">
      <c r="A107" s="392" t="s">
        <v>53</v>
      </c>
      <c r="B107" s="392"/>
      <c r="C107" s="393"/>
      <c r="D107" s="6"/>
      <c r="E107" s="257"/>
      <c r="F107" s="257"/>
      <c r="G107" s="121"/>
      <c r="H107" s="8"/>
    </row>
    <row r="108" spans="1:8" s="1" customFormat="1" ht="18.75" x14ac:dyDescent="0.3">
      <c r="C108" s="33"/>
      <c r="D108" s="6"/>
      <c r="E108" s="257"/>
      <c r="F108" s="257"/>
      <c r="G108" s="121"/>
      <c r="H108" s="8"/>
    </row>
    <row r="109" spans="1:8" s="1" customFormat="1" ht="18.75" x14ac:dyDescent="0.3">
      <c r="C109" s="33"/>
      <c r="D109" s="6"/>
      <c r="E109" s="365" t="s">
        <v>54</v>
      </c>
      <c r="F109" s="365"/>
      <c r="G109" s="365"/>
      <c r="H109" s="365"/>
    </row>
    <row r="110" spans="1:8" s="1" customFormat="1" ht="18.75" x14ac:dyDescent="0.3">
      <c r="C110" s="33"/>
      <c r="D110" s="6"/>
      <c r="E110" s="33"/>
      <c r="F110" s="33"/>
      <c r="G110" s="122"/>
      <c r="H110" s="6"/>
    </row>
    <row r="111" spans="1:8" s="1" customFormat="1" ht="18.75" x14ac:dyDescent="0.3">
      <c r="C111" s="33"/>
      <c r="D111" s="6"/>
      <c r="E111" s="33"/>
      <c r="F111" s="33"/>
      <c r="G111" s="122"/>
      <c r="H111" s="6"/>
    </row>
    <row r="112" spans="1:8" s="1" customFormat="1" ht="18.75" x14ac:dyDescent="0.3">
      <c r="C112" s="33"/>
      <c r="D112" s="6"/>
      <c r="E112" s="33"/>
      <c r="F112" s="33"/>
      <c r="G112" s="122"/>
      <c r="H112" s="6"/>
    </row>
    <row r="113" spans="3:8" s="1" customFormat="1" ht="18.75" x14ac:dyDescent="0.3">
      <c r="C113" s="33"/>
      <c r="D113" s="6"/>
      <c r="E113" s="33"/>
      <c r="F113" s="33"/>
      <c r="G113" s="122"/>
      <c r="H113" s="6"/>
    </row>
    <row r="114" spans="3:8" s="1" customFormat="1" ht="18.75" x14ac:dyDescent="0.3">
      <c r="C114" s="33"/>
      <c r="D114" s="6"/>
      <c r="E114" s="33"/>
      <c r="F114" s="33"/>
      <c r="G114" s="122"/>
      <c r="H114" s="6"/>
    </row>
    <row r="115" spans="3:8" s="1" customFormat="1" ht="18.75" x14ac:dyDescent="0.3">
      <c r="C115" s="33"/>
      <c r="D115" s="6"/>
      <c r="E115" s="33"/>
      <c r="F115" s="33"/>
      <c r="G115" s="122"/>
      <c r="H115" s="6"/>
    </row>
  </sheetData>
  <mergeCells count="27">
    <mergeCell ref="B9:C9"/>
    <mergeCell ref="A42:A57"/>
    <mergeCell ref="A7:H7"/>
    <mergeCell ref="A1:K1"/>
    <mergeCell ref="A2:K2"/>
    <mergeCell ref="A4:H4"/>
    <mergeCell ref="A5:H5"/>
    <mergeCell ref="A6:H6"/>
    <mergeCell ref="A10:A25"/>
    <mergeCell ref="B10:B17"/>
    <mergeCell ref="B18:B25"/>
    <mergeCell ref="A26:A41"/>
    <mergeCell ref="B26:B33"/>
    <mergeCell ref="B34:B41"/>
    <mergeCell ref="B66:B73"/>
    <mergeCell ref="A74:A89"/>
    <mergeCell ref="B74:B81"/>
    <mergeCell ref="B82:B89"/>
    <mergeCell ref="B90:B97"/>
    <mergeCell ref="A58:A73"/>
    <mergeCell ref="B58:B65"/>
    <mergeCell ref="E109:H109"/>
    <mergeCell ref="B98:B105"/>
    <mergeCell ref="A90:A105"/>
    <mergeCell ref="A106:C106"/>
    <mergeCell ref="A107:C107"/>
    <mergeCell ref="E106:H10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10"/>
  <sheetViews>
    <sheetView workbookViewId="0">
      <selection activeCell="D11" sqref="D11"/>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5" customFormat="1" ht="15.75" x14ac:dyDescent="0.25">
      <c r="A1" s="361" t="s">
        <v>47</v>
      </c>
      <c r="B1" s="361"/>
      <c r="C1" s="361"/>
      <c r="D1" s="361"/>
      <c r="E1" s="361"/>
      <c r="F1" s="361"/>
      <c r="G1" s="361"/>
      <c r="H1" s="361"/>
      <c r="I1" s="361"/>
      <c r="J1" s="361"/>
      <c r="K1" s="361"/>
      <c r="L1" s="361"/>
    </row>
    <row r="2" spans="1:12" s="25" customFormat="1" ht="15.75" x14ac:dyDescent="0.25">
      <c r="A2" s="361" t="s">
        <v>119</v>
      </c>
      <c r="B2" s="361"/>
      <c r="C2" s="361"/>
      <c r="D2" s="361"/>
      <c r="E2" s="361"/>
      <c r="F2" s="361"/>
      <c r="G2" s="361"/>
      <c r="H2" s="361"/>
      <c r="I2" s="361"/>
      <c r="J2" s="361"/>
      <c r="K2" s="361"/>
      <c r="L2" s="361"/>
    </row>
    <row r="3" spans="1:12" s="34" customFormat="1" ht="21" customHeight="1" x14ac:dyDescent="0.2">
      <c r="A3" s="398"/>
      <c r="B3" s="398"/>
      <c r="C3" s="398"/>
      <c r="D3" s="398"/>
      <c r="E3" s="398"/>
      <c r="F3" s="398"/>
      <c r="G3" s="398"/>
    </row>
    <row r="4" spans="1:12" s="34" customFormat="1" ht="18.75" x14ac:dyDescent="0.2">
      <c r="A4" s="399" t="s">
        <v>574</v>
      </c>
      <c r="B4" s="399"/>
      <c r="C4" s="399"/>
      <c r="D4" s="399"/>
      <c r="E4" s="399"/>
      <c r="F4" s="399"/>
      <c r="G4" s="399"/>
    </row>
    <row r="5" spans="1:12" s="34" customFormat="1" ht="15.75" x14ac:dyDescent="0.2">
      <c r="A5" s="398" t="s">
        <v>575</v>
      </c>
      <c r="B5" s="398"/>
      <c r="C5" s="398"/>
      <c r="D5" s="398"/>
      <c r="E5" s="398"/>
      <c r="F5" s="398"/>
      <c r="G5" s="398"/>
    </row>
    <row r="6" spans="1:12" s="34" customFormat="1" ht="31.5" x14ac:dyDescent="0.2">
      <c r="A6" s="463" t="s">
        <v>56</v>
      </c>
      <c r="B6" s="464" t="s">
        <v>57</v>
      </c>
      <c r="C6" s="464"/>
      <c r="D6" s="463" t="s">
        <v>58</v>
      </c>
      <c r="E6" s="463" t="s">
        <v>51</v>
      </c>
      <c r="F6" s="463" t="s">
        <v>59</v>
      </c>
      <c r="G6" s="463" t="s">
        <v>60</v>
      </c>
    </row>
    <row r="7" spans="1:12" s="35" customFormat="1" ht="15.75" x14ac:dyDescent="0.2">
      <c r="A7" s="464" t="s">
        <v>61</v>
      </c>
      <c r="B7" s="464" t="s">
        <v>0</v>
      </c>
      <c r="C7" s="464"/>
      <c r="D7" s="465" t="s">
        <v>289</v>
      </c>
      <c r="E7" s="466" t="s">
        <v>334</v>
      </c>
      <c r="F7" s="467" t="s">
        <v>98</v>
      </c>
      <c r="G7" s="467"/>
    </row>
    <row r="8" spans="1:12" s="25" customFormat="1" ht="47.25" x14ac:dyDescent="0.25">
      <c r="A8" s="464"/>
      <c r="B8" s="464" t="s">
        <v>1</v>
      </c>
      <c r="C8" s="464"/>
      <c r="D8" s="465" t="s">
        <v>576</v>
      </c>
      <c r="E8" s="466" t="s">
        <v>335</v>
      </c>
      <c r="F8" s="467"/>
      <c r="G8" s="467"/>
    </row>
    <row r="9" spans="1:12" s="35" customFormat="1" ht="15.75" x14ac:dyDescent="0.2">
      <c r="A9" s="464" t="s">
        <v>62</v>
      </c>
      <c r="B9" s="464" t="s">
        <v>0</v>
      </c>
      <c r="C9" s="464"/>
      <c r="D9" s="465" t="s">
        <v>289</v>
      </c>
      <c r="E9" s="466" t="s">
        <v>97</v>
      </c>
      <c r="F9" s="467"/>
      <c r="G9" s="467"/>
    </row>
    <row r="10" spans="1:12" s="25" customFormat="1" ht="15.75" x14ac:dyDescent="0.25">
      <c r="A10" s="464"/>
      <c r="B10" s="464" t="s">
        <v>1</v>
      </c>
      <c r="C10" s="464"/>
      <c r="D10" s="465" t="s">
        <v>289</v>
      </c>
      <c r="E10" s="466" t="s">
        <v>97</v>
      </c>
      <c r="F10" s="467"/>
      <c r="G10" s="467"/>
    </row>
    <row r="11" spans="1:12" s="35" customFormat="1" ht="31.5" x14ac:dyDescent="0.2">
      <c r="A11" s="464" t="s">
        <v>63</v>
      </c>
      <c r="B11" s="464" t="s">
        <v>0</v>
      </c>
      <c r="C11" s="464"/>
      <c r="D11" s="465" t="s">
        <v>336</v>
      </c>
      <c r="E11" s="466" t="s">
        <v>97</v>
      </c>
      <c r="F11" s="467"/>
      <c r="G11" s="467"/>
    </row>
    <row r="12" spans="1:12" s="25" customFormat="1" ht="31.5" x14ac:dyDescent="0.25">
      <c r="A12" s="464"/>
      <c r="B12" s="464" t="s">
        <v>1</v>
      </c>
      <c r="C12" s="464"/>
      <c r="D12" s="465" t="s">
        <v>337</v>
      </c>
      <c r="E12" s="466" t="s">
        <v>338</v>
      </c>
      <c r="F12" s="467"/>
      <c r="G12" s="467"/>
    </row>
    <row r="13" spans="1:12" s="35" customFormat="1" ht="15.75" x14ac:dyDescent="0.2">
      <c r="A13" s="464" t="s">
        <v>64</v>
      </c>
      <c r="B13" s="464" t="s">
        <v>0</v>
      </c>
      <c r="C13" s="464"/>
      <c r="D13" s="465" t="s">
        <v>289</v>
      </c>
      <c r="E13" s="466" t="s">
        <v>97</v>
      </c>
      <c r="F13" s="467"/>
      <c r="G13" s="467"/>
    </row>
    <row r="14" spans="1:12" s="25" customFormat="1" ht="15.75" x14ac:dyDescent="0.25">
      <c r="A14" s="464"/>
      <c r="B14" s="464" t="s">
        <v>1</v>
      </c>
      <c r="C14" s="464"/>
      <c r="D14" s="465" t="s">
        <v>289</v>
      </c>
      <c r="E14" s="466" t="s">
        <v>338</v>
      </c>
      <c r="F14" s="467"/>
      <c r="G14" s="467"/>
    </row>
    <row r="15" spans="1:12" s="35" customFormat="1" ht="15.75" x14ac:dyDescent="0.2">
      <c r="A15" s="464" t="s">
        <v>65</v>
      </c>
      <c r="B15" s="464" t="s">
        <v>0</v>
      </c>
      <c r="C15" s="464"/>
      <c r="D15" s="465" t="s">
        <v>289</v>
      </c>
      <c r="E15" s="466" t="s">
        <v>97</v>
      </c>
      <c r="F15" s="467"/>
      <c r="G15" s="467"/>
    </row>
    <row r="16" spans="1:12" s="25" customFormat="1" ht="31.5" x14ac:dyDescent="0.25">
      <c r="A16" s="464"/>
      <c r="B16" s="464" t="s">
        <v>1</v>
      </c>
      <c r="C16" s="464"/>
      <c r="D16" s="465" t="s">
        <v>339</v>
      </c>
      <c r="E16" s="466" t="s">
        <v>340</v>
      </c>
      <c r="F16" s="467"/>
      <c r="G16" s="467"/>
    </row>
    <row r="17" spans="1:9" s="35" customFormat="1" ht="15.75" x14ac:dyDescent="0.2">
      <c r="A17" s="464" t="s">
        <v>66</v>
      </c>
      <c r="B17" s="464" t="s">
        <v>0</v>
      </c>
      <c r="C17" s="464"/>
      <c r="D17" s="465" t="s">
        <v>289</v>
      </c>
      <c r="E17" s="466" t="s">
        <v>97</v>
      </c>
      <c r="F17" s="467"/>
      <c r="G17" s="467"/>
    </row>
    <row r="18" spans="1:9" s="25" customFormat="1" ht="15.75" x14ac:dyDescent="0.25">
      <c r="A18" s="464"/>
      <c r="B18" s="464" t="s">
        <v>1</v>
      </c>
      <c r="C18" s="464"/>
      <c r="D18" s="468" t="s">
        <v>67</v>
      </c>
      <c r="E18" s="466"/>
      <c r="F18" s="467"/>
      <c r="G18" s="467"/>
    </row>
    <row r="19" spans="1:9" s="25" customFormat="1" ht="15.75" x14ac:dyDescent="0.25">
      <c r="A19" s="469"/>
      <c r="B19" s="469"/>
      <c r="C19" s="469"/>
      <c r="D19" s="469"/>
      <c r="E19" s="469"/>
      <c r="F19" s="469"/>
      <c r="G19" s="469"/>
    </row>
    <row r="20" spans="1:9" s="36" customFormat="1" ht="47.25" x14ac:dyDescent="0.25">
      <c r="A20" s="470" t="s">
        <v>61</v>
      </c>
      <c r="B20" s="464" t="s">
        <v>0</v>
      </c>
      <c r="C20" s="464"/>
      <c r="D20" s="471" t="s">
        <v>577</v>
      </c>
      <c r="E20" s="472" t="s">
        <v>578</v>
      </c>
      <c r="F20" s="467" t="s">
        <v>100</v>
      </c>
      <c r="G20" s="467"/>
    </row>
    <row r="21" spans="1:9" s="36" customFormat="1" ht="47.25" x14ac:dyDescent="0.25">
      <c r="A21" s="470"/>
      <c r="B21" s="464" t="s">
        <v>1</v>
      </c>
      <c r="C21" s="464"/>
      <c r="D21" s="473" t="s">
        <v>579</v>
      </c>
      <c r="E21" s="472" t="s">
        <v>43</v>
      </c>
      <c r="F21" s="467"/>
      <c r="G21" s="467"/>
    </row>
    <row r="22" spans="1:9" s="37" customFormat="1" ht="63" x14ac:dyDescent="0.25">
      <c r="A22" s="470" t="s">
        <v>62</v>
      </c>
      <c r="B22" s="464" t="s">
        <v>0</v>
      </c>
      <c r="C22" s="464"/>
      <c r="D22" s="471" t="s">
        <v>580</v>
      </c>
      <c r="E22" s="472" t="s">
        <v>43</v>
      </c>
      <c r="F22" s="467"/>
      <c r="G22" s="467"/>
      <c r="I22" s="36"/>
    </row>
    <row r="23" spans="1:9" s="37" customFormat="1" ht="36.75" customHeight="1" x14ac:dyDescent="0.25">
      <c r="A23" s="470"/>
      <c r="B23" s="464" t="s">
        <v>1</v>
      </c>
      <c r="C23" s="464"/>
      <c r="D23" s="471" t="s">
        <v>581</v>
      </c>
      <c r="E23" s="472" t="s">
        <v>43</v>
      </c>
      <c r="F23" s="467"/>
      <c r="G23" s="467"/>
      <c r="I23" s="36"/>
    </row>
    <row r="24" spans="1:9" s="37" customFormat="1" ht="31.5" x14ac:dyDescent="0.25">
      <c r="A24" s="464" t="s">
        <v>63</v>
      </c>
      <c r="B24" s="464" t="s">
        <v>0</v>
      </c>
      <c r="C24" s="464"/>
      <c r="D24" s="471" t="s">
        <v>582</v>
      </c>
      <c r="E24" s="472" t="s">
        <v>583</v>
      </c>
      <c r="F24" s="467"/>
      <c r="G24" s="467"/>
    </row>
    <row r="25" spans="1:9" s="37" customFormat="1" ht="63" x14ac:dyDescent="0.25">
      <c r="A25" s="464"/>
      <c r="B25" s="464" t="s">
        <v>1</v>
      </c>
      <c r="C25" s="464"/>
      <c r="D25" s="474" t="s">
        <v>584</v>
      </c>
      <c r="E25" s="466" t="s">
        <v>43</v>
      </c>
      <c r="F25" s="467"/>
      <c r="G25" s="467"/>
    </row>
    <row r="26" spans="1:9" s="34" customFormat="1" ht="63" x14ac:dyDescent="0.2">
      <c r="A26" s="464" t="s">
        <v>64</v>
      </c>
      <c r="B26" s="464" t="s">
        <v>0</v>
      </c>
      <c r="C26" s="464"/>
      <c r="D26" s="475" t="s">
        <v>585</v>
      </c>
      <c r="E26" s="466" t="s">
        <v>43</v>
      </c>
      <c r="F26" s="467"/>
      <c r="G26" s="467"/>
    </row>
    <row r="27" spans="1:9" s="34" customFormat="1" ht="71.25" customHeight="1" x14ac:dyDescent="0.2">
      <c r="A27" s="464"/>
      <c r="B27" s="464" t="s">
        <v>1</v>
      </c>
      <c r="C27" s="464"/>
      <c r="D27" s="475" t="s">
        <v>586</v>
      </c>
      <c r="E27" s="466" t="s">
        <v>43</v>
      </c>
      <c r="F27" s="467"/>
      <c r="G27" s="467"/>
    </row>
    <row r="28" spans="1:9" s="34" customFormat="1" ht="63" x14ac:dyDescent="0.2">
      <c r="A28" s="464" t="s">
        <v>65</v>
      </c>
      <c r="B28" s="464" t="s">
        <v>0</v>
      </c>
      <c r="C28" s="464"/>
      <c r="D28" s="475" t="s">
        <v>587</v>
      </c>
      <c r="E28" s="466" t="s">
        <v>43</v>
      </c>
      <c r="F28" s="467"/>
      <c r="G28" s="467"/>
    </row>
    <row r="29" spans="1:9" s="34" customFormat="1" ht="63" x14ac:dyDescent="0.2">
      <c r="A29" s="464"/>
      <c r="B29" s="464" t="s">
        <v>1</v>
      </c>
      <c r="C29" s="464"/>
      <c r="D29" s="475" t="s">
        <v>588</v>
      </c>
      <c r="E29" s="466" t="s">
        <v>43</v>
      </c>
      <c r="F29" s="467"/>
      <c r="G29" s="467"/>
    </row>
    <row r="30" spans="1:9" s="34" customFormat="1" ht="31.5" x14ac:dyDescent="0.2">
      <c r="A30" s="464" t="s">
        <v>66</v>
      </c>
      <c r="B30" s="470" t="s">
        <v>0</v>
      </c>
      <c r="C30" s="470"/>
      <c r="D30" s="473" t="s">
        <v>589</v>
      </c>
      <c r="E30" s="476" t="s">
        <v>43</v>
      </c>
      <c r="F30" s="467"/>
      <c r="G30" s="467"/>
    </row>
    <row r="31" spans="1:9" s="34" customFormat="1" ht="15.75" x14ac:dyDescent="0.2">
      <c r="A31" s="464"/>
      <c r="B31" s="464" t="s">
        <v>1</v>
      </c>
      <c r="C31" s="464"/>
      <c r="D31" s="468" t="s">
        <v>67</v>
      </c>
      <c r="E31" s="466"/>
      <c r="F31" s="467"/>
      <c r="G31" s="467"/>
    </row>
    <row r="32" spans="1:9" s="25" customFormat="1" ht="15.75" x14ac:dyDescent="0.25">
      <c r="A32" s="469"/>
      <c r="B32" s="469"/>
      <c r="C32" s="469"/>
      <c r="D32" s="469"/>
      <c r="E32" s="469"/>
      <c r="F32" s="469"/>
      <c r="G32" s="469"/>
    </row>
    <row r="33" spans="1:7" s="34" customFormat="1" ht="31.5" x14ac:dyDescent="0.2">
      <c r="A33" s="464" t="s">
        <v>61</v>
      </c>
      <c r="B33" s="464" t="s">
        <v>0</v>
      </c>
      <c r="C33" s="464"/>
      <c r="D33" s="477" t="s">
        <v>341</v>
      </c>
      <c r="E33" s="466" t="s">
        <v>43</v>
      </c>
      <c r="F33" s="467" t="s">
        <v>101</v>
      </c>
      <c r="G33" s="467"/>
    </row>
    <row r="34" spans="1:7" s="34" customFormat="1" ht="31.5" x14ac:dyDescent="0.2">
      <c r="A34" s="464"/>
      <c r="B34" s="464" t="s">
        <v>1</v>
      </c>
      <c r="C34" s="464"/>
      <c r="D34" s="477" t="s">
        <v>590</v>
      </c>
      <c r="E34" s="466" t="s">
        <v>43</v>
      </c>
      <c r="F34" s="467"/>
      <c r="G34" s="467"/>
    </row>
    <row r="35" spans="1:7" s="34" customFormat="1" ht="15.75" x14ac:dyDescent="0.2">
      <c r="A35" s="464" t="s">
        <v>62</v>
      </c>
      <c r="B35" s="464" t="s">
        <v>0</v>
      </c>
      <c r="C35" s="464"/>
      <c r="D35" s="477" t="s">
        <v>591</v>
      </c>
      <c r="E35" s="466" t="s">
        <v>43</v>
      </c>
      <c r="F35" s="467"/>
      <c r="G35" s="467"/>
    </row>
    <row r="36" spans="1:7" s="34" customFormat="1" ht="31.5" x14ac:dyDescent="0.2">
      <c r="A36" s="464"/>
      <c r="B36" s="464" t="s">
        <v>1</v>
      </c>
      <c r="C36" s="464"/>
      <c r="D36" s="477" t="s">
        <v>342</v>
      </c>
      <c r="E36" s="466" t="s">
        <v>43</v>
      </c>
      <c r="F36" s="467"/>
      <c r="G36" s="467"/>
    </row>
    <row r="37" spans="1:7" s="34" customFormat="1" ht="15.75" x14ac:dyDescent="0.2">
      <c r="A37" s="464" t="s">
        <v>63</v>
      </c>
      <c r="B37" s="464" t="s">
        <v>0</v>
      </c>
      <c r="C37" s="464"/>
      <c r="D37" s="477" t="s">
        <v>592</v>
      </c>
      <c r="E37" s="466" t="s">
        <v>43</v>
      </c>
      <c r="F37" s="467"/>
      <c r="G37" s="467"/>
    </row>
    <row r="38" spans="1:7" s="34" customFormat="1" ht="31.5" x14ac:dyDescent="0.2">
      <c r="A38" s="464"/>
      <c r="B38" s="464" t="s">
        <v>1</v>
      </c>
      <c r="C38" s="464"/>
      <c r="D38" s="477" t="s">
        <v>593</v>
      </c>
      <c r="E38" s="466" t="s">
        <v>43</v>
      </c>
      <c r="F38" s="467"/>
      <c r="G38" s="467"/>
    </row>
    <row r="39" spans="1:7" s="34" customFormat="1" ht="34.5" customHeight="1" x14ac:dyDescent="0.2">
      <c r="A39" s="464" t="s">
        <v>64</v>
      </c>
      <c r="B39" s="464" t="s">
        <v>0</v>
      </c>
      <c r="C39" s="464"/>
      <c r="D39" s="477" t="s">
        <v>343</v>
      </c>
      <c r="E39" s="466" t="s">
        <v>43</v>
      </c>
      <c r="F39" s="467"/>
      <c r="G39" s="467"/>
    </row>
    <row r="40" spans="1:7" s="34" customFormat="1" ht="31.5" x14ac:dyDescent="0.2">
      <c r="A40" s="464"/>
      <c r="B40" s="464" t="s">
        <v>1</v>
      </c>
      <c r="C40" s="464"/>
      <c r="D40" s="474" t="s">
        <v>344</v>
      </c>
      <c r="E40" s="466" t="s">
        <v>43</v>
      </c>
      <c r="F40" s="467"/>
      <c r="G40" s="467"/>
    </row>
    <row r="41" spans="1:7" s="34" customFormat="1" ht="31.5" x14ac:dyDescent="0.2">
      <c r="A41" s="464" t="s">
        <v>65</v>
      </c>
      <c r="B41" s="464" t="s">
        <v>0</v>
      </c>
      <c r="C41" s="464"/>
      <c r="D41" s="477" t="s">
        <v>345</v>
      </c>
      <c r="E41" s="466" t="s">
        <v>43</v>
      </c>
      <c r="F41" s="467"/>
      <c r="G41" s="467"/>
    </row>
    <row r="42" spans="1:7" s="34" customFormat="1" ht="31.5" x14ac:dyDescent="0.2">
      <c r="A42" s="464"/>
      <c r="B42" s="464" t="s">
        <v>1</v>
      </c>
      <c r="C42" s="464"/>
      <c r="D42" s="477" t="s">
        <v>346</v>
      </c>
      <c r="E42" s="466" t="s">
        <v>43</v>
      </c>
      <c r="F42" s="467"/>
      <c r="G42" s="467"/>
    </row>
    <row r="43" spans="1:7" s="34" customFormat="1" ht="31.5" x14ac:dyDescent="0.2">
      <c r="A43" s="464" t="s">
        <v>66</v>
      </c>
      <c r="B43" s="464" t="s">
        <v>0</v>
      </c>
      <c r="C43" s="464"/>
      <c r="D43" s="477" t="s">
        <v>347</v>
      </c>
      <c r="E43" s="466" t="s">
        <v>43</v>
      </c>
      <c r="F43" s="467"/>
      <c r="G43" s="467"/>
    </row>
    <row r="44" spans="1:7" s="34" customFormat="1" ht="15.75" x14ac:dyDescent="0.2">
      <c r="A44" s="464"/>
      <c r="B44" s="464" t="s">
        <v>1</v>
      </c>
      <c r="C44" s="464"/>
      <c r="D44" s="468" t="s">
        <v>67</v>
      </c>
      <c r="E44" s="466"/>
      <c r="F44" s="467"/>
      <c r="G44" s="467"/>
    </row>
    <row r="45" spans="1:7" s="34" customFormat="1" ht="15.75" x14ac:dyDescent="0.2">
      <c r="A45" s="469"/>
      <c r="B45" s="469"/>
      <c r="C45" s="469"/>
      <c r="D45" s="469"/>
      <c r="E45" s="469"/>
      <c r="F45" s="469"/>
      <c r="G45" s="469"/>
    </row>
    <row r="46" spans="1:7" s="34" customFormat="1" ht="34.5" customHeight="1" x14ac:dyDescent="0.2">
      <c r="A46" s="464" t="s">
        <v>61</v>
      </c>
      <c r="B46" s="464" t="s">
        <v>0</v>
      </c>
      <c r="C46" s="464"/>
      <c r="D46" s="477" t="s">
        <v>348</v>
      </c>
      <c r="E46" s="466" t="str">
        <f>+E47</f>
        <v>Ban QLDA - Văn phòng</v>
      </c>
      <c r="F46" s="467" t="s">
        <v>102</v>
      </c>
      <c r="G46" s="467"/>
    </row>
    <row r="47" spans="1:7" s="34" customFormat="1" ht="47.25" x14ac:dyDescent="0.2">
      <c r="A47" s="464"/>
      <c r="B47" s="464" t="s">
        <v>1</v>
      </c>
      <c r="C47" s="464"/>
      <c r="D47" s="477" t="s">
        <v>349</v>
      </c>
      <c r="E47" s="466" t="s">
        <v>350</v>
      </c>
      <c r="F47" s="467"/>
      <c r="G47" s="467"/>
    </row>
    <row r="48" spans="1:7" s="34" customFormat="1" ht="42" customHeight="1" x14ac:dyDescent="0.2">
      <c r="A48" s="464" t="s">
        <v>62</v>
      </c>
      <c r="B48" s="464" t="s">
        <v>0</v>
      </c>
      <c r="C48" s="464"/>
      <c r="D48" s="477" t="s">
        <v>351</v>
      </c>
      <c r="E48" s="466" t="s">
        <v>43</v>
      </c>
      <c r="F48" s="467"/>
      <c r="G48" s="467"/>
    </row>
    <row r="49" spans="1:9" s="34" customFormat="1" ht="47.25" x14ac:dyDescent="0.2">
      <c r="A49" s="464"/>
      <c r="B49" s="464" t="s">
        <v>1</v>
      </c>
      <c r="C49" s="464"/>
      <c r="D49" s="477" t="s">
        <v>352</v>
      </c>
      <c r="E49" s="466" t="str">
        <f>+E48</f>
        <v>Ban QLDA</v>
      </c>
      <c r="F49" s="467"/>
      <c r="G49" s="467"/>
    </row>
    <row r="50" spans="1:9" s="34" customFormat="1" ht="15.75" x14ac:dyDescent="0.2">
      <c r="A50" s="464" t="s">
        <v>63</v>
      </c>
      <c r="B50" s="464" t="s">
        <v>0</v>
      </c>
      <c r="C50" s="464"/>
      <c r="D50" s="477" t="s">
        <v>353</v>
      </c>
      <c r="E50" s="466" t="s">
        <v>354</v>
      </c>
      <c r="F50" s="467"/>
      <c r="G50" s="467"/>
    </row>
    <row r="51" spans="1:9" s="34" customFormat="1" ht="15.75" x14ac:dyDescent="0.2">
      <c r="A51" s="464"/>
      <c r="B51" s="464" t="s">
        <v>1</v>
      </c>
      <c r="C51" s="464"/>
      <c r="D51" s="477" t="s">
        <v>355</v>
      </c>
      <c r="E51" s="466" t="str">
        <f>+E49</f>
        <v>Ban QLDA</v>
      </c>
      <c r="F51" s="467"/>
      <c r="G51" s="467"/>
    </row>
    <row r="52" spans="1:9" s="34" customFormat="1" ht="15.75" x14ac:dyDescent="0.2">
      <c r="A52" s="464" t="s">
        <v>64</v>
      </c>
      <c r="B52" s="464" t="s">
        <v>0</v>
      </c>
      <c r="C52" s="464"/>
      <c r="D52" s="477" t="s">
        <v>355</v>
      </c>
      <c r="E52" s="466" t="s">
        <v>43</v>
      </c>
      <c r="F52" s="467"/>
      <c r="G52" s="467"/>
    </row>
    <row r="53" spans="1:9" s="34" customFormat="1" ht="15.75" x14ac:dyDescent="0.2">
      <c r="A53" s="464"/>
      <c r="B53" s="464" t="s">
        <v>1</v>
      </c>
      <c r="C53" s="464"/>
      <c r="D53" s="477" t="s">
        <v>355</v>
      </c>
      <c r="E53" s="466" t="s">
        <v>43</v>
      </c>
      <c r="F53" s="467"/>
      <c r="G53" s="467"/>
    </row>
    <row r="54" spans="1:9" s="34" customFormat="1" ht="15.75" x14ac:dyDescent="0.2">
      <c r="A54" s="464" t="s">
        <v>65</v>
      </c>
      <c r="B54" s="464" t="s">
        <v>0</v>
      </c>
      <c r="C54" s="464"/>
      <c r="D54" s="477" t="s">
        <v>356</v>
      </c>
      <c r="E54" s="466" t="s">
        <v>357</v>
      </c>
      <c r="F54" s="467"/>
      <c r="G54" s="467"/>
    </row>
    <row r="55" spans="1:9" s="34" customFormat="1" ht="47.25" x14ac:dyDescent="0.2">
      <c r="A55" s="464"/>
      <c r="B55" s="464" t="s">
        <v>1</v>
      </c>
      <c r="C55" s="464"/>
      <c r="D55" s="477" t="s">
        <v>358</v>
      </c>
      <c r="E55" s="466" t="s">
        <v>43</v>
      </c>
      <c r="F55" s="467"/>
      <c r="G55" s="467"/>
    </row>
    <row r="56" spans="1:9" s="34" customFormat="1" ht="15.75" x14ac:dyDescent="0.2">
      <c r="A56" s="464" t="s">
        <v>66</v>
      </c>
      <c r="B56" s="464" t="s">
        <v>0</v>
      </c>
      <c r="C56" s="464"/>
      <c r="D56" s="477" t="s">
        <v>359</v>
      </c>
      <c r="E56" s="466" t="s">
        <v>43</v>
      </c>
      <c r="F56" s="467"/>
      <c r="G56" s="467"/>
    </row>
    <row r="57" spans="1:9" s="34" customFormat="1" ht="15.75" x14ac:dyDescent="0.2">
      <c r="A57" s="464"/>
      <c r="B57" s="464" t="s">
        <v>1</v>
      </c>
      <c r="C57" s="464"/>
      <c r="D57" s="468" t="s">
        <v>67</v>
      </c>
      <c r="E57" s="466"/>
      <c r="F57" s="467"/>
      <c r="G57" s="467"/>
    </row>
    <row r="58" spans="1:9" s="34" customFormat="1" ht="15.75" x14ac:dyDescent="0.2">
      <c r="A58" s="469"/>
      <c r="B58" s="469"/>
      <c r="C58" s="469"/>
      <c r="D58" s="469"/>
      <c r="E58" s="469"/>
      <c r="F58" s="469"/>
      <c r="G58" s="469"/>
    </row>
    <row r="59" spans="1:9" s="34" customFormat="1" ht="15.75" x14ac:dyDescent="0.2">
      <c r="A59" s="464" t="s">
        <v>61</v>
      </c>
      <c r="B59" s="464" t="s">
        <v>0</v>
      </c>
      <c r="C59" s="464"/>
      <c r="D59" s="477" t="s">
        <v>360</v>
      </c>
      <c r="E59" s="466" t="s">
        <v>43</v>
      </c>
      <c r="F59" s="467" t="s">
        <v>103</v>
      </c>
      <c r="G59" s="467"/>
    </row>
    <row r="60" spans="1:9" s="34" customFormat="1" ht="15.75" x14ac:dyDescent="0.2">
      <c r="A60" s="464"/>
      <c r="B60" s="464" t="s">
        <v>1</v>
      </c>
      <c r="C60" s="464"/>
      <c r="D60" s="477" t="s">
        <v>361</v>
      </c>
      <c r="E60" s="466" t="s">
        <v>43</v>
      </c>
      <c r="F60" s="467"/>
      <c r="G60" s="467"/>
    </row>
    <row r="61" spans="1:9" s="34" customFormat="1" ht="31.5" x14ac:dyDescent="0.2">
      <c r="A61" s="464" t="s">
        <v>62</v>
      </c>
      <c r="B61" s="464" t="s">
        <v>0</v>
      </c>
      <c r="C61" s="464"/>
      <c r="D61" s="477" t="s">
        <v>362</v>
      </c>
      <c r="E61" s="466" t="s">
        <v>43</v>
      </c>
      <c r="F61" s="467"/>
      <c r="G61" s="467"/>
      <c r="I61" s="34">
        <v>448</v>
      </c>
    </row>
    <row r="62" spans="1:9" s="34" customFormat="1" ht="31.5" x14ac:dyDescent="0.2">
      <c r="A62" s="464"/>
      <c r="B62" s="464" t="s">
        <v>1</v>
      </c>
      <c r="C62" s="464"/>
      <c r="D62" s="477" t="s">
        <v>363</v>
      </c>
      <c r="E62" s="466" t="s">
        <v>43</v>
      </c>
      <c r="F62" s="467"/>
      <c r="G62" s="467"/>
      <c r="I62" s="34">
        <f>I61*0.6</f>
        <v>268.8</v>
      </c>
    </row>
    <row r="63" spans="1:9" s="34" customFormat="1" ht="15.75" x14ac:dyDescent="0.2">
      <c r="A63" s="464" t="s">
        <v>63</v>
      </c>
      <c r="B63" s="464" t="s">
        <v>0</v>
      </c>
      <c r="C63" s="464"/>
      <c r="D63" s="477" t="s">
        <v>364</v>
      </c>
      <c r="E63" s="466" t="s">
        <v>43</v>
      </c>
      <c r="F63" s="467"/>
      <c r="G63" s="467"/>
    </row>
    <row r="64" spans="1:9" s="34" customFormat="1" ht="15.75" x14ac:dyDescent="0.2">
      <c r="A64" s="464"/>
      <c r="B64" s="464" t="s">
        <v>1</v>
      </c>
      <c r="C64" s="464"/>
      <c r="D64" s="477" t="s">
        <v>365</v>
      </c>
      <c r="E64" s="466" t="s">
        <v>43</v>
      </c>
      <c r="F64" s="467"/>
      <c r="G64" s="467"/>
    </row>
    <row r="65" spans="1:7" s="34" customFormat="1" ht="15.75" x14ac:dyDescent="0.2">
      <c r="A65" s="464" t="s">
        <v>64</v>
      </c>
      <c r="B65" s="464" t="s">
        <v>0</v>
      </c>
      <c r="C65" s="464"/>
      <c r="D65" s="477" t="s">
        <v>366</v>
      </c>
      <c r="E65" s="466" t="s">
        <v>43</v>
      </c>
      <c r="F65" s="467"/>
      <c r="G65" s="467"/>
    </row>
    <row r="66" spans="1:7" s="34" customFormat="1" ht="15.75" x14ac:dyDescent="0.2">
      <c r="A66" s="464"/>
      <c r="B66" s="464" t="s">
        <v>1</v>
      </c>
      <c r="C66" s="464"/>
      <c r="D66" s="477" t="s">
        <v>366</v>
      </c>
      <c r="E66" s="466" t="s">
        <v>43</v>
      </c>
      <c r="F66" s="467"/>
      <c r="G66" s="467"/>
    </row>
    <row r="67" spans="1:7" s="34" customFormat="1" ht="15.75" x14ac:dyDescent="0.2">
      <c r="A67" s="464" t="s">
        <v>65</v>
      </c>
      <c r="B67" s="464" t="s">
        <v>0</v>
      </c>
      <c r="C67" s="464"/>
      <c r="D67" s="477" t="s">
        <v>367</v>
      </c>
      <c r="E67" s="466" t="s">
        <v>43</v>
      </c>
      <c r="F67" s="467"/>
      <c r="G67" s="467"/>
    </row>
    <row r="68" spans="1:7" s="34" customFormat="1" ht="15.75" x14ac:dyDescent="0.2">
      <c r="A68" s="464"/>
      <c r="B68" s="464" t="s">
        <v>1</v>
      </c>
      <c r="C68" s="464"/>
      <c r="D68" s="477" t="s">
        <v>367</v>
      </c>
      <c r="E68" s="466" t="s">
        <v>43</v>
      </c>
      <c r="F68" s="467"/>
      <c r="G68" s="467"/>
    </row>
    <row r="69" spans="1:7" s="34" customFormat="1" ht="15.75" x14ac:dyDescent="0.2">
      <c r="A69" s="464" t="s">
        <v>66</v>
      </c>
      <c r="B69" s="464" t="s">
        <v>0</v>
      </c>
      <c r="C69" s="464"/>
      <c r="D69" s="477" t="s">
        <v>368</v>
      </c>
      <c r="E69" s="466" t="s">
        <v>43</v>
      </c>
      <c r="F69" s="467"/>
      <c r="G69" s="467"/>
    </row>
    <row r="70" spans="1:7" s="34" customFormat="1" ht="15.75" x14ac:dyDescent="0.2">
      <c r="A70" s="464"/>
      <c r="B70" s="464" t="s">
        <v>1</v>
      </c>
      <c r="C70" s="464"/>
      <c r="D70" s="477"/>
      <c r="E70" s="466"/>
      <c r="F70" s="467"/>
      <c r="G70" s="467"/>
    </row>
    <row r="71" spans="1:7" s="34" customFormat="1" ht="15.75" x14ac:dyDescent="0.2">
      <c r="A71" s="478"/>
      <c r="B71" s="478"/>
      <c r="C71" s="478"/>
      <c r="D71" s="478"/>
      <c r="E71" s="478"/>
      <c r="F71" s="478"/>
      <c r="G71" s="478"/>
    </row>
    <row r="72" spans="1:7" s="34" customFormat="1" ht="15.75" x14ac:dyDescent="0.2">
      <c r="A72" s="464" t="s">
        <v>61</v>
      </c>
      <c r="B72" s="464" t="s">
        <v>0</v>
      </c>
      <c r="C72" s="464"/>
      <c r="D72" s="477" t="s">
        <v>99</v>
      </c>
      <c r="E72" s="466" t="s">
        <v>97</v>
      </c>
      <c r="F72" s="467" t="s">
        <v>173</v>
      </c>
      <c r="G72" s="466"/>
    </row>
    <row r="73" spans="1:7" s="34" customFormat="1" ht="47.25" x14ac:dyDescent="0.2">
      <c r="A73" s="464"/>
      <c r="B73" s="464" t="s">
        <v>1</v>
      </c>
      <c r="C73" s="464"/>
      <c r="D73" s="477" t="s">
        <v>594</v>
      </c>
      <c r="E73" s="155" t="s">
        <v>369</v>
      </c>
      <c r="F73" s="467"/>
      <c r="G73" s="466"/>
    </row>
    <row r="74" spans="1:7" s="34" customFormat="1" ht="15.75" x14ac:dyDescent="0.2">
      <c r="A74" s="464" t="s">
        <v>62</v>
      </c>
      <c r="B74" s="464" t="s">
        <v>0</v>
      </c>
      <c r="C74" s="464"/>
      <c r="D74" s="477" t="s">
        <v>99</v>
      </c>
      <c r="E74" s="466" t="s">
        <v>97</v>
      </c>
      <c r="F74" s="467"/>
      <c r="G74" s="466"/>
    </row>
    <row r="75" spans="1:7" s="34" customFormat="1" ht="31.5" x14ac:dyDescent="0.2">
      <c r="A75" s="464"/>
      <c r="B75" s="464" t="s">
        <v>1</v>
      </c>
      <c r="C75" s="464"/>
      <c r="D75" s="154" t="s">
        <v>595</v>
      </c>
      <c r="E75" s="466" t="s">
        <v>97</v>
      </c>
      <c r="F75" s="467"/>
      <c r="G75" s="466"/>
    </row>
    <row r="76" spans="1:7" s="34" customFormat="1" ht="15.75" x14ac:dyDescent="0.2">
      <c r="A76" s="464" t="s">
        <v>63</v>
      </c>
      <c r="B76" s="464" t="s">
        <v>0</v>
      </c>
      <c r="C76" s="464"/>
      <c r="D76" s="477" t="s">
        <v>99</v>
      </c>
      <c r="E76" s="466" t="s">
        <v>97</v>
      </c>
      <c r="F76" s="467"/>
      <c r="G76" s="466"/>
    </row>
    <row r="77" spans="1:7" s="34" customFormat="1" ht="31.5" x14ac:dyDescent="0.2">
      <c r="A77" s="464"/>
      <c r="B77" s="464" t="s">
        <v>1</v>
      </c>
      <c r="C77" s="464"/>
      <c r="D77" s="154" t="s">
        <v>596</v>
      </c>
      <c r="E77" s="155" t="s">
        <v>25</v>
      </c>
      <c r="F77" s="467"/>
      <c r="G77" s="466"/>
    </row>
    <row r="78" spans="1:7" s="34" customFormat="1" ht="15.75" x14ac:dyDescent="0.2">
      <c r="A78" s="464" t="s">
        <v>64</v>
      </c>
      <c r="B78" s="464" t="s">
        <v>0</v>
      </c>
      <c r="C78" s="464"/>
      <c r="D78" s="477" t="s">
        <v>99</v>
      </c>
      <c r="E78" s="466" t="s">
        <v>97</v>
      </c>
      <c r="F78" s="467"/>
      <c r="G78" s="466"/>
    </row>
    <row r="79" spans="1:7" s="34" customFormat="1" ht="15.75" x14ac:dyDescent="0.2">
      <c r="A79" s="464"/>
      <c r="B79" s="464" t="s">
        <v>1</v>
      </c>
      <c r="C79" s="464"/>
      <c r="D79" s="477" t="s">
        <v>99</v>
      </c>
      <c r="E79" s="466" t="s">
        <v>97</v>
      </c>
      <c r="F79" s="467"/>
      <c r="G79" s="466"/>
    </row>
    <row r="80" spans="1:7" s="34" customFormat="1" ht="15.75" x14ac:dyDescent="0.2">
      <c r="A80" s="464" t="s">
        <v>65</v>
      </c>
      <c r="B80" s="464" t="s">
        <v>0</v>
      </c>
      <c r="C80" s="464"/>
      <c r="D80" s="477" t="s">
        <v>99</v>
      </c>
      <c r="E80" s="466" t="s">
        <v>97</v>
      </c>
      <c r="F80" s="467"/>
      <c r="G80" s="466"/>
    </row>
    <row r="81" spans="1:7" s="34" customFormat="1" ht="31.5" x14ac:dyDescent="0.2">
      <c r="A81" s="464"/>
      <c r="B81" s="464" t="s">
        <v>1</v>
      </c>
      <c r="C81" s="464"/>
      <c r="D81" s="477" t="s">
        <v>597</v>
      </c>
      <c r="E81" s="466" t="s">
        <v>25</v>
      </c>
      <c r="F81" s="467"/>
      <c r="G81" s="466"/>
    </row>
    <row r="82" spans="1:7" s="34" customFormat="1" ht="15.75" x14ac:dyDescent="0.2">
      <c r="A82" s="464" t="s">
        <v>66</v>
      </c>
      <c r="B82" s="464" t="s">
        <v>0</v>
      </c>
      <c r="C82" s="464"/>
      <c r="D82" s="477" t="s">
        <v>99</v>
      </c>
      <c r="E82" s="466" t="s">
        <v>97</v>
      </c>
      <c r="F82" s="467"/>
      <c r="G82" s="466"/>
    </row>
    <row r="83" spans="1:7" s="34" customFormat="1" ht="15.75" x14ac:dyDescent="0.2">
      <c r="A83" s="464"/>
      <c r="B83" s="464" t="s">
        <v>1</v>
      </c>
      <c r="C83" s="464"/>
      <c r="D83" s="468"/>
      <c r="E83" s="479"/>
      <c r="F83" s="467"/>
      <c r="G83" s="466"/>
    </row>
    <row r="84" spans="1:7" s="34" customFormat="1" ht="15.75" x14ac:dyDescent="0.2">
      <c r="A84" s="478"/>
      <c r="B84" s="478"/>
      <c r="C84" s="478"/>
      <c r="D84" s="478"/>
      <c r="E84" s="478"/>
      <c r="F84" s="478"/>
      <c r="G84" s="478"/>
    </row>
    <row r="85" spans="1:7" s="34" customFormat="1" ht="31.5" x14ac:dyDescent="0.2">
      <c r="A85" s="464" t="s">
        <v>61</v>
      </c>
      <c r="B85" s="464" t="s">
        <v>0</v>
      </c>
      <c r="C85" s="464"/>
      <c r="D85" s="477" t="s">
        <v>370</v>
      </c>
      <c r="E85" s="466" t="s">
        <v>97</v>
      </c>
      <c r="F85" s="467" t="s">
        <v>242</v>
      </c>
      <c r="G85" s="466"/>
    </row>
    <row r="86" spans="1:7" s="34" customFormat="1" ht="31.5" x14ac:dyDescent="0.2">
      <c r="A86" s="464"/>
      <c r="B86" s="464" t="s">
        <v>1</v>
      </c>
      <c r="C86" s="464"/>
      <c r="D86" s="477" t="s">
        <v>598</v>
      </c>
      <c r="E86" s="466" t="s">
        <v>97</v>
      </c>
      <c r="F86" s="467"/>
      <c r="G86" s="466"/>
    </row>
    <row r="87" spans="1:7" s="34" customFormat="1" ht="31.5" x14ac:dyDescent="0.2">
      <c r="A87" s="464" t="s">
        <v>62</v>
      </c>
      <c r="B87" s="464" t="s">
        <v>0</v>
      </c>
      <c r="C87" s="464"/>
      <c r="D87" s="477" t="s">
        <v>599</v>
      </c>
      <c r="E87" s="466" t="s">
        <v>97</v>
      </c>
      <c r="F87" s="467"/>
      <c r="G87" s="466"/>
    </row>
    <row r="88" spans="1:7" s="34" customFormat="1" ht="31.5" x14ac:dyDescent="0.2">
      <c r="A88" s="464"/>
      <c r="B88" s="464" t="s">
        <v>1</v>
      </c>
      <c r="C88" s="464"/>
      <c r="D88" s="477" t="s">
        <v>372</v>
      </c>
      <c r="E88" s="466" t="s">
        <v>97</v>
      </c>
      <c r="F88" s="467"/>
      <c r="G88" s="466"/>
    </row>
    <row r="89" spans="1:7" s="34" customFormat="1" ht="15.75" x14ac:dyDescent="0.2">
      <c r="A89" s="464" t="s">
        <v>63</v>
      </c>
      <c r="B89" s="464" t="s">
        <v>0</v>
      </c>
      <c r="C89" s="464"/>
      <c r="D89" s="477" t="s">
        <v>371</v>
      </c>
      <c r="E89" s="466" t="s">
        <v>97</v>
      </c>
      <c r="F89" s="467"/>
      <c r="G89" s="466"/>
    </row>
    <row r="90" spans="1:7" s="34" customFormat="1" ht="15.75" x14ac:dyDescent="0.2">
      <c r="A90" s="464"/>
      <c r="B90" s="464" t="s">
        <v>1</v>
      </c>
      <c r="C90" s="464"/>
      <c r="D90" s="477" t="s">
        <v>600</v>
      </c>
      <c r="E90" s="466" t="s">
        <v>601</v>
      </c>
      <c r="F90" s="467"/>
      <c r="G90" s="466"/>
    </row>
    <row r="91" spans="1:7" s="34" customFormat="1" ht="15.75" x14ac:dyDescent="0.2">
      <c r="A91" s="464" t="s">
        <v>64</v>
      </c>
      <c r="B91" s="464" t="s">
        <v>0</v>
      </c>
      <c r="C91" s="464"/>
      <c r="D91" s="477" t="s">
        <v>99</v>
      </c>
      <c r="E91" s="466" t="s">
        <v>97</v>
      </c>
      <c r="F91" s="467"/>
      <c r="G91" s="466"/>
    </row>
    <row r="92" spans="1:7" s="34" customFormat="1" ht="15.75" x14ac:dyDescent="0.2">
      <c r="A92" s="464"/>
      <c r="B92" s="464" t="s">
        <v>1</v>
      </c>
      <c r="C92" s="464"/>
      <c r="D92" s="474" t="s">
        <v>241</v>
      </c>
      <c r="E92" s="466" t="s">
        <v>97</v>
      </c>
      <c r="F92" s="467"/>
      <c r="G92" s="466"/>
    </row>
    <row r="93" spans="1:7" s="34" customFormat="1" ht="31.5" x14ac:dyDescent="0.2">
      <c r="A93" s="464" t="s">
        <v>65</v>
      </c>
      <c r="B93" s="464" t="s">
        <v>0</v>
      </c>
      <c r="C93" s="464"/>
      <c r="D93" s="477" t="s">
        <v>602</v>
      </c>
      <c r="E93" s="466" t="s">
        <v>97</v>
      </c>
      <c r="F93" s="467"/>
      <c r="G93" s="466"/>
    </row>
    <row r="94" spans="1:7" s="34" customFormat="1" ht="15.75" x14ac:dyDescent="0.2">
      <c r="A94" s="464"/>
      <c r="B94" s="464" t="s">
        <v>1</v>
      </c>
      <c r="C94" s="464"/>
      <c r="D94" s="477" t="s">
        <v>99</v>
      </c>
      <c r="E94" s="466" t="s">
        <v>97</v>
      </c>
      <c r="F94" s="467"/>
      <c r="G94" s="466"/>
    </row>
    <row r="95" spans="1:7" s="34" customFormat="1" ht="15.75" x14ac:dyDescent="0.2">
      <c r="A95" s="464" t="s">
        <v>66</v>
      </c>
      <c r="B95" s="464" t="s">
        <v>0</v>
      </c>
      <c r="C95" s="464"/>
      <c r="D95" s="477" t="s">
        <v>373</v>
      </c>
      <c r="E95" s="466" t="s">
        <v>97</v>
      </c>
      <c r="F95" s="467"/>
      <c r="G95" s="466"/>
    </row>
    <row r="96" spans="1:7" s="34" customFormat="1" ht="15.75" x14ac:dyDescent="0.2">
      <c r="A96" s="464"/>
      <c r="B96" s="464" t="s">
        <v>1</v>
      </c>
      <c r="C96" s="464"/>
      <c r="D96" s="468" t="s">
        <v>67</v>
      </c>
      <c r="E96" s="479"/>
      <c r="F96" s="467"/>
      <c r="G96" s="466"/>
    </row>
    <row r="97" spans="5:5" s="34" customFormat="1" ht="14.25" x14ac:dyDescent="0.2">
      <c r="E97" s="59"/>
    </row>
    <row r="98" spans="5:5" s="34" customFormat="1" ht="14.25" x14ac:dyDescent="0.2">
      <c r="E98" s="59"/>
    </row>
    <row r="99" spans="5:5" s="34" customFormat="1" ht="14.25" x14ac:dyDescent="0.2">
      <c r="E99" s="59"/>
    </row>
    <row r="100" spans="5:5" s="34" customFormat="1" ht="14.25" x14ac:dyDescent="0.2">
      <c r="E100" s="59"/>
    </row>
    <row r="101" spans="5:5" s="34" customFormat="1" ht="14.25" x14ac:dyDescent="0.2">
      <c r="E101" s="59"/>
    </row>
    <row r="102" spans="5:5" s="34" customFormat="1" ht="14.25" x14ac:dyDescent="0.2">
      <c r="E102" s="59"/>
    </row>
    <row r="103" spans="5:5" s="34" customFormat="1" ht="14.25" x14ac:dyDescent="0.2">
      <c r="E103" s="59"/>
    </row>
    <row r="104" spans="5:5" s="34" customFormat="1" ht="14.25" x14ac:dyDescent="0.2">
      <c r="E104" s="59"/>
    </row>
    <row r="105" spans="5:5" s="34" customFormat="1" ht="14.25" x14ac:dyDescent="0.2">
      <c r="E105" s="59"/>
    </row>
    <row r="106" spans="5:5" s="34" customFormat="1" ht="14.25" x14ac:dyDescent="0.2">
      <c r="E106" s="59"/>
    </row>
    <row r="107" spans="5:5" s="34" customFormat="1" ht="14.25" x14ac:dyDescent="0.2">
      <c r="E107" s="59"/>
    </row>
    <row r="108" spans="5:5" s="34" customFormat="1" ht="14.25" x14ac:dyDescent="0.2">
      <c r="E108" s="59"/>
    </row>
    <row r="109" spans="5:5" s="34" customFormat="1" ht="14.25" x14ac:dyDescent="0.2">
      <c r="E109" s="59"/>
    </row>
    <row r="110" spans="5:5" s="34" customFormat="1" ht="14.25" x14ac:dyDescent="0.2">
      <c r="E110" s="59"/>
    </row>
    <row r="111" spans="5:5" s="34" customFormat="1" ht="14.25" x14ac:dyDescent="0.2">
      <c r="E111" s="59"/>
    </row>
    <row r="112" spans="5:5" s="34" customFormat="1" ht="14.25" x14ac:dyDescent="0.2">
      <c r="E112" s="59"/>
    </row>
    <row r="113" spans="5:5" s="34" customFormat="1" ht="14.25" x14ac:dyDescent="0.2">
      <c r="E113" s="59"/>
    </row>
    <row r="114" spans="5:5" s="34" customFormat="1" ht="14.25" x14ac:dyDescent="0.2">
      <c r="E114" s="59"/>
    </row>
    <row r="115" spans="5:5" s="34" customFormat="1" ht="14.25" x14ac:dyDescent="0.2">
      <c r="E115" s="59"/>
    </row>
    <row r="116" spans="5:5" s="34" customFormat="1" ht="14.25" x14ac:dyDescent="0.2">
      <c r="E116" s="59"/>
    </row>
    <row r="117" spans="5:5" s="34" customFormat="1" ht="14.25" x14ac:dyDescent="0.2">
      <c r="E117" s="59"/>
    </row>
    <row r="118" spans="5:5" s="34" customFormat="1" ht="14.25" x14ac:dyDescent="0.2">
      <c r="E118" s="59"/>
    </row>
    <row r="119" spans="5:5" s="34" customFormat="1" ht="14.25" x14ac:dyDescent="0.2">
      <c r="E119" s="59"/>
    </row>
    <row r="120" spans="5:5" s="34" customFormat="1" ht="14.25" x14ac:dyDescent="0.2">
      <c r="E120" s="59"/>
    </row>
    <row r="121" spans="5:5" s="34" customFormat="1" ht="14.25" x14ac:dyDescent="0.2">
      <c r="E121" s="59"/>
    </row>
    <row r="122" spans="5:5" s="34" customFormat="1" ht="14.25" x14ac:dyDescent="0.2">
      <c r="E122" s="59"/>
    </row>
    <row r="123" spans="5:5" s="34" customFormat="1" ht="14.25" x14ac:dyDescent="0.2">
      <c r="E123" s="59"/>
    </row>
    <row r="124" spans="5:5" s="34" customFormat="1" ht="14.25" x14ac:dyDescent="0.2">
      <c r="E124" s="59"/>
    </row>
    <row r="125" spans="5:5" s="34" customFormat="1" ht="14.25" x14ac:dyDescent="0.2">
      <c r="E125" s="59"/>
    </row>
    <row r="126" spans="5:5" s="34" customFormat="1" ht="14.25" x14ac:dyDescent="0.2">
      <c r="E126" s="59"/>
    </row>
    <row r="127" spans="5:5" s="34" customFormat="1" ht="14.25" x14ac:dyDescent="0.2">
      <c r="E127" s="59"/>
    </row>
    <row r="128" spans="5:5" s="34" customFormat="1" ht="14.25" x14ac:dyDescent="0.2">
      <c r="E128" s="59"/>
    </row>
    <row r="129" spans="5:5" s="34" customFormat="1" ht="14.25" x14ac:dyDescent="0.2">
      <c r="E129" s="59"/>
    </row>
    <row r="130" spans="5:5" s="34" customFormat="1" ht="14.25" x14ac:dyDescent="0.2">
      <c r="E130" s="59"/>
    </row>
    <row r="131" spans="5:5" s="34" customFormat="1" ht="14.25" x14ac:dyDescent="0.2">
      <c r="E131" s="59"/>
    </row>
    <row r="132" spans="5:5" s="34" customFormat="1" ht="14.25" x14ac:dyDescent="0.2">
      <c r="E132" s="59"/>
    </row>
    <row r="133" spans="5:5" s="34" customFormat="1" ht="14.25" x14ac:dyDescent="0.2">
      <c r="E133" s="59"/>
    </row>
    <row r="134" spans="5:5" s="34" customFormat="1" ht="14.25" x14ac:dyDescent="0.2">
      <c r="E134" s="59"/>
    </row>
    <row r="135" spans="5:5" s="34" customFormat="1" ht="14.25" x14ac:dyDescent="0.2">
      <c r="E135" s="59"/>
    </row>
    <row r="136" spans="5:5" s="34" customFormat="1" ht="14.25" x14ac:dyDescent="0.2">
      <c r="E136" s="59"/>
    </row>
    <row r="137" spans="5:5" s="34" customFormat="1" ht="14.25" x14ac:dyDescent="0.2">
      <c r="E137" s="59"/>
    </row>
    <row r="138" spans="5:5" s="34" customFormat="1" ht="14.25" x14ac:dyDescent="0.2">
      <c r="E138" s="59"/>
    </row>
    <row r="139" spans="5:5" s="34" customFormat="1" ht="14.25" x14ac:dyDescent="0.2">
      <c r="E139" s="59"/>
    </row>
    <row r="140" spans="5:5" s="34" customFormat="1" ht="14.25" x14ac:dyDescent="0.2">
      <c r="E140" s="59"/>
    </row>
    <row r="141" spans="5:5" s="34" customFormat="1" ht="14.25" x14ac:dyDescent="0.2">
      <c r="E141" s="59"/>
    </row>
    <row r="142" spans="5:5" s="34" customFormat="1" ht="14.25" x14ac:dyDescent="0.2">
      <c r="E142" s="59"/>
    </row>
    <row r="143" spans="5:5" s="34" customFormat="1" ht="14.25" x14ac:dyDescent="0.2">
      <c r="E143" s="59"/>
    </row>
    <row r="144" spans="5:5" s="34" customFormat="1" ht="14.25" x14ac:dyDescent="0.2">
      <c r="E144" s="59"/>
    </row>
    <row r="145" spans="5:5" s="34" customFormat="1" ht="14.25" x14ac:dyDescent="0.2">
      <c r="E145" s="59"/>
    </row>
    <row r="146" spans="5:5" s="34" customFormat="1" ht="14.25" x14ac:dyDescent="0.2">
      <c r="E146" s="59"/>
    </row>
    <row r="147" spans="5:5" s="34" customFormat="1" ht="14.25" x14ac:dyDescent="0.2">
      <c r="E147" s="59"/>
    </row>
    <row r="148" spans="5:5" s="34" customFormat="1" ht="14.25" x14ac:dyDescent="0.2">
      <c r="E148" s="59"/>
    </row>
    <row r="149" spans="5:5" s="34" customFormat="1" ht="14.25" x14ac:dyDescent="0.2">
      <c r="E149" s="59"/>
    </row>
    <row r="150" spans="5:5" s="34" customFormat="1" ht="14.25" x14ac:dyDescent="0.2">
      <c r="E150" s="59"/>
    </row>
    <row r="151" spans="5:5" s="34" customFormat="1" ht="14.25" x14ac:dyDescent="0.2">
      <c r="E151" s="59"/>
    </row>
    <row r="152" spans="5:5" s="34" customFormat="1" ht="14.25" x14ac:dyDescent="0.2">
      <c r="E152" s="59"/>
    </row>
    <row r="153" spans="5:5" s="34" customFormat="1" ht="14.25" x14ac:dyDescent="0.2">
      <c r="E153" s="59"/>
    </row>
    <row r="154" spans="5:5" s="34" customFormat="1" ht="14.25" x14ac:dyDescent="0.2">
      <c r="E154" s="59"/>
    </row>
    <row r="155" spans="5:5" s="34" customFormat="1" ht="14.25" x14ac:dyDescent="0.2">
      <c r="E155" s="59"/>
    </row>
    <row r="156" spans="5:5" s="34" customFormat="1" ht="14.25" x14ac:dyDescent="0.2">
      <c r="E156" s="59"/>
    </row>
    <row r="157" spans="5:5" s="34" customFormat="1" ht="14.25" x14ac:dyDescent="0.2">
      <c r="E157" s="59"/>
    </row>
    <row r="158" spans="5:5" s="34" customFormat="1" ht="14.25" x14ac:dyDescent="0.2">
      <c r="E158" s="59"/>
    </row>
    <row r="159" spans="5:5" s="34" customFormat="1" ht="14.25" x14ac:dyDescent="0.2">
      <c r="E159" s="59"/>
    </row>
    <row r="160" spans="5:5" s="34" customFormat="1" ht="14.25" x14ac:dyDescent="0.2">
      <c r="E160" s="59"/>
    </row>
    <row r="161" spans="5:5" s="34" customFormat="1" ht="14.25" x14ac:dyDescent="0.2">
      <c r="E161" s="59"/>
    </row>
    <row r="162" spans="5:5" s="34" customFormat="1" ht="14.25" x14ac:dyDescent="0.2">
      <c r="E162" s="59"/>
    </row>
    <row r="163" spans="5:5" s="34" customFormat="1" ht="14.25" x14ac:dyDescent="0.2">
      <c r="E163" s="59"/>
    </row>
    <row r="164" spans="5:5" s="34" customFormat="1" ht="14.25" x14ac:dyDescent="0.2">
      <c r="E164" s="59"/>
    </row>
    <row r="165" spans="5:5" s="34" customFormat="1" ht="14.25" x14ac:dyDescent="0.2">
      <c r="E165" s="59"/>
    </row>
    <row r="166" spans="5:5" s="34" customFormat="1" ht="14.25" x14ac:dyDescent="0.2">
      <c r="E166" s="59"/>
    </row>
    <row r="167" spans="5:5" s="34" customFormat="1" ht="14.25" x14ac:dyDescent="0.2">
      <c r="E167" s="59"/>
    </row>
    <row r="168" spans="5:5" s="34" customFormat="1" ht="14.25" x14ac:dyDescent="0.2">
      <c r="E168" s="59"/>
    </row>
    <row r="169" spans="5:5" s="34" customFormat="1" ht="14.25" x14ac:dyDescent="0.2">
      <c r="E169" s="59"/>
    </row>
    <row r="170" spans="5:5" s="34" customFormat="1" ht="14.25" x14ac:dyDescent="0.2">
      <c r="E170" s="59"/>
    </row>
    <row r="171" spans="5:5" s="34" customFormat="1" ht="14.25" x14ac:dyDescent="0.2">
      <c r="E171" s="59"/>
    </row>
    <row r="172" spans="5:5" s="34" customFormat="1" ht="14.25" x14ac:dyDescent="0.2">
      <c r="E172" s="59"/>
    </row>
    <row r="173" spans="5:5" s="34" customFormat="1" ht="14.25" x14ac:dyDescent="0.2">
      <c r="E173" s="59"/>
    </row>
    <row r="174" spans="5:5" s="34" customFormat="1" ht="14.25" x14ac:dyDescent="0.2">
      <c r="E174" s="59"/>
    </row>
    <row r="175" spans="5:5" s="34" customFormat="1" ht="14.25" x14ac:dyDescent="0.2">
      <c r="E175" s="59"/>
    </row>
    <row r="176" spans="5:5" s="34" customFormat="1" ht="14.25" x14ac:dyDescent="0.2">
      <c r="E176" s="59"/>
    </row>
    <row r="177" spans="5:5" s="34" customFormat="1" ht="14.25" x14ac:dyDescent="0.2">
      <c r="E177" s="59"/>
    </row>
    <row r="178" spans="5:5" s="34" customFormat="1" ht="14.25" x14ac:dyDescent="0.2">
      <c r="E178" s="59"/>
    </row>
    <row r="179" spans="5:5" s="34" customFormat="1" ht="14.25" x14ac:dyDescent="0.2">
      <c r="E179" s="59"/>
    </row>
    <row r="180" spans="5:5" s="34" customFormat="1" ht="14.25" x14ac:dyDescent="0.2">
      <c r="E180" s="59"/>
    </row>
    <row r="181" spans="5:5" s="34" customFormat="1" ht="14.25" x14ac:dyDescent="0.2">
      <c r="E181" s="59"/>
    </row>
    <row r="182" spans="5:5" s="34" customFormat="1" ht="14.25" x14ac:dyDescent="0.2">
      <c r="E182" s="59"/>
    </row>
    <row r="183" spans="5:5" s="34" customFormat="1" ht="14.25" x14ac:dyDescent="0.2">
      <c r="E183" s="59"/>
    </row>
    <row r="184" spans="5:5" s="34" customFormat="1" ht="14.25" x14ac:dyDescent="0.2">
      <c r="E184" s="59"/>
    </row>
    <row r="185" spans="5:5" s="34" customFormat="1" ht="14.25" x14ac:dyDescent="0.2">
      <c r="E185" s="59"/>
    </row>
    <row r="186" spans="5:5" s="34" customFormat="1" ht="14.25" x14ac:dyDescent="0.2">
      <c r="E186" s="59"/>
    </row>
    <row r="187" spans="5:5" s="34" customFormat="1" ht="14.25" x14ac:dyDescent="0.2">
      <c r="E187" s="59"/>
    </row>
    <row r="188" spans="5:5" s="34" customFormat="1" ht="14.25" x14ac:dyDescent="0.2">
      <c r="E188" s="59"/>
    </row>
    <row r="189" spans="5:5" s="34" customFormat="1" ht="14.25" x14ac:dyDescent="0.2">
      <c r="E189" s="59"/>
    </row>
    <row r="190" spans="5:5" s="34" customFormat="1" ht="14.25" x14ac:dyDescent="0.2">
      <c r="E190" s="59"/>
    </row>
    <row r="191" spans="5:5" s="34" customFormat="1" ht="14.25" x14ac:dyDescent="0.2">
      <c r="E191" s="59"/>
    </row>
    <row r="192" spans="5:5" s="34" customFormat="1" ht="14.25" x14ac:dyDescent="0.2">
      <c r="E192" s="59"/>
    </row>
    <row r="193" spans="5:5" s="34" customFormat="1" ht="14.25" x14ac:dyDescent="0.2">
      <c r="E193" s="59"/>
    </row>
    <row r="194" spans="5:5" s="34" customFormat="1" ht="14.25" x14ac:dyDescent="0.2">
      <c r="E194" s="59"/>
    </row>
    <row r="195" spans="5:5" s="34" customFormat="1" ht="14.25" x14ac:dyDescent="0.2">
      <c r="E195" s="59"/>
    </row>
    <row r="196" spans="5:5" s="34" customFormat="1" ht="14.25" x14ac:dyDescent="0.2">
      <c r="E196" s="59"/>
    </row>
    <row r="197" spans="5:5" s="34" customFormat="1" ht="14.25" x14ac:dyDescent="0.2">
      <c r="E197" s="59"/>
    </row>
    <row r="198" spans="5:5" s="34" customFormat="1" ht="14.25" x14ac:dyDescent="0.2">
      <c r="E198" s="59"/>
    </row>
    <row r="199" spans="5:5" s="34" customFormat="1" ht="14.25" x14ac:dyDescent="0.2">
      <c r="E199" s="59"/>
    </row>
    <row r="200" spans="5:5" s="34" customFormat="1" ht="14.25" x14ac:dyDescent="0.2">
      <c r="E200" s="59"/>
    </row>
    <row r="201" spans="5:5" s="34" customFormat="1" ht="14.25" x14ac:dyDescent="0.2">
      <c r="E201" s="59"/>
    </row>
    <row r="202" spans="5:5" s="34" customFormat="1" ht="14.25" x14ac:dyDescent="0.2">
      <c r="E202" s="59"/>
    </row>
    <row r="203" spans="5:5" s="34" customFormat="1" ht="14.25" x14ac:dyDescent="0.2">
      <c r="E203" s="59"/>
    </row>
    <row r="204" spans="5:5" s="34" customFormat="1" ht="14.25" x14ac:dyDescent="0.2">
      <c r="E204" s="59"/>
    </row>
    <row r="205" spans="5:5" s="34" customFormat="1" ht="14.25" x14ac:dyDescent="0.2">
      <c r="E205" s="59"/>
    </row>
    <row r="206" spans="5:5" s="34" customFormat="1" ht="14.25" x14ac:dyDescent="0.2">
      <c r="E206" s="59"/>
    </row>
    <row r="207" spans="5:5" s="34" customFormat="1" ht="14.25" x14ac:dyDescent="0.2">
      <c r="E207" s="59"/>
    </row>
    <row r="208" spans="5:5" s="34" customFormat="1" ht="14.25" x14ac:dyDescent="0.2">
      <c r="E208" s="59"/>
    </row>
    <row r="209" spans="5:5" s="34" customFormat="1" ht="14.25" x14ac:dyDescent="0.2">
      <c r="E209" s="59"/>
    </row>
    <row r="210" spans="5:5" s="34" customFormat="1" ht="14.25" x14ac:dyDescent="0.2">
      <c r="E210" s="59"/>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46"/>
  <sheetViews>
    <sheetView topLeftCell="A25" zoomScale="82" zoomScaleNormal="82" workbookViewId="0">
      <selection activeCell="D31" sqref="D31"/>
    </sheetView>
  </sheetViews>
  <sheetFormatPr defaultRowHeight="16.5" x14ac:dyDescent="0.25"/>
  <cols>
    <col min="1" max="1" width="9.7109375" style="57" customWidth="1"/>
    <col min="2" max="2" width="11.42578125" style="57" customWidth="1"/>
    <col min="3" max="3" width="9.28515625" style="58" customWidth="1"/>
    <col min="4" max="4" width="54" style="57" bestFit="1" customWidth="1"/>
    <col min="5" max="5" width="7.140625" style="57" hidden="1" customWidth="1"/>
    <col min="6" max="6" width="10.85546875" style="57" hidden="1" customWidth="1"/>
    <col min="7" max="7" width="5.5703125" style="57" hidden="1" customWidth="1"/>
    <col min="8" max="8" width="2.7109375" style="57" hidden="1" customWidth="1"/>
    <col min="9" max="9" width="27" style="57" customWidth="1"/>
    <col min="10" max="10" width="17.5703125" style="57" customWidth="1"/>
    <col min="11" max="11" width="14.7109375" style="57" customWidth="1"/>
    <col min="12" max="13" width="9" style="57"/>
    <col min="14" max="14" width="44.42578125" style="57" customWidth="1"/>
    <col min="15" max="255" width="9" style="57"/>
    <col min="256" max="256" width="5.42578125" style="57" customWidth="1"/>
    <col min="257" max="257" width="7.42578125" style="57" customWidth="1"/>
    <col min="258" max="258" width="5.7109375" style="57" customWidth="1"/>
    <col min="259" max="259" width="37.28515625" style="57" customWidth="1"/>
    <col min="260" max="260" width="6.140625" style="57" customWidth="1"/>
    <col min="261" max="262" width="11.5703125" style="57" customWidth="1"/>
    <col min="263" max="263" width="5.42578125" style="57" customWidth="1"/>
    <col min="264" max="264" width="6.85546875" style="57" customWidth="1"/>
    <col min="265" max="265" width="17.28515625" style="57" customWidth="1"/>
    <col min="266" max="266" width="15.28515625" style="57" customWidth="1"/>
    <col min="267" max="267" width="10.42578125" style="57" customWidth="1"/>
    <col min="268" max="511" width="9" style="57"/>
    <col min="512" max="512" width="5.42578125" style="57" customWidth="1"/>
    <col min="513" max="513" width="7.42578125" style="57" customWidth="1"/>
    <col min="514" max="514" width="5.7109375" style="57" customWidth="1"/>
    <col min="515" max="515" width="37.28515625" style="57" customWidth="1"/>
    <col min="516" max="516" width="6.140625" style="57" customWidth="1"/>
    <col min="517" max="518" width="11.5703125" style="57" customWidth="1"/>
    <col min="519" max="519" width="5.42578125" style="57" customWidth="1"/>
    <col min="520" max="520" width="6.85546875" style="57" customWidth="1"/>
    <col min="521" max="521" width="17.28515625" style="57" customWidth="1"/>
    <col min="522" max="522" width="15.28515625" style="57" customWidth="1"/>
    <col min="523" max="523" width="10.42578125" style="57" customWidth="1"/>
    <col min="524" max="767" width="9" style="57"/>
    <col min="768" max="768" width="5.42578125" style="57" customWidth="1"/>
    <col min="769" max="769" width="7.42578125" style="57" customWidth="1"/>
    <col min="770" max="770" width="5.7109375" style="57" customWidth="1"/>
    <col min="771" max="771" width="37.28515625" style="57" customWidth="1"/>
    <col min="772" max="772" width="6.140625" style="57" customWidth="1"/>
    <col min="773" max="774" width="11.5703125" style="57" customWidth="1"/>
    <col min="775" max="775" width="5.42578125" style="57" customWidth="1"/>
    <col min="776" max="776" width="6.85546875" style="57" customWidth="1"/>
    <col min="777" max="777" width="17.28515625" style="57" customWidth="1"/>
    <col min="778" max="778" width="15.28515625" style="57" customWidth="1"/>
    <col min="779" max="779" width="10.42578125" style="57" customWidth="1"/>
    <col min="780" max="1023" width="9" style="57"/>
    <col min="1024" max="1024" width="5.42578125" style="57" customWidth="1"/>
    <col min="1025" max="1025" width="7.42578125" style="57" customWidth="1"/>
    <col min="1026" max="1026" width="5.7109375" style="57" customWidth="1"/>
    <col min="1027" max="1027" width="37.28515625" style="57" customWidth="1"/>
    <col min="1028" max="1028" width="6.140625" style="57" customWidth="1"/>
    <col min="1029" max="1030" width="11.5703125" style="57" customWidth="1"/>
    <col min="1031" max="1031" width="5.42578125" style="57" customWidth="1"/>
    <col min="1032" max="1032" width="6.85546875" style="57" customWidth="1"/>
    <col min="1033" max="1033" width="17.28515625" style="57" customWidth="1"/>
    <col min="1034" max="1034" width="15.28515625" style="57" customWidth="1"/>
    <col min="1035" max="1035" width="10.42578125" style="57" customWidth="1"/>
    <col min="1036" max="1279" width="9" style="57"/>
    <col min="1280" max="1280" width="5.42578125" style="57" customWidth="1"/>
    <col min="1281" max="1281" width="7.42578125" style="57" customWidth="1"/>
    <col min="1282" max="1282" width="5.7109375" style="57" customWidth="1"/>
    <col min="1283" max="1283" width="37.28515625" style="57" customWidth="1"/>
    <col min="1284" max="1284" width="6.140625" style="57" customWidth="1"/>
    <col min="1285" max="1286" width="11.5703125" style="57" customWidth="1"/>
    <col min="1287" max="1287" width="5.42578125" style="57" customWidth="1"/>
    <col min="1288" max="1288" width="6.85546875" style="57" customWidth="1"/>
    <col min="1289" max="1289" width="17.28515625" style="57" customWidth="1"/>
    <col min="1290" max="1290" width="15.28515625" style="57" customWidth="1"/>
    <col min="1291" max="1291" width="10.42578125" style="57" customWidth="1"/>
    <col min="1292" max="1535" width="9" style="57"/>
    <col min="1536" max="1536" width="5.42578125" style="57" customWidth="1"/>
    <col min="1537" max="1537" width="7.42578125" style="57" customWidth="1"/>
    <col min="1538" max="1538" width="5.7109375" style="57" customWidth="1"/>
    <col min="1539" max="1539" width="37.28515625" style="57" customWidth="1"/>
    <col min="1540" max="1540" width="6.140625" style="57" customWidth="1"/>
    <col min="1541" max="1542" width="11.5703125" style="57" customWidth="1"/>
    <col min="1543" max="1543" width="5.42578125" style="57" customWidth="1"/>
    <col min="1544" max="1544" width="6.85546875" style="57" customWidth="1"/>
    <col min="1545" max="1545" width="17.28515625" style="57" customWidth="1"/>
    <col min="1546" max="1546" width="15.28515625" style="57" customWidth="1"/>
    <col min="1547" max="1547" width="10.42578125" style="57" customWidth="1"/>
    <col min="1548" max="1791" width="9" style="57"/>
    <col min="1792" max="1792" width="5.42578125" style="57" customWidth="1"/>
    <col min="1793" max="1793" width="7.42578125" style="57" customWidth="1"/>
    <col min="1794" max="1794" width="5.7109375" style="57" customWidth="1"/>
    <col min="1795" max="1795" width="37.28515625" style="57" customWidth="1"/>
    <col min="1796" max="1796" width="6.140625" style="57" customWidth="1"/>
    <col min="1797" max="1798" width="11.5703125" style="57" customWidth="1"/>
    <col min="1799" max="1799" width="5.42578125" style="57" customWidth="1"/>
    <col min="1800" max="1800" width="6.85546875" style="57" customWidth="1"/>
    <col min="1801" max="1801" width="17.28515625" style="57" customWidth="1"/>
    <col min="1802" max="1802" width="15.28515625" style="57" customWidth="1"/>
    <col min="1803" max="1803" width="10.42578125" style="57" customWidth="1"/>
    <col min="1804" max="2047" width="9" style="57"/>
    <col min="2048" max="2048" width="5.42578125" style="57" customWidth="1"/>
    <col min="2049" max="2049" width="7.42578125" style="57" customWidth="1"/>
    <col min="2050" max="2050" width="5.7109375" style="57" customWidth="1"/>
    <col min="2051" max="2051" width="37.28515625" style="57" customWidth="1"/>
    <col min="2052" max="2052" width="6.140625" style="57" customWidth="1"/>
    <col min="2053" max="2054" width="11.5703125" style="57" customWidth="1"/>
    <col min="2055" max="2055" width="5.42578125" style="57" customWidth="1"/>
    <col min="2056" max="2056" width="6.85546875" style="57" customWidth="1"/>
    <col min="2057" max="2057" width="17.28515625" style="57" customWidth="1"/>
    <col min="2058" max="2058" width="15.28515625" style="57" customWidth="1"/>
    <col min="2059" max="2059" width="10.42578125" style="57" customWidth="1"/>
    <col min="2060" max="2303" width="9" style="57"/>
    <col min="2304" max="2304" width="5.42578125" style="57" customWidth="1"/>
    <col min="2305" max="2305" width="7.42578125" style="57" customWidth="1"/>
    <col min="2306" max="2306" width="5.7109375" style="57" customWidth="1"/>
    <col min="2307" max="2307" width="37.28515625" style="57" customWidth="1"/>
    <col min="2308" max="2308" width="6.140625" style="57" customWidth="1"/>
    <col min="2309" max="2310" width="11.5703125" style="57" customWidth="1"/>
    <col min="2311" max="2311" width="5.42578125" style="57" customWidth="1"/>
    <col min="2312" max="2312" width="6.85546875" style="57" customWidth="1"/>
    <col min="2313" max="2313" width="17.28515625" style="57" customWidth="1"/>
    <col min="2314" max="2314" width="15.28515625" style="57" customWidth="1"/>
    <col min="2315" max="2315" width="10.42578125" style="57" customWidth="1"/>
    <col min="2316" max="2559" width="9" style="57"/>
    <col min="2560" max="2560" width="5.42578125" style="57" customWidth="1"/>
    <col min="2561" max="2561" width="7.42578125" style="57" customWidth="1"/>
    <col min="2562" max="2562" width="5.7109375" style="57" customWidth="1"/>
    <col min="2563" max="2563" width="37.28515625" style="57" customWidth="1"/>
    <col min="2564" max="2564" width="6.140625" style="57" customWidth="1"/>
    <col min="2565" max="2566" width="11.5703125" style="57" customWidth="1"/>
    <col min="2567" max="2567" width="5.42578125" style="57" customWidth="1"/>
    <col min="2568" max="2568" width="6.85546875" style="57" customWidth="1"/>
    <col min="2569" max="2569" width="17.28515625" style="57" customWidth="1"/>
    <col min="2570" max="2570" width="15.28515625" style="57" customWidth="1"/>
    <col min="2571" max="2571" width="10.42578125" style="57" customWidth="1"/>
    <col min="2572" max="2815" width="9" style="57"/>
    <col min="2816" max="2816" width="5.42578125" style="57" customWidth="1"/>
    <col min="2817" max="2817" width="7.42578125" style="57" customWidth="1"/>
    <col min="2818" max="2818" width="5.7109375" style="57" customWidth="1"/>
    <col min="2819" max="2819" width="37.28515625" style="57" customWidth="1"/>
    <col min="2820" max="2820" width="6.140625" style="57" customWidth="1"/>
    <col min="2821" max="2822" width="11.5703125" style="57" customWidth="1"/>
    <col min="2823" max="2823" width="5.42578125" style="57" customWidth="1"/>
    <col min="2824" max="2824" width="6.85546875" style="57" customWidth="1"/>
    <col min="2825" max="2825" width="17.28515625" style="57" customWidth="1"/>
    <col min="2826" max="2826" width="15.28515625" style="57" customWidth="1"/>
    <col min="2827" max="2827" width="10.42578125" style="57" customWidth="1"/>
    <col min="2828" max="3071" width="9" style="57"/>
    <col min="3072" max="3072" width="5.42578125" style="57" customWidth="1"/>
    <col min="3073" max="3073" width="7.42578125" style="57" customWidth="1"/>
    <col min="3074" max="3074" width="5.7109375" style="57" customWidth="1"/>
    <col min="3075" max="3075" width="37.28515625" style="57" customWidth="1"/>
    <col min="3076" max="3076" width="6.140625" style="57" customWidth="1"/>
    <col min="3077" max="3078" width="11.5703125" style="57" customWidth="1"/>
    <col min="3079" max="3079" width="5.42578125" style="57" customWidth="1"/>
    <col min="3080" max="3080" width="6.85546875" style="57" customWidth="1"/>
    <col min="3081" max="3081" width="17.28515625" style="57" customWidth="1"/>
    <col min="3082" max="3082" width="15.28515625" style="57" customWidth="1"/>
    <col min="3083" max="3083" width="10.42578125" style="57" customWidth="1"/>
    <col min="3084" max="3327" width="9" style="57"/>
    <col min="3328" max="3328" width="5.42578125" style="57" customWidth="1"/>
    <col min="3329" max="3329" width="7.42578125" style="57" customWidth="1"/>
    <col min="3330" max="3330" width="5.7109375" style="57" customWidth="1"/>
    <col min="3331" max="3331" width="37.28515625" style="57" customWidth="1"/>
    <col min="3332" max="3332" width="6.140625" style="57" customWidth="1"/>
    <col min="3333" max="3334" width="11.5703125" style="57" customWidth="1"/>
    <col min="3335" max="3335" width="5.42578125" style="57" customWidth="1"/>
    <col min="3336" max="3336" width="6.85546875" style="57" customWidth="1"/>
    <col min="3337" max="3337" width="17.28515625" style="57" customWidth="1"/>
    <col min="3338" max="3338" width="15.28515625" style="57" customWidth="1"/>
    <col min="3339" max="3339" width="10.42578125" style="57" customWidth="1"/>
    <col min="3340" max="3583" width="9" style="57"/>
    <col min="3584" max="3584" width="5.42578125" style="57" customWidth="1"/>
    <col min="3585" max="3585" width="7.42578125" style="57" customWidth="1"/>
    <col min="3586" max="3586" width="5.7109375" style="57" customWidth="1"/>
    <col min="3587" max="3587" width="37.28515625" style="57" customWidth="1"/>
    <col min="3588" max="3588" width="6.140625" style="57" customWidth="1"/>
    <col min="3589" max="3590" width="11.5703125" style="57" customWidth="1"/>
    <col min="3591" max="3591" width="5.42578125" style="57" customWidth="1"/>
    <col min="3592" max="3592" width="6.85546875" style="57" customWidth="1"/>
    <col min="3593" max="3593" width="17.28515625" style="57" customWidth="1"/>
    <col min="3594" max="3594" width="15.28515625" style="57" customWidth="1"/>
    <col min="3595" max="3595" width="10.42578125" style="57" customWidth="1"/>
    <col min="3596" max="3839" width="9" style="57"/>
    <col min="3840" max="3840" width="5.42578125" style="57" customWidth="1"/>
    <col min="3841" max="3841" width="7.42578125" style="57" customWidth="1"/>
    <col min="3842" max="3842" width="5.7109375" style="57" customWidth="1"/>
    <col min="3843" max="3843" width="37.28515625" style="57" customWidth="1"/>
    <col min="3844" max="3844" width="6.140625" style="57" customWidth="1"/>
    <col min="3845" max="3846" width="11.5703125" style="57" customWidth="1"/>
    <col min="3847" max="3847" width="5.42578125" style="57" customWidth="1"/>
    <col min="3848" max="3848" width="6.85546875" style="57" customWidth="1"/>
    <col min="3849" max="3849" width="17.28515625" style="57" customWidth="1"/>
    <col min="3850" max="3850" width="15.28515625" style="57" customWidth="1"/>
    <col min="3851" max="3851" width="10.42578125" style="57" customWidth="1"/>
    <col min="3852" max="4095" width="9" style="57"/>
    <col min="4096" max="4096" width="5.42578125" style="57" customWidth="1"/>
    <col min="4097" max="4097" width="7.42578125" style="57" customWidth="1"/>
    <col min="4098" max="4098" width="5.7109375" style="57" customWidth="1"/>
    <col min="4099" max="4099" width="37.28515625" style="57" customWidth="1"/>
    <col min="4100" max="4100" width="6.140625" style="57" customWidth="1"/>
    <col min="4101" max="4102" width="11.5703125" style="57" customWidth="1"/>
    <col min="4103" max="4103" width="5.42578125" style="57" customWidth="1"/>
    <col min="4104" max="4104" width="6.85546875" style="57" customWidth="1"/>
    <col min="4105" max="4105" width="17.28515625" style="57" customWidth="1"/>
    <col min="4106" max="4106" width="15.28515625" style="57" customWidth="1"/>
    <col min="4107" max="4107" width="10.42578125" style="57" customWidth="1"/>
    <col min="4108" max="4351" width="9" style="57"/>
    <col min="4352" max="4352" width="5.42578125" style="57" customWidth="1"/>
    <col min="4353" max="4353" width="7.42578125" style="57" customWidth="1"/>
    <col min="4354" max="4354" width="5.7109375" style="57" customWidth="1"/>
    <col min="4355" max="4355" width="37.28515625" style="57" customWidth="1"/>
    <col min="4356" max="4356" width="6.140625" style="57" customWidth="1"/>
    <col min="4357" max="4358" width="11.5703125" style="57" customWidth="1"/>
    <col min="4359" max="4359" width="5.42578125" style="57" customWidth="1"/>
    <col min="4360" max="4360" width="6.85546875" style="57" customWidth="1"/>
    <col min="4361" max="4361" width="17.28515625" style="57" customWidth="1"/>
    <col min="4362" max="4362" width="15.28515625" style="57" customWidth="1"/>
    <col min="4363" max="4363" width="10.42578125" style="57" customWidth="1"/>
    <col min="4364" max="4607" width="9" style="57"/>
    <col min="4608" max="4608" width="5.42578125" style="57" customWidth="1"/>
    <col min="4609" max="4609" width="7.42578125" style="57" customWidth="1"/>
    <col min="4610" max="4610" width="5.7109375" style="57" customWidth="1"/>
    <col min="4611" max="4611" width="37.28515625" style="57" customWidth="1"/>
    <col min="4612" max="4612" width="6.140625" style="57" customWidth="1"/>
    <col min="4613" max="4614" width="11.5703125" style="57" customWidth="1"/>
    <col min="4615" max="4615" width="5.42578125" style="57" customWidth="1"/>
    <col min="4616" max="4616" width="6.85546875" style="57" customWidth="1"/>
    <col min="4617" max="4617" width="17.28515625" style="57" customWidth="1"/>
    <col min="4618" max="4618" width="15.28515625" style="57" customWidth="1"/>
    <col min="4619" max="4619" width="10.42578125" style="57" customWidth="1"/>
    <col min="4620" max="4863" width="9" style="57"/>
    <col min="4864" max="4864" width="5.42578125" style="57" customWidth="1"/>
    <col min="4865" max="4865" width="7.42578125" style="57" customWidth="1"/>
    <col min="4866" max="4866" width="5.7109375" style="57" customWidth="1"/>
    <col min="4867" max="4867" width="37.28515625" style="57" customWidth="1"/>
    <col min="4868" max="4868" width="6.140625" style="57" customWidth="1"/>
    <col min="4869" max="4870" width="11.5703125" style="57" customWidth="1"/>
    <col min="4871" max="4871" width="5.42578125" style="57" customWidth="1"/>
    <col min="4872" max="4872" width="6.85546875" style="57" customWidth="1"/>
    <col min="4873" max="4873" width="17.28515625" style="57" customWidth="1"/>
    <col min="4874" max="4874" width="15.28515625" style="57" customWidth="1"/>
    <col min="4875" max="4875" width="10.42578125" style="57" customWidth="1"/>
    <col min="4876" max="5119" width="9" style="57"/>
    <col min="5120" max="5120" width="5.42578125" style="57" customWidth="1"/>
    <col min="5121" max="5121" width="7.42578125" style="57" customWidth="1"/>
    <col min="5122" max="5122" width="5.7109375" style="57" customWidth="1"/>
    <col min="5123" max="5123" width="37.28515625" style="57" customWidth="1"/>
    <col min="5124" max="5124" width="6.140625" style="57" customWidth="1"/>
    <col min="5125" max="5126" width="11.5703125" style="57" customWidth="1"/>
    <col min="5127" max="5127" width="5.42578125" style="57" customWidth="1"/>
    <col min="5128" max="5128" width="6.85546875" style="57" customWidth="1"/>
    <col min="5129" max="5129" width="17.28515625" style="57" customWidth="1"/>
    <col min="5130" max="5130" width="15.28515625" style="57" customWidth="1"/>
    <col min="5131" max="5131" width="10.42578125" style="57" customWidth="1"/>
    <col min="5132" max="5375" width="9" style="57"/>
    <col min="5376" max="5376" width="5.42578125" style="57" customWidth="1"/>
    <col min="5377" max="5377" width="7.42578125" style="57" customWidth="1"/>
    <col min="5378" max="5378" width="5.7109375" style="57" customWidth="1"/>
    <col min="5379" max="5379" width="37.28515625" style="57" customWidth="1"/>
    <col min="5380" max="5380" width="6.140625" style="57" customWidth="1"/>
    <col min="5381" max="5382" width="11.5703125" style="57" customWidth="1"/>
    <col min="5383" max="5383" width="5.42578125" style="57" customWidth="1"/>
    <col min="5384" max="5384" width="6.85546875" style="57" customWidth="1"/>
    <col min="5385" max="5385" width="17.28515625" style="57" customWidth="1"/>
    <col min="5386" max="5386" width="15.28515625" style="57" customWidth="1"/>
    <col min="5387" max="5387" width="10.42578125" style="57" customWidth="1"/>
    <col min="5388" max="5631" width="9" style="57"/>
    <col min="5632" max="5632" width="5.42578125" style="57" customWidth="1"/>
    <col min="5633" max="5633" width="7.42578125" style="57" customWidth="1"/>
    <col min="5634" max="5634" width="5.7109375" style="57" customWidth="1"/>
    <col min="5635" max="5635" width="37.28515625" style="57" customWidth="1"/>
    <col min="5636" max="5636" width="6.140625" style="57" customWidth="1"/>
    <col min="5637" max="5638" width="11.5703125" style="57" customWidth="1"/>
    <col min="5639" max="5639" width="5.42578125" style="57" customWidth="1"/>
    <col min="5640" max="5640" width="6.85546875" style="57" customWidth="1"/>
    <col min="5641" max="5641" width="17.28515625" style="57" customWidth="1"/>
    <col min="5642" max="5642" width="15.28515625" style="57" customWidth="1"/>
    <col min="5643" max="5643" width="10.42578125" style="57" customWidth="1"/>
    <col min="5644" max="5887" width="9" style="57"/>
    <col min="5888" max="5888" width="5.42578125" style="57" customWidth="1"/>
    <col min="5889" max="5889" width="7.42578125" style="57" customWidth="1"/>
    <col min="5890" max="5890" width="5.7109375" style="57" customWidth="1"/>
    <col min="5891" max="5891" width="37.28515625" style="57" customWidth="1"/>
    <col min="5892" max="5892" width="6.140625" style="57" customWidth="1"/>
    <col min="5893" max="5894" width="11.5703125" style="57" customWidth="1"/>
    <col min="5895" max="5895" width="5.42578125" style="57" customWidth="1"/>
    <col min="5896" max="5896" width="6.85546875" style="57" customWidth="1"/>
    <col min="5897" max="5897" width="17.28515625" style="57" customWidth="1"/>
    <col min="5898" max="5898" width="15.28515625" style="57" customWidth="1"/>
    <col min="5899" max="5899" width="10.42578125" style="57" customWidth="1"/>
    <col min="5900" max="6143" width="9" style="57"/>
    <col min="6144" max="6144" width="5.42578125" style="57" customWidth="1"/>
    <col min="6145" max="6145" width="7.42578125" style="57" customWidth="1"/>
    <col min="6146" max="6146" width="5.7109375" style="57" customWidth="1"/>
    <col min="6147" max="6147" width="37.28515625" style="57" customWidth="1"/>
    <col min="6148" max="6148" width="6.140625" style="57" customWidth="1"/>
    <col min="6149" max="6150" width="11.5703125" style="57" customWidth="1"/>
    <col min="6151" max="6151" width="5.42578125" style="57" customWidth="1"/>
    <col min="6152" max="6152" width="6.85546875" style="57" customWidth="1"/>
    <col min="6153" max="6153" width="17.28515625" style="57" customWidth="1"/>
    <col min="6154" max="6154" width="15.28515625" style="57" customWidth="1"/>
    <col min="6155" max="6155" width="10.42578125" style="57" customWidth="1"/>
    <col min="6156" max="6399" width="9" style="57"/>
    <col min="6400" max="6400" width="5.42578125" style="57" customWidth="1"/>
    <col min="6401" max="6401" width="7.42578125" style="57" customWidth="1"/>
    <col min="6402" max="6402" width="5.7109375" style="57" customWidth="1"/>
    <col min="6403" max="6403" width="37.28515625" style="57" customWidth="1"/>
    <col min="6404" max="6404" width="6.140625" style="57" customWidth="1"/>
    <col min="6405" max="6406" width="11.5703125" style="57" customWidth="1"/>
    <col min="6407" max="6407" width="5.42578125" style="57" customWidth="1"/>
    <col min="6408" max="6408" width="6.85546875" style="57" customWidth="1"/>
    <col min="6409" max="6409" width="17.28515625" style="57" customWidth="1"/>
    <col min="6410" max="6410" width="15.28515625" style="57" customWidth="1"/>
    <col min="6411" max="6411" width="10.42578125" style="57" customWidth="1"/>
    <col min="6412" max="6655" width="9" style="57"/>
    <col min="6656" max="6656" width="5.42578125" style="57" customWidth="1"/>
    <col min="6657" max="6657" width="7.42578125" style="57" customWidth="1"/>
    <col min="6658" max="6658" width="5.7109375" style="57" customWidth="1"/>
    <col min="6659" max="6659" width="37.28515625" style="57" customWidth="1"/>
    <col min="6660" max="6660" width="6.140625" style="57" customWidth="1"/>
    <col min="6661" max="6662" width="11.5703125" style="57" customWidth="1"/>
    <col min="6663" max="6663" width="5.42578125" style="57" customWidth="1"/>
    <col min="6664" max="6664" width="6.85546875" style="57" customWidth="1"/>
    <col min="6665" max="6665" width="17.28515625" style="57" customWidth="1"/>
    <col min="6666" max="6666" width="15.28515625" style="57" customWidth="1"/>
    <col min="6667" max="6667" width="10.42578125" style="57" customWidth="1"/>
    <col min="6668" max="6911" width="9" style="57"/>
    <col min="6912" max="6912" width="5.42578125" style="57" customWidth="1"/>
    <col min="6913" max="6913" width="7.42578125" style="57" customWidth="1"/>
    <col min="6914" max="6914" width="5.7109375" style="57" customWidth="1"/>
    <col min="6915" max="6915" width="37.28515625" style="57" customWidth="1"/>
    <col min="6916" max="6916" width="6.140625" style="57" customWidth="1"/>
    <col min="6917" max="6918" width="11.5703125" style="57" customWidth="1"/>
    <col min="6919" max="6919" width="5.42578125" style="57" customWidth="1"/>
    <col min="6920" max="6920" width="6.85546875" style="57" customWidth="1"/>
    <col min="6921" max="6921" width="17.28515625" style="57" customWidth="1"/>
    <col min="6922" max="6922" width="15.28515625" style="57" customWidth="1"/>
    <col min="6923" max="6923" width="10.42578125" style="57" customWidth="1"/>
    <col min="6924" max="7167" width="9" style="57"/>
    <col min="7168" max="7168" width="5.42578125" style="57" customWidth="1"/>
    <col min="7169" max="7169" width="7.42578125" style="57" customWidth="1"/>
    <col min="7170" max="7170" width="5.7109375" style="57" customWidth="1"/>
    <col min="7171" max="7171" width="37.28515625" style="57" customWidth="1"/>
    <col min="7172" max="7172" width="6.140625" style="57" customWidth="1"/>
    <col min="7173" max="7174" width="11.5703125" style="57" customWidth="1"/>
    <col min="7175" max="7175" width="5.42578125" style="57" customWidth="1"/>
    <col min="7176" max="7176" width="6.85546875" style="57" customWidth="1"/>
    <col min="7177" max="7177" width="17.28515625" style="57" customWidth="1"/>
    <col min="7178" max="7178" width="15.28515625" style="57" customWidth="1"/>
    <col min="7179" max="7179" width="10.42578125" style="57" customWidth="1"/>
    <col min="7180" max="7423" width="9" style="57"/>
    <col min="7424" max="7424" width="5.42578125" style="57" customWidth="1"/>
    <col min="7425" max="7425" width="7.42578125" style="57" customWidth="1"/>
    <col min="7426" max="7426" width="5.7109375" style="57" customWidth="1"/>
    <col min="7427" max="7427" width="37.28515625" style="57" customWidth="1"/>
    <col min="7428" max="7428" width="6.140625" style="57" customWidth="1"/>
    <col min="7429" max="7430" width="11.5703125" style="57" customWidth="1"/>
    <col min="7431" max="7431" width="5.42578125" style="57" customWidth="1"/>
    <col min="7432" max="7432" width="6.85546875" style="57" customWidth="1"/>
    <col min="7433" max="7433" width="17.28515625" style="57" customWidth="1"/>
    <col min="7434" max="7434" width="15.28515625" style="57" customWidth="1"/>
    <col min="7435" max="7435" width="10.42578125" style="57" customWidth="1"/>
    <col min="7436" max="7679" width="9" style="57"/>
    <col min="7680" max="7680" width="5.42578125" style="57" customWidth="1"/>
    <col min="7681" max="7681" width="7.42578125" style="57" customWidth="1"/>
    <col min="7682" max="7682" width="5.7109375" style="57" customWidth="1"/>
    <col min="7683" max="7683" width="37.28515625" style="57" customWidth="1"/>
    <col min="7684" max="7684" width="6.140625" style="57" customWidth="1"/>
    <col min="7685" max="7686" width="11.5703125" style="57" customWidth="1"/>
    <col min="7687" max="7687" width="5.42578125" style="57" customWidth="1"/>
    <col min="7688" max="7688" width="6.85546875" style="57" customWidth="1"/>
    <col min="7689" max="7689" width="17.28515625" style="57" customWidth="1"/>
    <col min="7690" max="7690" width="15.28515625" style="57" customWidth="1"/>
    <col min="7691" max="7691" width="10.42578125" style="57" customWidth="1"/>
    <col min="7692" max="7935" width="9" style="57"/>
    <col min="7936" max="7936" width="5.42578125" style="57" customWidth="1"/>
    <col min="7937" max="7937" width="7.42578125" style="57" customWidth="1"/>
    <col min="7938" max="7938" width="5.7109375" style="57" customWidth="1"/>
    <col min="7939" max="7939" width="37.28515625" style="57" customWidth="1"/>
    <col min="7940" max="7940" width="6.140625" style="57" customWidth="1"/>
    <col min="7941" max="7942" width="11.5703125" style="57" customWidth="1"/>
    <col min="7943" max="7943" width="5.42578125" style="57" customWidth="1"/>
    <col min="7944" max="7944" width="6.85546875" style="57" customWidth="1"/>
    <col min="7945" max="7945" width="17.28515625" style="57" customWidth="1"/>
    <col min="7946" max="7946" width="15.28515625" style="57" customWidth="1"/>
    <col min="7947" max="7947" width="10.42578125" style="57" customWidth="1"/>
    <col min="7948" max="8191" width="9" style="57"/>
    <col min="8192" max="8192" width="5.42578125" style="57" customWidth="1"/>
    <col min="8193" max="8193" width="7.42578125" style="57" customWidth="1"/>
    <col min="8194" max="8194" width="5.7109375" style="57" customWidth="1"/>
    <col min="8195" max="8195" width="37.28515625" style="57" customWidth="1"/>
    <col min="8196" max="8196" width="6.140625" style="57" customWidth="1"/>
    <col min="8197" max="8198" width="11.5703125" style="57" customWidth="1"/>
    <col min="8199" max="8199" width="5.42578125" style="57" customWidth="1"/>
    <col min="8200" max="8200" width="6.85546875" style="57" customWidth="1"/>
    <col min="8201" max="8201" width="17.28515625" style="57" customWidth="1"/>
    <col min="8202" max="8202" width="15.28515625" style="57" customWidth="1"/>
    <col min="8203" max="8203" width="10.42578125" style="57" customWidth="1"/>
    <col min="8204" max="8447" width="9" style="57"/>
    <col min="8448" max="8448" width="5.42578125" style="57" customWidth="1"/>
    <col min="8449" max="8449" width="7.42578125" style="57" customWidth="1"/>
    <col min="8450" max="8450" width="5.7109375" style="57" customWidth="1"/>
    <col min="8451" max="8451" width="37.28515625" style="57" customWidth="1"/>
    <col min="8452" max="8452" width="6.140625" style="57" customWidth="1"/>
    <col min="8453" max="8454" width="11.5703125" style="57" customWidth="1"/>
    <col min="8455" max="8455" width="5.42578125" style="57" customWidth="1"/>
    <col min="8456" max="8456" width="6.85546875" style="57" customWidth="1"/>
    <col min="8457" max="8457" width="17.28515625" style="57" customWidth="1"/>
    <col min="8458" max="8458" width="15.28515625" style="57" customWidth="1"/>
    <col min="8459" max="8459" width="10.42578125" style="57" customWidth="1"/>
    <col min="8460" max="8703" width="9" style="57"/>
    <col min="8704" max="8704" width="5.42578125" style="57" customWidth="1"/>
    <col min="8705" max="8705" width="7.42578125" style="57" customWidth="1"/>
    <col min="8706" max="8706" width="5.7109375" style="57" customWidth="1"/>
    <col min="8707" max="8707" width="37.28515625" style="57" customWidth="1"/>
    <col min="8708" max="8708" width="6.140625" style="57" customWidth="1"/>
    <col min="8709" max="8710" width="11.5703125" style="57" customWidth="1"/>
    <col min="8711" max="8711" width="5.42578125" style="57" customWidth="1"/>
    <col min="8712" max="8712" width="6.85546875" style="57" customWidth="1"/>
    <col min="8713" max="8713" width="17.28515625" style="57" customWidth="1"/>
    <col min="8714" max="8714" width="15.28515625" style="57" customWidth="1"/>
    <col min="8715" max="8715" width="10.42578125" style="57" customWidth="1"/>
    <col min="8716" max="8959" width="9" style="57"/>
    <col min="8960" max="8960" width="5.42578125" style="57" customWidth="1"/>
    <col min="8961" max="8961" width="7.42578125" style="57" customWidth="1"/>
    <col min="8962" max="8962" width="5.7109375" style="57" customWidth="1"/>
    <col min="8963" max="8963" width="37.28515625" style="57" customWidth="1"/>
    <col min="8964" max="8964" width="6.140625" style="57" customWidth="1"/>
    <col min="8965" max="8966" width="11.5703125" style="57" customWidth="1"/>
    <col min="8967" max="8967" width="5.42578125" style="57" customWidth="1"/>
    <col min="8968" max="8968" width="6.85546875" style="57" customWidth="1"/>
    <col min="8969" max="8969" width="17.28515625" style="57" customWidth="1"/>
    <col min="8970" max="8970" width="15.28515625" style="57" customWidth="1"/>
    <col min="8971" max="8971" width="10.42578125" style="57" customWidth="1"/>
    <col min="8972" max="9215" width="9" style="57"/>
    <col min="9216" max="9216" width="5.42578125" style="57" customWidth="1"/>
    <col min="9217" max="9217" width="7.42578125" style="57" customWidth="1"/>
    <col min="9218" max="9218" width="5.7109375" style="57" customWidth="1"/>
    <col min="9219" max="9219" width="37.28515625" style="57" customWidth="1"/>
    <col min="9220" max="9220" width="6.140625" style="57" customWidth="1"/>
    <col min="9221" max="9222" width="11.5703125" style="57" customWidth="1"/>
    <col min="9223" max="9223" width="5.42578125" style="57" customWidth="1"/>
    <col min="9224" max="9224" width="6.85546875" style="57" customWidth="1"/>
    <col min="9225" max="9225" width="17.28515625" style="57" customWidth="1"/>
    <col min="9226" max="9226" width="15.28515625" style="57" customWidth="1"/>
    <col min="9227" max="9227" width="10.42578125" style="57" customWidth="1"/>
    <col min="9228" max="9471" width="9" style="57"/>
    <col min="9472" max="9472" width="5.42578125" style="57" customWidth="1"/>
    <col min="9473" max="9473" width="7.42578125" style="57" customWidth="1"/>
    <col min="9474" max="9474" width="5.7109375" style="57" customWidth="1"/>
    <col min="9475" max="9475" width="37.28515625" style="57" customWidth="1"/>
    <col min="9476" max="9476" width="6.140625" style="57" customWidth="1"/>
    <col min="9477" max="9478" width="11.5703125" style="57" customWidth="1"/>
    <col min="9479" max="9479" width="5.42578125" style="57" customWidth="1"/>
    <col min="9480" max="9480" width="6.85546875" style="57" customWidth="1"/>
    <col min="9481" max="9481" width="17.28515625" style="57" customWidth="1"/>
    <col min="9482" max="9482" width="15.28515625" style="57" customWidth="1"/>
    <col min="9483" max="9483" width="10.42578125" style="57" customWidth="1"/>
    <col min="9484" max="9727" width="9" style="57"/>
    <col min="9728" max="9728" width="5.42578125" style="57" customWidth="1"/>
    <col min="9729" max="9729" width="7.42578125" style="57" customWidth="1"/>
    <col min="9730" max="9730" width="5.7109375" style="57" customWidth="1"/>
    <col min="9731" max="9731" width="37.28515625" style="57" customWidth="1"/>
    <col min="9732" max="9732" width="6.140625" style="57" customWidth="1"/>
    <col min="9733" max="9734" width="11.5703125" style="57" customWidth="1"/>
    <col min="9735" max="9735" width="5.42578125" style="57" customWidth="1"/>
    <col min="9736" max="9736" width="6.85546875" style="57" customWidth="1"/>
    <col min="9737" max="9737" width="17.28515625" style="57" customWidth="1"/>
    <col min="9738" max="9738" width="15.28515625" style="57" customWidth="1"/>
    <col min="9739" max="9739" width="10.42578125" style="57" customWidth="1"/>
    <col min="9740" max="9983" width="9" style="57"/>
    <col min="9984" max="9984" width="5.42578125" style="57" customWidth="1"/>
    <col min="9985" max="9985" width="7.42578125" style="57" customWidth="1"/>
    <col min="9986" max="9986" width="5.7109375" style="57" customWidth="1"/>
    <col min="9987" max="9987" width="37.28515625" style="57" customWidth="1"/>
    <col min="9988" max="9988" width="6.140625" style="57" customWidth="1"/>
    <col min="9989" max="9990" width="11.5703125" style="57" customWidth="1"/>
    <col min="9991" max="9991" width="5.42578125" style="57" customWidth="1"/>
    <col min="9992" max="9992" width="6.85546875" style="57" customWidth="1"/>
    <col min="9993" max="9993" width="17.28515625" style="57" customWidth="1"/>
    <col min="9994" max="9994" width="15.28515625" style="57" customWidth="1"/>
    <col min="9995" max="9995" width="10.42578125" style="57" customWidth="1"/>
    <col min="9996" max="10239" width="9" style="57"/>
    <col min="10240" max="10240" width="5.42578125" style="57" customWidth="1"/>
    <col min="10241" max="10241" width="7.42578125" style="57" customWidth="1"/>
    <col min="10242" max="10242" width="5.7109375" style="57" customWidth="1"/>
    <col min="10243" max="10243" width="37.28515625" style="57" customWidth="1"/>
    <col min="10244" max="10244" width="6.140625" style="57" customWidth="1"/>
    <col min="10245" max="10246" width="11.5703125" style="57" customWidth="1"/>
    <col min="10247" max="10247" width="5.42578125" style="57" customWidth="1"/>
    <col min="10248" max="10248" width="6.85546875" style="57" customWidth="1"/>
    <col min="10249" max="10249" width="17.28515625" style="57" customWidth="1"/>
    <col min="10250" max="10250" width="15.28515625" style="57" customWidth="1"/>
    <col min="10251" max="10251" width="10.42578125" style="57" customWidth="1"/>
    <col min="10252" max="10495" width="9" style="57"/>
    <col min="10496" max="10496" width="5.42578125" style="57" customWidth="1"/>
    <col min="10497" max="10497" width="7.42578125" style="57" customWidth="1"/>
    <col min="10498" max="10498" width="5.7109375" style="57" customWidth="1"/>
    <col min="10499" max="10499" width="37.28515625" style="57" customWidth="1"/>
    <col min="10500" max="10500" width="6.140625" style="57" customWidth="1"/>
    <col min="10501" max="10502" width="11.5703125" style="57" customWidth="1"/>
    <col min="10503" max="10503" width="5.42578125" style="57" customWidth="1"/>
    <col min="10504" max="10504" width="6.85546875" style="57" customWidth="1"/>
    <col min="10505" max="10505" width="17.28515625" style="57" customWidth="1"/>
    <col min="10506" max="10506" width="15.28515625" style="57" customWidth="1"/>
    <col min="10507" max="10507" width="10.42578125" style="57" customWidth="1"/>
    <col min="10508" max="10751" width="9" style="57"/>
    <col min="10752" max="10752" width="5.42578125" style="57" customWidth="1"/>
    <col min="10753" max="10753" width="7.42578125" style="57" customWidth="1"/>
    <col min="10754" max="10754" width="5.7109375" style="57" customWidth="1"/>
    <col min="10755" max="10755" width="37.28515625" style="57" customWidth="1"/>
    <col min="10756" max="10756" width="6.140625" style="57" customWidth="1"/>
    <col min="10757" max="10758" width="11.5703125" style="57" customWidth="1"/>
    <col min="10759" max="10759" width="5.42578125" style="57" customWidth="1"/>
    <col min="10760" max="10760" width="6.85546875" style="57" customWidth="1"/>
    <col min="10761" max="10761" width="17.28515625" style="57" customWidth="1"/>
    <col min="10762" max="10762" width="15.28515625" style="57" customWidth="1"/>
    <col min="10763" max="10763" width="10.42578125" style="57" customWidth="1"/>
    <col min="10764" max="11007" width="9" style="57"/>
    <col min="11008" max="11008" width="5.42578125" style="57" customWidth="1"/>
    <col min="11009" max="11009" width="7.42578125" style="57" customWidth="1"/>
    <col min="11010" max="11010" width="5.7109375" style="57" customWidth="1"/>
    <col min="11011" max="11011" width="37.28515625" style="57" customWidth="1"/>
    <col min="11012" max="11012" width="6.140625" style="57" customWidth="1"/>
    <col min="11013" max="11014" width="11.5703125" style="57" customWidth="1"/>
    <col min="11015" max="11015" width="5.42578125" style="57" customWidth="1"/>
    <col min="11016" max="11016" width="6.85546875" style="57" customWidth="1"/>
    <col min="11017" max="11017" width="17.28515625" style="57" customWidth="1"/>
    <col min="11018" max="11018" width="15.28515625" style="57" customWidth="1"/>
    <col min="11019" max="11019" width="10.42578125" style="57" customWidth="1"/>
    <col min="11020" max="11263" width="9" style="57"/>
    <col min="11264" max="11264" width="5.42578125" style="57" customWidth="1"/>
    <col min="11265" max="11265" width="7.42578125" style="57" customWidth="1"/>
    <col min="11266" max="11266" width="5.7109375" style="57" customWidth="1"/>
    <col min="11267" max="11267" width="37.28515625" style="57" customWidth="1"/>
    <col min="11268" max="11268" width="6.140625" style="57" customWidth="1"/>
    <col min="11269" max="11270" width="11.5703125" style="57" customWidth="1"/>
    <col min="11271" max="11271" width="5.42578125" style="57" customWidth="1"/>
    <col min="11272" max="11272" width="6.85546875" style="57" customWidth="1"/>
    <col min="11273" max="11273" width="17.28515625" style="57" customWidth="1"/>
    <col min="11274" max="11274" width="15.28515625" style="57" customWidth="1"/>
    <col min="11275" max="11275" width="10.42578125" style="57" customWidth="1"/>
    <col min="11276" max="11519" width="9" style="57"/>
    <col min="11520" max="11520" width="5.42578125" style="57" customWidth="1"/>
    <col min="11521" max="11521" width="7.42578125" style="57" customWidth="1"/>
    <col min="11522" max="11522" width="5.7109375" style="57" customWidth="1"/>
    <col min="11523" max="11523" width="37.28515625" style="57" customWidth="1"/>
    <col min="11524" max="11524" width="6.140625" style="57" customWidth="1"/>
    <col min="11525" max="11526" width="11.5703125" style="57" customWidth="1"/>
    <col min="11527" max="11527" width="5.42578125" style="57" customWidth="1"/>
    <col min="11528" max="11528" width="6.85546875" style="57" customWidth="1"/>
    <col min="11529" max="11529" width="17.28515625" style="57" customWidth="1"/>
    <col min="11530" max="11530" width="15.28515625" style="57" customWidth="1"/>
    <col min="11531" max="11531" width="10.42578125" style="57" customWidth="1"/>
    <col min="11532" max="11775" width="9" style="57"/>
    <col min="11776" max="11776" width="5.42578125" style="57" customWidth="1"/>
    <col min="11777" max="11777" width="7.42578125" style="57" customWidth="1"/>
    <col min="11778" max="11778" width="5.7109375" style="57" customWidth="1"/>
    <col min="11779" max="11779" width="37.28515625" style="57" customWidth="1"/>
    <col min="11780" max="11780" width="6.140625" style="57" customWidth="1"/>
    <col min="11781" max="11782" width="11.5703125" style="57" customWidth="1"/>
    <col min="11783" max="11783" width="5.42578125" style="57" customWidth="1"/>
    <col min="11784" max="11784" width="6.85546875" style="57" customWidth="1"/>
    <col min="11785" max="11785" width="17.28515625" style="57" customWidth="1"/>
    <col min="11786" max="11786" width="15.28515625" style="57" customWidth="1"/>
    <col min="11787" max="11787" width="10.42578125" style="57" customWidth="1"/>
    <col min="11788" max="12031" width="9" style="57"/>
    <col min="12032" max="12032" width="5.42578125" style="57" customWidth="1"/>
    <col min="12033" max="12033" width="7.42578125" style="57" customWidth="1"/>
    <col min="12034" max="12034" width="5.7109375" style="57" customWidth="1"/>
    <col min="12035" max="12035" width="37.28515625" style="57" customWidth="1"/>
    <col min="12036" max="12036" width="6.140625" style="57" customWidth="1"/>
    <col min="12037" max="12038" width="11.5703125" style="57" customWidth="1"/>
    <col min="12039" max="12039" width="5.42578125" style="57" customWidth="1"/>
    <col min="12040" max="12040" width="6.85546875" style="57" customWidth="1"/>
    <col min="12041" max="12041" width="17.28515625" style="57" customWidth="1"/>
    <col min="12042" max="12042" width="15.28515625" style="57" customWidth="1"/>
    <col min="12043" max="12043" width="10.42578125" style="57" customWidth="1"/>
    <col min="12044" max="12287" width="9" style="57"/>
    <col min="12288" max="12288" width="5.42578125" style="57" customWidth="1"/>
    <col min="12289" max="12289" width="7.42578125" style="57" customWidth="1"/>
    <col min="12290" max="12290" width="5.7109375" style="57" customWidth="1"/>
    <col min="12291" max="12291" width="37.28515625" style="57" customWidth="1"/>
    <col min="12292" max="12292" width="6.140625" style="57" customWidth="1"/>
    <col min="12293" max="12294" width="11.5703125" style="57" customWidth="1"/>
    <col min="12295" max="12295" width="5.42578125" style="57" customWidth="1"/>
    <col min="12296" max="12296" width="6.85546875" style="57" customWidth="1"/>
    <col min="12297" max="12297" width="17.28515625" style="57" customWidth="1"/>
    <col min="12298" max="12298" width="15.28515625" style="57" customWidth="1"/>
    <col min="12299" max="12299" width="10.42578125" style="57" customWidth="1"/>
    <col min="12300" max="12543" width="9" style="57"/>
    <col min="12544" max="12544" width="5.42578125" style="57" customWidth="1"/>
    <col min="12545" max="12545" width="7.42578125" style="57" customWidth="1"/>
    <col min="12546" max="12546" width="5.7109375" style="57" customWidth="1"/>
    <col min="12547" max="12547" width="37.28515625" style="57" customWidth="1"/>
    <col min="12548" max="12548" width="6.140625" style="57" customWidth="1"/>
    <col min="12549" max="12550" width="11.5703125" style="57" customWidth="1"/>
    <col min="12551" max="12551" width="5.42578125" style="57" customWidth="1"/>
    <col min="12552" max="12552" width="6.85546875" style="57" customWidth="1"/>
    <col min="12553" max="12553" width="17.28515625" style="57" customWidth="1"/>
    <col min="12554" max="12554" width="15.28515625" style="57" customWidth="1"/>
    <col min="12555" max="12555" width="10.42578125" style="57" customWidth="1"/>
    <col min="12556" max="12799" width="9" style="57"/>
    <col min="12800" max="12800" width="5.42578125" style="57" customWidth="1"/>
    <col min="12801" max="12801" width="7.42578125" style="57" customWidth="1"/>
    <col min="12802" max="12802" width="5.7109375" style="57" customWidth="1"/>
    <col min="12803" max="12803" width="37.28515625" style="57" customWidth="1"/>
    <col min="12804" max="12804" width="6.140625" style="57" customWidth="1"/>
    <col min="12805" max="12806" width="11.5703125" style="57" customWidth="1"/>
    <col min="12807" max="12807" width="5.42578125" style="57" customWidth="1"/>
    <col min="12808" max="12808" width="6.85546875" style="57" customWidth="1"/>
    <col min="12809" max="12809" width="17.28515625" style="57" customWidth="1"/>
    <col min="12810" max="12810" width="15.28515625" style="57" customWidth="1"/>
    <col min="12811" max="12811" width="10.42578125" style="57" customWidth="1"/>
    <col min="12812" max="13055" width="9" style="57"/>
    <col min="13056" max="13056" width="5.42578125" style="57" customWidth="1"/>
    <col min="13057" max="13057" width="7.42578125" style="57" customWidth="1"/>
    <col min="13058" max="13058" width="5.7109375" style="57" customWidth="1"/>
    <col min="13059" max="13059" width="37.28515625" style="57" customWidth="1"/>
    <col min="13060" max="13060" width="6.140625" style="57" customWidth="1"/>
    <col min="13061" max="13062" width="11.5703125" style="57" customWidth="1"/>
    <col min="13063" max="13063" width="5.42578125" style="57" customWidth="1"/>
    <col min="13064" max="13064" width="6.85546875" style="57" customWidth="1"/>
    <col min="13065" max="13065" width="17.28515625" style="57" customWidth="1"/>
    <col min="13066" max="13066" width="15.28515625" style="57" customWidth="1"/>
    <col min="13067" max="13067" width="10.42578125" style="57" customWidth="1"/>
    <col min="13068" max="13311" width="9" style="57"/>
    <col min="13312" max="13312" width="5.42578125" style="57" customWidth="1"/>
    <col min="13313" max="13313" width="7.42578125" style="57" customWidth="1"/>
    <col min="13314" max="13314" width="5.7109375" style="57" customWidth="1"/>
    <col min="13315" max="13315" width="37.28515625" style="57" customWidth="1"/>
    <col min="13316" max="13316" width="6.140625" style="57" customWidth="1"/>
    <col min="13317" max="13318" width="11.5703125" style="57" customWidth="1"/>
    <col min="13319" max="13319" width="5.42578125" style="57" customWidth="1"/>
    <col min="13320" max="13320" width="6.85546875" style="57" customWidth="1"/>
    <col min="13321" max="13321" width="17.28515625" style="57" customWidth="1"/>
    <col min="13322" max="13322" width="15.28515625" style="57" customWidth="1"/>
    <col min="13323" max="13323" width="10.42578125" style="57" customWidth="1"/>
    <col min="13324" max="13567" width="9" style="57"/>
    <col min="13568" max="13568" width="5.42578125" style="57" customWidth="1"/>
    <col min="13569" max="13569" width="7.42578125" style="57" customWidth="1"/>
    <col min="13570" max="13570" width="5.7109375" style="57" customWidth="1"/>
    <col min="13571" max="13571" width="37.28515625" style="57" customWidth="1"/>
    <col min="13572" max="13572" width="6.140625" style="57" customWidth="1"/>
    <col min="13573" max="13574" width="11.5703125" style="57" customWidth="1"/>
    <col min="13575" max="13575" width="5.42578125" style="57" customWidth="1"/>
    <col min="13576" max="13576" width="6.85546875" style="57" customWidth="1"/>
    <col min="13577" max="13577" width="17.28515625" style="57" customWidth="1"/>
    <col min="13578" max="13578" width="15.28515625" style="57" customWidth="1"/>
    <col min="13579" max="13579" width="10.42578125" style="57" customWidth="1"/>
    <col min="13580" max="13823" width="9" style="57"/>
    <col min="13824" max="13824" width="5.42578125" style="57" customWidth="1"/>
    <col min="13825" max="13825" width="7.42578125" style="57" customWidth="1"/>
    <col min="13826" max="13826" width="5.7109375" style="57" customWidth="1"/>
    <col min="13827" max="13827" width="37.28515625" style="57" customWidth="1"/>
    <col min="13828" max="13828" width="6.140625" style="57" customWidth="1"/>
    <col min="13829" max="13830" width="11.5703125" style="57" customWidth="1"/>
    <col min="13831" max="13831" width="5.42578125" style="57" customWidth="1"/>
    <col min="13832" max="13832" width="6.85546875" style="57" customWidth="1"/>
    <col min="13833" max="13833" width="17.28515625" style="57" customWidth="1"/>
    <col min="13834" max="13834" width="15.28515625" style="57" customWidth="1"/>
    <col min="13835" max="13835" width="10.42578125" style="57" customWidth="1"/>
    <col min="13836" max="14079" width="9" style="57"/>
    <col min="14080" max="14080" width="5.42578125" style="57" customWidth="1"/>
    <col min="14081" max="14081" width="7.42578125" style="57" customWidth="1"/>
    <col min="14082" max="14082" width="5.7109375" style="57" customWidth="1"/>
    <col min="14083" max="14083" width="37.28515625" style="57" customWidth="1"/>
    <col min="14084" max="14084" width="6.140625" style="57" customWidth="1"/>
    <col min="14085" max="14086" width="11.5703125" style="57" customWidth="1"/>
    <col min="14087" max="14087" width="5.42578125" style="57" customWidth="1"/>
    <col min="14088" max="14088" width="6.85546875" style="57" customWidth="1"/>
    <col min="14089" max="14089" width="17.28515625" style="57" customWidth="1"/>
    <col min="14090" max="14090" width="15.28515625" style="57" customWidth="1"/>
    <col min="14091" max="14091" width="10.42578125" style="57" customWidth="1"/>
    <col min="14092" max="14335" width="9" style="57"/>
    <col min="14336" max="14336" width="5.42578125" style="57" customWidth="1"/>
    <col min="14337" max="14337" width="7.42578125" style="57" customWidth="1"/>
    <col min="14338" max="14338" width="5.7109375" style="57" customWidth="1"/>
    <col min="14339" max="14339" width="37.28515625" style="57" customWidth="1"/>
    <col min="14340" max="14340" width="6.140625" style="57" customWidth="1"/>
    <col min="14341" max="14342" width="11.5703125" style="57" customWidth="1"/>
    <col min="14343" max="14343" width="5.42578125" style="57" customWidth="1"/>
    <col min="14344" max="14344" width="6.85546875" style="57" customWidth="1"/>
    <col min="14345" max="14345" width="17.28515625" style="57" customWidth="1"/>
    <col min="14346" max="14346" width="15.28515625" style="57" customWidth="1"/>
    <col min="14347" max="14347" width="10.42578125" style="57" customWidth="1"/>
    <col min="14348" max="14591" width="9" style="57"/>
    <col min="14592" max="14592" width="5.42578125" style="57" customWidth="1"/>
    <col min="14593" max="14593" width="7.42578125" style="57" customWidth="1"/>
    <col min="14594" max="14594" width="5.7109375" style="57" customWidth="1"/>
    <col min="14595" max="14595" width="37.28515625" style="57" customWidth="1"/>
    <col min="14596" max="14596" width="6.140625" style="57" customWidth="1"/>
    <col min="14597" max="14598" width="11.5703125" style="57" customWidth="1"/>
    <col min="14599" max="14599" width="5.42578125" style="57" customWidth="1"/>
    <col min="14600" max="14600" width="6.85546875" style="57" customWidth="1"/>
    <col min="14601" max="14601" width="17.28515625" style="57" customWidth="1"/>
    <col min="14602" max="14602" width="15.28515625" style="57" customWidth="1"/>
    <col min="14603" max="14603" width="10.42578125" style="57" customWidth="1"/>
    <col min="14604" max="14847" width="9" style="57"/>
    <col min="14848" max="14848" width="5.42578125" style="57" customWidth="1"/>
    <col min="14849" max="14849" width="7.42578125" style="57" customWidth="1"/>
    <col min="14850" max="14850" width="5.7109375" style="57" customWidth="1"/>
    <col min="14851" max="14851" width="37.28515625" style="57" customWidth="1"/>
    <col min="14852" max="14852" width="6.140625" style="57" customWidth="1"/>
    <col min="14853" max="14854" width="11.5703125" style="57" customWidth="1"/>
    <col min="14855" max="14855" width="5.42578125" style="57" customWidth="1"/>
    <col min="14856" max="14856" width="6.85546875" style="57" customWidth="1"/>
    <col min="14857" max="14857" width="17.28515625" style="57" customWidth="1"/>
    <col min="14858" max="14858" width="15.28515625" style="57" customWidth="1"/>
    <col min="14859" max="14859" width="10.42578125" style="57" customWidth="1"/>
    <col min="14860" max="15103" width="9" style="57"/>
    <col min="15104" max="15104" width="5.42578125" style="57" customWidth="1"/>
    <col min="15105" max="15105" width="7.42578125" style="57" customWidth="1"/>
    <col min="15106" max="15106" width="5.7109375" style="57" customWidth="1"/>
    <col min="15107" max="15107" width="37.28515625" style="57" customWidth="1"/>
    <col min="15108" max="15108" width="6.140625" style="57" customWidth="1"/>
    <col min="15109" max="15110" width="11.5703125" style="57" customWidth="1"/>
    <col min="15111" max="15111" width="5.42578125" style="57" customWidth="1"/>
    <col min="15112" max="15112" width="6.85546875" style="57" customWidth="1"/>
    <col min="15113" max="15113" width="17.28515625" style="57" customWidth="1"/>
    <col min="15114" max="15114" width="15.28515625" style="57" customWidth="1"/>
    <col min="15115" max="15115" width="10.42578125" style="57" customWidth="1"/>
    <col min="15116" max="15359" width="9" style="57"/>
    <col min="15360" max="15360" width="5.42578125" style="57" customWidth="1"/>
    <col min="15361" max="15361" width="7.42578125" style="57" customWidth="1"/>
    <col min="15362" max="15362" width="5.7109375" style="57" customWidth="1"/>
    <col min="15363" max="15363" width="37.28515625" style="57" customWidth="1"/>
    <col min="15364" max="15364" width="6.140625" style="57" customWidth="1"/>
    <col min="15365" max="15366" width="11.5703125" style="57" customWidth="1"/>
    <col min="15367" max="15367" width="5.42578125" style="57" customWidth="1"/>
    <col min="15368" max="15368" width="6.85546875" style="57" customWidth="1"/>
    <col min="15369" max="15369" width="17.28515625" style="57" customWidth="1"/>
    <col min="15370" max="15370" width="15.28515625" style="57" customWidth="1"/>
    <col min="15371" max="15371" width="10.42578125" style="57" customWidth="1"/>
    <col min="15372" max="15615" width="9" style="57"/>
    <col min="15616" max="15616" width="5.42578125" style="57" customWidth="1"/>
    <col min="15617" max="15617" width="7.42578125" style="57" customWidth="1"/>
    <col min="15618" max="15618" width="5.7109375" style="57" customWidth="1"/>
    <col min="15619" max="15619" width="37.28515625" style="57" customWidth="1"/>
    <col min="15620" max="15620" width="6.140625" style="57" customWidth="1"/>
    <col min="15621" max="15622" width="11.5703125" style="57" customWidth="1"/>
    <col min="15623" max="15623" width="5.42578125" style="57" customWidth="1"/>
    <col min="15624" max="15624" width="6.85546875" style="57" customWidth="1"/>
    <col min="15625" max="15625" width="17.28515625" style="57" customWidth="1"/>
    <col min="15626" max="15626" width="15.28515625" style="57" customWidth="1"/>
    <col min="15627" max="15627" width="10.42578125" style="57" customWidth="1"/>
    <col min="15628" max="15871" width="9" style="57"/>
    <col min="15872" max="15872" width="5.42578125" style="57" customWidth="1"/>
    <col min="15873" max="15873" width="7.42578125" style="57" customWidth="1"/>
    <col min="15874" max="15874" width="5.7109375" style="57" customWidth="1"/>
    <col min="15875" max="15875" width="37.28515625" style="57" customWidth="1"/>
    <col min="15876" max="15876" width="6.140625" style="57" customWidth="1"/>
    <col min="15877" max="15878" width="11.5703125" style="57" customWidth="1"/>
    <col min="15879" max="15879" width="5.42578125" style="57" customWidth="1"/>
    <col min="15880" max="15880" width="6.85546875" style="57" customWidth="1"/>
    <col min="15881" max="15881" width="17.28515625" style="57" customWidth="1"/>
    <col min="15882" max="15882" width="15.28515625" style="57" customWidth="1"/>
    <col min="15883" max="15883" width="10.42578125" style="57" customWidth="1"/>
    <col min="15884" max="16127" width="9" style="57"/>
    <col min="16128" max="16128" width="5.42578125" style="57" customWidth="1"/>
    <col min="16129" max="16129" width="7.42578125" style="57" customWidth="1"/>
    <col min="16130" max="16130" width="5.7109375" style="57" customWidth="1"/>
    <col min="16131" max="16131" width="37.28515625" style="57" customWidth="1"/>
    <col min="16132" max="16132" width="6.140625" style="57" customWidth="1"/>
    <col min="16133" max="16134" width="11.5703125" style="57" customWidth="1"/>
    <col min="16135" max="16135" width="5.42578125" style="57" customWidth="1"/>
    <col min="16136" max="16136" width="6.85546875" style="57" customWidth="1"/>
    <col min="16137" max="16137" width="17.28515625" style="57" customWidth="1"/>
    <col min="16138" max="16138" width="15.28515625" style="57" customWidth="1"/>
    <col min="16139" max="16139" width="10.42578125" style="57" customWidth="1"/>
    <col min="16140" max="16383" width="9" style="57"/>
    <col min="16384" max="16384" width="9" style="57" customWidth="1"/>
  </cols>
  <sheetData>
    <row r="1" spans="1:14" s="51" customFormat="1" ht="15.75" customHeight="1" x14ac:dyDescent="0.25">
      <c r="A1" s="416" t="s">
        <v>105</v>
      </c>
      <c r="B1" s="416"/>
      <c r="C1" s="416"/>
      <c r="D1" s="416"/>
      <c r="H1" s="414" t="s">
        <v>71</v>
      </c>
      <c r="I1" s="414"/>
      <c r="J1" s="414"/>
      <c r="K1" s="414"/>
    </row>
    <row r="2" spans="1:14" s="51" customFormat="1" ht="15.75" customHeight="1" x14ac:dyDescent="0.25">
      <c r="A2" s="415" t="s">
        <v>106</v>
      </c>
      <c r="B2" s="416"/>
      <c r="C2" s="416"/>
      <c r="D2" s="416"/>
      <c r="H2" s="415" t="s">
        <v>73</v>
      </c>
      <c r="I2" s="415"/>
      <c r="J2" s="415"/>
      <c r="K2" s="415"/>
    </row>
    <row r="3" spans="1:14" s="51" customFormat="1" ht="6.75" customHeight="1" x14ac:dyDescent="0.25">
      <c r="A3" s="55"/>
      <c r="B3" s="55"/>
      <c r="C3" s="52"/>
      <c r="D3" s="55"/>
      <c r="H3" s="56"/>
      <c r="I3" s="56"/>
      <c r="J3" s="56"/>
      <c r="K3" s="56"/>
    </row>
    <row r="4" spans="1:14" s="51" customFormat="1" ht="6.75" customHeight="1" x14ac:dyDescent="0.25">
      <c r="A4" s="55"/>
      <c r="B4" s="55"/>
      <c r="C4" s="52"/>
      <c r="D4" s="55"/>
      <c r="H4" s="56"/>
      <c r="I4" s="56"/>
      <c r="J4" s="56"/>
      <c r="K4" s="56"/>
    </row>
    <row r="5" spans="1:14" s="93" customFormat="1" ht="6.75" customHeight="1" x14ac:dyDescent="0.3">
      <c r="A5" s="161"/>
      <c r="B5" s="161"/>
      <c r="C5" s="104"/>
      <c r="D5" s="161"/>
      <c r="I5" s="162"/>
      <c r="J5" s="162"/>
      <c r="K5" s="162"/>
      <c r="L5" s="162"/>
    </row>
    <row r="6" spans="1:14" s="87" customFormat="1" ht="19.5" customHeight="1" x14ac:dyDescent="0.25">
      <c r="A6" s="417" t="s">
        <v>88</v>
      </c>
      <c r="B6" s="417"/>
      <c r="C6" s="417"/>
      <c r="D6" s="417"/>
      <c r="E6" s="86"/>
      <c r="F6" s="86"/>
      <c r="G6" s="86"/>
      <c r="H6" s="86"/>
      <c r="I6" s="86"/>
      <c r="J6" s="85">
        <v>10</v>
      </c>
      <c r="K6" s="86"/>
      <c r="L6" s="86"/>
    </row>
    <row r="7" spans="1:14" s="87" customFormat="1" ht="26.25" customHeight="1" x14ac:dyDescent="0.25">
      <c r="A7" s="418" t="s">
        <v>395</v>
      </c>
      <c r="B7" s="418"/>
      <c r="C7" s="418"/>
      <c r="D7" s="418"/>
      <c r="E7" s="418"/>
      <c r="F7" s="418"/>
      <c r="G7" s="418"/>
      <c r="H7" s="418"/>
      <c r="I7" s="418"/>
      <c r="J7" s="418"/>
      <c r="K7" s="418"/>
      <c r="L7" s="418"/>
    </row>
    <row r="8" spans="1:14" s="87" customFormat="1" ht="4.5" customHeight="1" x14ac:dyDescent="0.25">
      <c r="A8" s="88"/>
      <c r="B8" s="88"/>
      <c r="C8" s="190"/>
      <c r="D8" s="88"/>
      <c r="E8" s="88"/>
      <c r="F8" s="88"/>
      <c r="G8" s="88"/>
      <c r="H8" s="88"/>
      <c r="I8" s="88"/>
      <c r="J8" s="88"/>
      <c r="K8" s="88"/>
      <c r="L8" s="88"/>
    </row>
    <row r="9" spans="1:14" s="87" customFormat="1" ht="47.25" customHeight="1" x14ac:dyDescent="0.25">
      <c r="A9" s="191" t="s">
        <v>56</v>
      </c>
      <c r="B9" s="401" t="s">
        <v>57</v>
      </c>
      <c r="C9" s="401"/>
      <c r="D9" s="191" t="s">
        <v>58</v>
      </c>
      <c r="E9" s="419" t="s">
        <v>8</v>
      </c>
      <c r="F9" s="419"/>
      <c r="G9" s="419"/>
      <c r="H9" s="419"/>
      <c r="I9" s="419"/>
      <c r="J9" s="191" t="s">
        <v>69</v>
      </c>
      <c r="K9" s="191" t="s">
        <v>50</v>
      </c>
      <c r="L9" s="191" t="s">
        <v>51</v>
      </c>
    </row>
    <row r="10" spans="1:14" s="87" customFormat="1" ht="73.5" customHeight="1" x14ac:dyDescent="0.25">
      <c r="A10" s="403" t="s">
        <v>201</v>
      </c>
      <c r="B10" s="244" t="s">
        <v>0</v>
      </c>
      <c r="C10" s="89" t="s">
        <v>24</v>
      </c>
      <c r="D10" s="90" t="s">
        <v>292</v>
      </c>
      <c r="E10" s="89"/>
      <c r="F10" s="89"/>
      <c r="G10" s="89"/>
      <c r="H10" s="89"/>
      <c r="I10" s="89" t="s">
        <v>22</v>
      </c>
      <c r="J10" s="91" t="s">
        <v>317</v>
      </c>
      <c r="K10" s="89" t="s">
        <v>293</v>
      </c>
      <c r="L10" s="89" t="s">
        <v>84</v>
      </c>
    </row>
    <row r="11" spans="1:14" s="87" customFormat="1" ht="53.25" customHeight="1" x14ac:dyDescent="0.25">
      <c r="A11" s="403"/>
      <c r="B11" s="401" t="s">
        <v>1</v>
      </c>
      <c r="C11" s="117" t="s">
        <v>202</v>
      </c>
      <c r="D11" s="163" t="s">
        <v>396</v>
      </c>
      <c r="E11" s="117"/>
      <c r="F11" s="117"/>
      <c r="G11" s="117"/>
      <c r="H11" s="117"/>
      <c r="I11" s="117" t="s">
        <v>22</v>
      </c>
      <c r="J11" s="164" t="s">
        <v>151</v>
      </c>
      <c r="K11" s="117" t="s">
        <v>397</v>
      </c>
      <c r="L11" s="117" t="s">
        <v>25</v>
      </c>
      <c r="N11" s="245"/>
    </row>
    <row r="12" spans="1:14" s="87" customFormat="1" ht="53.25" customHeight="1" x14ac:dyDescent="0.25">
      <c r="A12" s="403"/>
      <c r="B12" s="401"/>
      <c r="C12" s="117" t="s">
        <v>202</v>
      </c>
      <c r="D12" s="163" t="s">
        <v>398</v>
      </c>
      <c r="E12" s="117"/>
      <c r="F12" s="117"/>
      <c r="G12" s="117"/>
      <c r="H12" s="117"/>
      <c r="I12" s="117"/>
      <c r="J12" s="164"/>
      <c r="K12" s="89" t="s">
        <v>399</v>
      </c>
      <c r="L12" s="89" t="s">
        <v>84</v>
      </c>
      <c r="N12" s="245"/>
    </row>
    <row r="13" spans="1:14" s="104" customFormat="1" ht="45.75" customHeight="1" x14ac:dyDescent="0.25">
      <c r="A13" s="403"/>
      <c r="B13" s="401"/>
      <c r="C13" s="165" t="s">
        <v>294</v>
      </c>
      <c r="D13" s="166" t="s">
        <v>295</v>
      </c>
      <c r="E13" s="165"/>
      <c r="F13" s="165"/>
      <c r="G13" s="165"/>
      <c r="H13" s="165"/>
      <c r="I13" s="117" t="s">
        <v>22</v>
      </c>
      <c r="J13" s="164" t="s">
        <v>151</v>
      </c>
      <c r="K13" s="165"/>
      <c r="L13" s="165" t="s">
        <v>271</v>
      </c>
    </row>
    <row r="14" spans="1:14" s="87" customFormat="1" ht="55.5" customHeight="1" x14ac:dyDescent="0.25">
      <c r="A14" s="401" t="s">
        <v>269</v>
      </c>
      <c r="B14" s="402" t="s">
        <v>0</v>
      </c>
      <c r="C14" s="117" t="s">
        <v>23</v>
      </c>
      <c r="D14" s="246" t="s">
        <v>400</v>
      </c>
      <c r="E14" s="89"/>
      <c r="F14" s="89"/>
      <c r="G14" s="89"/>
      <c r="H14" s="89"/>
      <c r="I14" s="92" t="s">
        <v>22</v>
      </c>
      <c r="J14" s="96" t="s">
        <v>151</v>
      </c>
      <c r="K14" s="89" t="s">
        <v>401</v>
      </c>
      <c r="L14" s="89" t="s">
        <v>402</v>
      </c>
      <c r="M14" s="145"/>
      <c r="N14" s="145"/>
    </row>
    <row r="15" spans="1:14" s="87" customFormat="1" ht="63" customHeight="1" x14ac:dyDescent="0.25">
      <c r="A15" s="401"/>
      <c r="B15" s="403"/>
      <c r="C15" s="117" t="s">
        <v>23</v>
      </c>
      <c r="D15" s="246" t="s">
        <v>403</v>
      </c>
      <c r="E15" s="89"/>
      <c r="F15" s="89"/>
      <c r="G15" s="89"/>
      <c r="H15" s="89"/>
      <c r="I15" s="92"/>
      <c r="J15" s="96"/>
      <c r="K15" s="89" t="s">
        <v>404</v>
      </c>
      <c r="L15" s="89" t="s">
        <v>82</v>
      </c>
      <c r="M15" s="145"/>
      <c r="N15" s="145"/>
    </row>
    <row r="16" spans="1:14" s="87" customFormat="1" ht="49.5" customHeight="1" x14ac:dyDescent="0.25">
      <c r="A16" s="401"/>
      <c r="B16" s="404"/>
      <c r="C16" s="89" t="s">
        <v>405</v>
      </c>
      <c r="D16" s="247" t="s">
        <v>406</v>
      </c>
      <c r="E16" s="89"/>
      <c r="F16" s="89"/>
      <c r="G16" s="89"/>
      <c r="H16" s="89"/>
      <c r="I16" s="92"/>
      <c r="J16" s="96"/>
      <c r="K16" s="89" t="s">
        <v>270</v>
      </c>
      <c r="L16" s="89" t="s">
        <v>84</v>
      </c>
      <c r="M16" s="145"/>
    </row>
    <row r="17" spans="1:14" s="87" customFormat="1" ht="54.75" customHeight="1" x14ac:dyDescent="0.25">
      <c r="A17" s="401"/>
      <c r="B17" s="403" t="s">
        <v>1</v>
      </c>
      <c r="C17" s="117" t="s">
        <v>202</v>
      </c>
      <c r="D17" s="246" t="s">
        <v>407</v>
      </c>
      <c r="E17" s="89"/>
      <c r="F17" s="89"/>
      <c r="G17" s="89"/>
      <c r="H17" s="89"/>
      <c r="I17" s="92" t="s">
        <v>22</v>
      </c>
      <c r="J17" s="96" t="s">
        <v>151</v>
      </c>
      <c r="K17" s="89" t="s">
        <v>401</v>
      </c>
      <c r="L17" s="89" t="s">
        <v>402</v>
      </c>
      <c r="M17" s="145"/>
      <c r="N17" s="145"/>
    </row>
    <row r="18" spans="1:14" s="87" customFormat="1" ht="51.75" customHeight="1" x14ac:dyDescent="0.25">
      <c r="A18" s="401"/>
      <c r="B18" s="403"/>
      <c r="C18" s="89" t="s">
        <v>202</v>
      </c>
      <c r="D18" s="246" t="s">
        <v>408</v>
      </c>
      <c r="E18" s="89"/>
      <c r="F18" s="89"/>
      <c r="G18" s="89"/>
      <c r="H18" s="89"/>
      <c r="I18" s="89"/>
      <c r="J18" s="91"/>
      <c r="K18" s="89" t="s">
        <v>409</v>
      </c>
      <c r="L18" s="89" t="s">
        <v>84</v>
      </c>
      <c r="M18" s="145"/>
      <c r="N18" s="145"/>
    </row>
    <row r="19" spans="1:14" s="147" customFormat="1" ht="69" customHeight="1" x14ac:dyDescent="0.25">
      <c r="A19" s="403" t="s">
        <v>203</v>
      </c>
      <c r="B19" s="401" t="s">
        <v>0</v>
      </c>
      <c r="C19" s="89" t="s">
        <v>23</v>
      </c>
      <c r="D19" s="246" t="s">
        <v>410</v>
      </c>
      <c r="E19" s="89"/>
      <c r="F19" s="89"/>
      <c r="G19" s="89"/>
      <c r="H19" s="89"/>
      <c r="I19" s="89" t="s">
        <v>22</v>
      </c>
      <c r="J19" s="91" t="s">
        <v>151</v>
      </c>
      <c r="K19" s="89" t="s">
        <v>409</v>
      </c>
      <c r="L19" s="89" t="s">
        <v>84</v>
      </c>
      <c r="M19" s="146"/>
      <c r="N19" s="146"/>
    </row>
    <row r="20" spans="1:14" s="147" customFormat="1" ht="54" customHeight="1" x14ac:dyDescent="0.25">
      <c r="A20" s="403"/>
      <c r="B20" s="401"/>
      <c r="C20" s="89" t="s">
        <v>405</v>
      </c>
      <c r="D20" s="90" t="s">
        <v>411</v>
      </c>
      <c r="E20" s="89"/>
      <c r="F20" s="89"/>
      <c r="G20" s="89"/>
      <c r="H20" s="89"/>
      <c r="I20" s="89"/>
      <c r="J20" s="91"/>
      <c r="K20" s="89" t="s">
        <v>412</v>
      </c>
      <c r="L20" s="89" t="s">
        <v>25</v>
      </c>
      <c r="M20" s="146"/>
      <c r="N20" s="146"/>
    </row>
    <row r="21" spans="1:14" s="147" customFormat="1" ht="54" customHeight="1" x14ac:dyDescent="0.25">
      <c r="A21" s="403"/>
      <c r="B21" s="192"/>
      <c r="C21" s="89" t="s">
        <v>202</v>
      </c>
      <c r="D21" s="90" t="s">
        <v>413</v>
      </c>
      <c r="E21" s="89"/>
      <c r="F21" s="89"/>
      <c r="G21" s="89"/>
      <c r="H21" s="89"/>
      <c r="I21" s="89"/>
      <c r="J21" s="91"/>
      <c r="K21" s="89" t="s">
        <v>270</v>
      </c>
      <c r="L21" s="89" t="s">
        <v>84</v>
      </c>
      <c r="M21" s="146"/>
      <c r="N21" s="146"/>
    </row>
    <row r="22" spans="1:14" s="147" customFormat="1" ht="54" customHeight="1" x14ac:dyDescent="0.25">
      <c r="A22" s="403"/>
      <c r="B22" s="192"/>
      <c r="C22" s="89" t="s">
        <v>202</v>
      </c>
      <c r="D22" s="246" t="s">
        <v>414</v>
      </c>
      <c r="E22" s="89"/>
      <c r="F22" s="89"/>
      <c r="G22" s="89"/>
      <c r="H22" s="89"/>
      <c r="I22" s="92" t="s">
        <v>22</v>
      </c>
      <c r="J22" s="96" t="s">
        <v>151</v>
      </c>
      <c r="K22" s="89" t="s">
        <v>401</v>
      </c>
      <c r="L22" s="89" t="s">
        <v>402</v>
      </c>
      <c r="M22" s="146"/>
      <c r="N22" s="146"/>
    </row>
    <row r="23" spans="1:14" s="87" customFormat="1" ht="40.5" customHeight="1" x14ac:dyDescent="0.25">
      <c r="A23" s="403"/>
      <c r="B23" s="192" t="s">
        <v>1</v>
      </c>
      <c r="C23" s="165" t="s">
        <v>294</v>
      </c>
      <c r="D23" s="166" t="s">
        <v>295</v>
      </c>
      <c r="E23" s="165"/>
      <c r="F23" s="165"/>
      <c r="G23" s="165"/>
      <c r="H23" s="165"/>
      <c r="I23" s="117" t="s">
        <v>22</v>
      </c>
      <c r="J23" s="164" t="s">
        <v>151</v>
      </c>
      <c r="K23" s="165"/>
      <c r="L23" s="165" t="s">
        <v>271</v>
      </c>
    </row>
    <row r="24" spans="1:14" s="93" customFormat="1" ht="69.75" customHeight="1" x14ac:dyDescent="0.3">
      <c r="A24" s="405" t="s">
        <v>204</v>
      </c>
      <c r="B24" s="407" t="s">
        <v>0</v>
      </c>
      <c r="C24" s="92" t="s">
        <v>23</v>
      </c>
      <c r="D24" s="90" t="s">
        <v>415</v>
      </c>
      <c r="E24" s="92"/>
      <c r="F24" s="92"/>
      <c r="G24" s="92"/>
      <c r="H24" s="92"/>
      <c r="I24" s="92" t="s">
        <v>22</v>
      </c>
      <c r="J24" s="96" t="s">
        <v>151</v>
      </c>
      <c r="K24" s="89" t="s">
        <v>412</v>
      </c>
      <c r="L24" s="89" t="s">
        <v>25</v>
      </c>
    </row>
    <row r="25" spans="1:14" s="93" customFormat="1" ht="58.5" customHeight="1" x14ac:dyDescent="0.3">
      <c r="A25" s="406"/>
      <c r="B25" s="407"/>
      <c r="C25" s="92" t="s">
        <v>405</v>
      </c>
      <c r="D25" s="90" t="s">
        <v>416</v>
      </c>
      <c r="E25" s="92"/>
      <c r="F25" s="92"/>
      <c r="G25" s="92"/>
      <c r="H25" s="92"/>
      <c r="I25" s="92"/>
      <c r="J25" s="96"/>
      <c r="K25" s="89" t="s">
        <v>270</v>
      </c>
      <c r="L25" s="89" t="s">
        <v>84</v>
      </c>
    </row>
    <row r="26" spans="1:14" s="93" customFormat="1" ht="58.5" customHeight="1" x14ac:dyDescent="0.3">
      <c r="A26" s="406"/>
      <c r="B26" s="187"/>
      <c r="C26" s="89" t="s">
        <v>405</v>
      </c>
      <c r="D26" s="246" t="s">
        <v>417</v>
      </c>
      <c r="E26" s="89"/>
      <c r="F26" s="89"/>
      <c r="G26" s="89"/>
      <c r="H26" s="89"/>
      <c r="I26" s="89"/>
      <c r="J26" s="91"/>
      <c r="K26" s="89" t="s">
        <v>401</v>
      </c>
      <c r="L26" s="89" t="s">
        <v>84</v>
      </c>
    </row>
    <row r="27" spans="1:14" s="93" customFormat="1" ht="59.25" customHeight="1" x14ac:dyDescent="0.3">
      <c r="A27" s="406"/>
      <c r="B27" s="188" t="s">
        <v>1</v>
      </c>
      <c r="C27" s="117" t="s">
        <v>202</v>
      </c>
      <c r="D27" s="163" t="s">
        <v>418</v>
      </c>
      <c r="E27" s="117"/>
      <c r="F27" s="117"/>
      <c r="G27" s="117"/>
      <c r="H27" s="117"/>
      <c r="I27" s="117" t="s">
        <v>22</v>
      </c>
      <c r="J27" s="164" t="s">
        <v>151</v>
      </c>
      <c r="K27" s="117"/>
      <c r="L27" s="117" t="s">
        <v>25</v>
      </c>
    </row>
    <row r="28" spans="1:14" s="94" customFormat="1" ht="55.5" customHeight="1" x14ac:dyDescent="0.3">
      <c r="A28" s="408" t="s">
        <v>296</v>
      </c>
      <c r="B28" s="406" t="s">
        <v>0</v>
      </c>
      <c r="C28" s="91" t="s">
        <v>297</v>
      </c>
      <c r="D28" s="246" t="s">
        <v>419</v>
      </c>
      <c r="E28" s="89"/>
      <c r="F28" s="89"/>
      <c r="G28" s="89"/>
      <c r="H28" s="89"/>
      <c r="I28" s="95" t="s">
        <v>22</v>
      </c>
      <c r="J28" s="96" t="s">
        <v>120</v>
      </c>
      <c r="K28" s="89"/>
      <c r="L28" s="89" t="s">
        <v>84</v>
      </c>
    </row>
    <row r="29" spans="1:14" s="94" customFormat="1" ht="55.5" customHeight="1" x14ac:dyDescent="0.3">
      <c r="A29" s="408"/>
      <c r="B29" s="409"/>
      <c r="C29" s="91" t="s">
        <v>405</v>
      </c>
      <c r="D29" s="246" t="s">
        <v>417</v>
      </c>
      <c r="E29" s="89"/>
      <c r="F29" s="89"/>
      <c r="G29" s="89"/>
      <c r="H29" s="89"/>
      <c r="I29" s="89"/>
      <c r="J29" s="91"/>
      <c r="K29" s="89" t="s">
        <v>412</v>
      </c>
      <c r="L29" s="89" t="s">
        <v>84</v>
      </c>
    </row>
    <row r="30" spans="1:14" s="94" customFormat="1" ht="33.75" customHeight="1" x14ac:dyDescent="0.3">
      <c r="A30" s="408"/>
      <c r="B30" s="407" t="s">
        <v>1</v>
      </c>
      <c r="C30" s="65" t="s">
        <v>3</v>
      </c>
      <c r="D30" s="90" t="s">
        <v>420</v>
      </c>
      <c r="E30" s="89"/>
      <c r="F30" s="89"/>
      <c r="G30" s="89"/>
      <c r="H30" s="89"/>
      <c r="I30" s="95"/>
      <c r="J30" s="96"/>
      <c r="K30" s="89" t="s">
        <v>298</v>
      </c>
      <c r="L30" s="89" t="s">
        <v>84</v>
      </c>
    </row>
    <row r="31" spans="1:14" s="94" customFormat="1" ht="57" customHeight="1" x14ac:dyDescent="0.3">
      <c r="A31" s="408"/>
      <c r="B31" s="407"/>
      <c r="C31" s="65" t="s">
        <v>3</v>
      </c>
      <c r="D31" s="90" t="s">
        <v>421</v>
      </c>
      <c r="E31" s="89"/>
      <c r="F31" s="89"/>
      <c r="G31" s="89"/>
      <c r="H31" s="89"/>
      <c r="I31" s="95" t="s">
        <v>22</v>
      </c>
      <c r="J31" s="96" t="s">
        <v>120</v>
      </c>
      <c r="K31" s="89" t="s">
        <v>422</v>
      </c>
      <c r="L31" s="89" t="s">
        <v>84</v>
      </c>
    </row>
    <row r="32" spans="1:14" s="94" customFormat="1" ht="42" customHeight="1" x14ac:dyDescent="0.3">
      <c r="A32" s="408"/>
      <c r="B32" s="407"/>
      <c r="C32" s="65" t="s">
        <v>294</v>
      </c>
      <c r="D32" s="166" t="s">
        <v>295</v>
      </c>
      <c r="E32" s="165"/>
      <c r="F32" s="165"/>
      <c r="G32" s="165"/>
      <c r="H32" s="165"/>
      <c r="I32" s="117" t="s">
        <v>22</v>
      </c>
      <c r="J32" s="164" t="s">
        <v>151</v>
      </c>
      <c r="K32" s="165"/>
      <c r="L32" s="165" t="s">
        <v>271</v>
      </c>
    </row>
    <row r="33" spans="1:12" s="94" customFormat="1" ht="42.75" customHeight="1" x14ac:dyDescent="0.3">
      <c r="A33" s="408"/>
      <c r="B33" s="407"/>
      <c r="C33" s="65" t="s">
        <v>3</v>
      </c>
      <c r="D33" s="90" t="s">
        <v>398</v>
      </c>
      <c r="E33" s="89"/>
      <c r="F33" s="89"/>
      <c r="G33" s="89"/>
      <c r="H33" s="89"/>
      <c r="I33" s="95"/>
      <c r="J33" s="96"/>
      <c r="K33" s="89" t="s">
        <v>152</v>
      </c>
      <c r="L33" s="89" t="s">
        <v>84</v>
      </c>
    </row>
    <row r="34" spans="1:12" s="93" customFormat="1" ht="44.25" customHeight="1" x14ac:dyDescent="0.3">
      <c r="A34" s="191" t="s">
        <v>205</v>
      </c>
      <c r="B34" s="191"/>
      <c r="C34" s="65" t="s">
        <v>29</v>
      </c>
      <c r="D34" s="90" t="s">
        <v>272</v>
      </c>
      <c r="E34" s="89"/>
      <c r="F34" s="89"/>
      <c r="G34" s="89"/>
      <c r="H34" s="89"/>
      <c r="I34" s="95" t="s">
        <v>22</v>
      </c>
      <c r="J34" s="96" t="s">
        <v>120</v>
      </c>
      <c r="K34" s="89" t="s">
        <v>268</v>
      </c>
      <c r="L34" s="92" t="s">
        <v>273</v>
      </c>
    </row>
    <row r="35" spans="1:12" s="51" customFormat="1" ht="69" customHeight="1" x14ac:dyDescent="0.25">
      <c r="A35" s="410" t="s">
        <v>163</v>
      </c>
      <c r="B35" s="189"/>
      <c r="C35" s="411" t="s">
        <v>29</v>
      </c>
      <c r="D35" s="67" t="s">
        <v>274</v>
      </c>
      <c r="E35" s="66"/>
      <c r="F35" s="66"/>
      <c r="G35" s="66"/>
      <c r="H35" s="66"/>
      <c r="I35" s="66"/>
      <c r="J35" s="65"/>
      <c r="K35" s="66" t="s">
        <v>206</v>
      </c>
      <c r="L35" s="66" t="s">
        <v>85</v>
      </c>
    </row>
    <row r="36" spans="1:12" s="51" customFormat="1" ht="60" customHeight="1" x14ac:dyDescent="0.25">
      <c r="A36" s="410"/>
      <c r="B36" s="189"/>
      <c r="C36" s="412"/>
      <c r="D36" s="64" t="s">
        <v>83</v>
      </c>
      <c r="E36" s="66"/>
      <c r="F36" s="66"/>
      <c r="G36" s="66"/>
      <c r="H36" s="66"/>
      <c r="I36" s="66"/>
      <c r="J36" s="65"/>
      <c r="K36" s="66" t="s">
        <v>318</v>
      </c>
      <c r="L36" s="90" t="s">
        <v>25</v>
      </c>
    </row>
    <row r="37" spans="1:12" s="148" customFormat="1" ht="27" customHeight="1" x14ac:dyDescent="0.25">
      <c r="A37" s="123"/>
      <c r="B37" s="124" t="s">
        <v>275</v>
      </c>
      <c r="C37" s="413" t="s">
        <v>299</v>
      </c>
      <c r="D37" s="413"/>
      <c r="E37" s="413"/>
      <c r="F37" s="413"/>
      <c r="G37" s="413"/>
      <c r="H37" s="413"/>
      <c r="I37" s="413"/>
      <c r="J37" s="413"/>
      <c r="K37" s="413"/>
      <c r="L37" s="413"/>
    </row>
    <row r="38" spans="1:12" s="51" customFormat="1" ht="25.5" customHeight="1" x14ac:dyDescent="0.25">
      <c r="A38" s="125"/>
      <c r="B38" s="125"/>
      <c r="C38" s="126"/>
      <c r="D38" s="126"/>
      <c r="E38" s="126"/>
      <c r="F38" s="126"/>
      <c r="G38" s="126"/>
      <c r="H38" s="126"/>
      <c r="I38" s="126"/>
      <c r="J38" s="126"/>
      <c r="K38" s="126"/>
      <c r="L38" s="126"/>
    </row>
    <row r="39" spans="1:12" s="101" customFormat="1" ht="22.5" customHeight="1" x14ac:dyDescent="0.25">
      <c r="A39" s="97" t="s">
        <v>2</v>
      </c>
      <c r="B39" s="98"/>
      <c r="C39" s="99"/>
      <c r="D39" s="100"/>
      <c r="E39" s="99"/>
      <c r="F39" s="99"/>
      <c r="H39" s="99"/>
      <c r="I39" s="99"/>
      <c r="J39" s="400" t="s">
        <v>164</v>
      </c>
      <c r="K39" s="400"/>
      <c r="L39" s="102"/>
    </row>
    <row r="40" spans="1:12" s="101" customFormat="1" ht="17.25" customHeight="1" x14ac:dyDescent="0.25">
      <c r="A40" s="103" t="s">
        <v>165</v>
      </c>
      <c r="B40" s="98"/>
      <c r="C40" s="99"/>
      <c r="D40" s="102"/>
      <c r="E40" s="99"/>
      <c r="F40" s="99"/>
      <c r="H40" s="99"/>
      <c r="I40" s="99"/>
      <c r="J40" s="104"/>
      <c r="K40" s="105"/>
      <c r="L40" s="99"/>
    </row>
    <row r="41" spans="1:12" s="101" customFormat="1" ht="17.25" customHeight="1" x14ac:dyDescent="0.25">
      <c r="A41" s="103" t="s">
        <v>166</v>
      </c>
      <c r="B41" s="98"/>
      <c r="C41" s="99"/>
      <c r="D41" s="102"/>
      <c r="E41" s="99"/>
      <c r="F41" s="99"/>
      <c r="H41" s="99"/>
      <c r="I41" s="99"/>
      <c r="J41" s="104"/>
      <c r="K41" s="105"/>
      <c r="L41" s="99"/>
    </row>
    <row r="42" spans="1:12" s="101" customFormat="1" ht="17.25" customHeight="1" x14ac:dyDescent="0.25">
      <c r="A42" s="103" t="s">
        <v>167</v>
      </c>
      <c r="B42" s="98"/>
      <c r="C42" s="99"/>
      <c r="D42" s="102"/>
      <c r="E42" s="99"/>
      <c r="F42" s="99"/>
      <c r="H42" s="99"/>
      <c r="I42" s="99"/>
      <c r="J42" s="104"/>
      <c r="K42" s="105"/>
      <c r="L42" s="99"/>
    </row>
    <row r="43" spans="1:12" s="101" customFormat="1" ht="17.25" customHeight="1" x14ac:dyDescent="0.25">
      <c r="A43" s="106" t="s">
        <v>168</v>
      </c>
      <c r="B43" s="107"/>
      <c r="C43" s="99"/>
      <c r="D43" s="102"/>
      <c r="E43" s="99"/>
      <c r="F43" s="99"/>
      <c r="H43" s="99"/>
      <c r="I43" s="99"/>
      <c r="J43" s="104"/>
      <c r="K43" s="105"/>
      <c r="L43" s="99"/>
    </row>
    <row r="44" spans="1:12" s="87" customFormat="1" ht="18.75" x14ac:dyDescent="0.25">
      <c r="C44" s="107"/>
      <c r="D44" s="127"/>
      <c r="E44" s="101"/>
      <c r="F44" s="101"/>
      <c r="H44" s="127"/>
      <c r="I44" s="127"/>
      <c r="J44" s="400" t="s">
        <v>276</v>
      </c>
      <c r="K44" s="400"/>
      <c r="L44" s="101"/>
    </row>
    <row r="45" spans="1:12" s="87" customFormat="1" ht="18.75" x14ac:dyDescent="0.25">
      <c r="C45" s="107"/>
      <c r="D45" s="127"/>
      <c r="E45" s="101"/>
      <c r="F45" s="101"/>
      <c r="G45" s="101"/>
      <c r="H45" s="127"/>
      <c r="I45" s="127"/>
      <c r="J45" s="193"/>
      <c r="K45" s="104"/>
      <c r="L45" s="101"/>
    </row>
    <row r="46" spans="1:12" s="87" customFormat="1" ht="18.75" x14ac:dyDescent="0.25">
      <c r="C46" s="107"/>
      <c r="D46" s="127"/>
      <c r="E46" s="101"/>
      <c r="F46" s="101"/>
      <c r="G46" s="101"/>
      <c r="H46" s="127"/>
      <c r="I46" s="127"/>
      <c r="K46" s="98" t="s">
        <v>26</v>
      </c>
      <c r="L46" s="101"/>
    </row>
  </sheetData>
  <mergeCells count="25">
    <mergeCell ref="A7:L7"/>
    <mergeCell ref="B9:C9"/>
    <mergeCell ref="E9:I9"/>
    <mergeCell ref="A10:A13"/>
    <mergeCell ref="B11:B13"/>
    <mergeCell ref="H1:K1"/>
    <mergeCell ref="A2:D2"/>
    <mergeCell ref="H2:K2"/>
    <mergeCell ref="A1:D1"/>
    <mergeCell ref="A6:D6"/>
    <mergeCell ref="J44:K44"/>
    <mergeCell ref="A14:A18"/>
    <mergeCell ref="B14:B16"/>
    <mergeCell ref="B17:B18"/>
    <mergeCell ref="A19:A23"/>
    <mergeCell ref="B19:B20"/>
    <mergeCell ref="A24:A27"/>
    <mergeCell ref="B24:B25"/>
    <mergeCell ref="A28:A33"/>
    <mergeCell ref="J39:K39"/>
    <mergeCell ref="B28:B29"/>
    <mergeCell ref="B30:B33"/>
    <mergeCell ref="A35:A36"/>
    <mergeCell ref="C35:C36"/>
    <mergeCell ref="C37:L3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15"/>
  <sheetViews>
    <sheetView topLeftCell="A13" workbookViewId="0">
      <selection activeCell="D11" sqref="D11"/>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1"/>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2" t="s">
        <v>72</v>
      </c>
      <c r="G1" s="40" t="s">
        <v>71</v>
      </c>
    </row>
    <row r="2" spans="1:8" ht="15.75" x14ac:dyDescent="0.25">
      <c r="C2" s="45" t="s">
        <v>74</v>
      </c>
      <c r="G2" s="42" t="s">
        <v>73</v>
      </c>
    </row>
    <row r="3" spans="1:8" ht="9" customHeight="1" x14ac:dyDescent="0.25">
      <c r="C3" s="42"/>
      <c r="F3" s="42"/>
    </row>
    <row r="4" spans="1:8" s="1" customFormat="1" ht="18.75" x14ac:dyDescent="0.3">
      <c r="A4" s="365" t="s">
        <v>474</v>
      </c>
      <c r="B4" s="365"/>
      <c r="C4" s="365"/>
      <c r="D4" s="365"/>
      <c r="E4" s="365"/>
      <c r="F4" s="365"/>
      <c r="G4" s="365"/>
      <c r="H4" s="365"/>
    </row>
    <row r="5" spans="1:8" s="1" customFormat="1" ht="18.75" x14ac:dyDescent="0.3">
      <c r="A5" s="365" t="s">
        <v>125</v>
      </c>
      <c r="B5" s="365"/>
      <c r="C5" s="365"/>
      <c r="D5" s="365"/>
      <c r="E5" s="365"/>
      <c r="F5" s="365"/>
      <c r="G5" s="365"/>
      <c r="H5" s="365"/>
    </row>
    <row r="6" spans="1:8" s="1" customFormat="1" ht="19.5" x14ac:dyDescent="0.35">
      <c r="A6" s="397" t="s">
        <v>475</v>
      </c>
      <c r="B6" s="397"/>
      <c r="C6" s="397"/>
      <c r="D6" s="397"/>
      <c r="E6" s="397"/>
      <c r="F6" s="397"/>
      <c r="G6" s="397"/>
      <c r="H6" s="397"/>
    </row>
    <row r="7" spans="1:8" s="1" customFormat="1" ht="19.5" x14ac:dyDescent="0.35">
      <c r="A7" s="396"/>
      <c r="B7" s="396"/>
      <c r="C7" s="396"/>
      <c r="D7" s="396"/>
      <c r="E7" s="396"/>
      <c r="F7" s="396"/>
      <c r="G7" s="396"/>
      <c r="H7" s="396"/>
    </row>
    <row r="8" spans="1:8" s="1" customFormat="1" ht="19.5" x14ac:dyDescent="0.35">
      <c r="A8" s="261"/>
      <c r="B8" s="261"/>
      <c r="C8" s="261"/>
      <c r="D8" s="5"/>
      <c r="E8" s="261"/>
      <c r="F8" s="261"/>
      <c r="G8" s="32"/>
      <c r="H8" s="5"/>
    </row>
    <row r="9" spans="1:8" s="1" customFormat="1" ht="37.5" x14ac:dyDescent="0.3">
      <c r="A9" s="120" t="s">
        <v>56</v>
      </c>
      <c r="B9" s="420" t="s">
        <v>57</v>
      </c>
      <c r="C9" s="421"/>
      <c r="D9" s="262" t="s">
        <v>49</v>
      </c>
      <c r="E9" s="258" t="s">
        <v>126</v>
      </c>
      <c r="F9" s="258" t="s">
        <v>69</v>
      </c>
      <c r="G9" s="262" t="s">
        <v>50</v>
      </c>
      <c r="H9" s="262" t="s">
        <v>51</v>
      </c>
    </row>
    <row r="10" spans="1:8" s="1" customFormat="1" ht="37.5" x14ac:dyDescent="0.3">
      <c r="A10" s="390" t="s">
        <v>476</v>
      </c>
      <c r="B10" s="389"/>
      <c r="C10" s="294" t="s">
        <v>23</v>
      </c>
      <c r="D10" s="201" t="s">
        <v>227</v>
      </c>
      <c r="E10" s="199"/>
      <c r="F10" s="199"/>
      <c r="G10" s="201" t="s">
        <v>123</v>
      </c>
      <c r="H10" s="200" t="s">
        <v>142</v>
      </c>
    </row>
    <row r="11" spans="1:8" s="1" customFormat="1" ht="37.5" x14ac:dyDescent="0.3">
      <c r="A11" s="390"/>
      <c r="B11" s="389"/>
      <c r="C11" s="294" t="s">
        <v>23</v>
      </c>
      <c r="D11" s="201" t="s">
        <v>208</v>
      </c>
      <c r="E11" s="199"/>
      <c r="F11" s="199"/>
      <c r="G11" s="201" t="s">
        <v>127</v>
      </c>
      <c r="H11" s="200" t="s">
        <v>81</v>
      </c>
    </row>
    <row r="12" spans="1:8" s="1" customFormat="1" ht="18.75" x14ac:dyDescent="0.3">
      <c r="A12" s="390"/>
      <c r="B12" s="389"/>
      <c r="C12" s="294" t="s">
        <v>23</v>
      </c>
      <c r="D12" s="216" t="s">
        <v>209</v>
      </c>
      <c r="E12" s="199"/>
      <c r="F12" s="199"/>
      <c r="G12" s="201" t="s">
        <v>128</v>
      </c>
      <c r="H12" s="200" t="s">
        <v>81</v>
      </c>
    </row>
    <row r="13" spans="1:8" s="1" customFormat="1" ht="56.25" x14ac:dyDescent="0.3">
      <c r="A13" s="390"/>
      <c r="B13" s="389"/>
      <c r="C13" s="294" t="s">
        <v>23</v>
      </c>
      <c r="D13" s="201" t="s">
        <v>228</v>
      </c>
      <c r="E13" s="199"/>
      <c r="F13" s="199"/>
      <c r="G13" s="201" t="s">
        <v>129</v>
      </c>
      <c r="H13" s="200" t="s">
        <v>144</v>
      </c>
    </row>
    <row r="14" spans="1:8" s="1" customFormat="1" ht="37.5" x14ac:dyDescent="0.3">
      <c r="A14" s="390"/>
      <c r="B14" s="389"/>
      <c r="C14" s="294" t="s">
        <v>23</v>
      </c>
      <c r="D14" s="201" t="s">
        <v>210</v>
      </c>
      <c r="E14" s="199"/>
      <c r="F14" s="199"/>
      <c r="G14" s="201" t="s">
        <v>132</v>
      </c>
      <c r="H14" s="200" t="s">
        <v>81</v>
      </c>
    </row>
    <row r="15" spans="1:8" s="1" customFormat="1" ht="37.5" x14ac:dyDescent="0.3">
      <c r="A15" s="390"/>
      <c r="B15" s="389"/>
      <c r="C15" s="294" t="s">
        <v>23</v>
      </c>
      <c r="D15" s="201" t="s">
        <v>133</v>
      </c>
      <c r="E15" s="199"/>
      <c r="F15" s="199"/>
      <c r="G15" s="201" t="s">
        <v>134</v>
      </c>
      <c r="H15" s="200" t="s">
        <v>81</v>
      </c>
    </row>
    <row r="16" spans="1:8" s="1" customFormat="1" ht="37.5" x14ac:dyDescent="0.3">
      <c r="A16" s="390"/>
      <c r="B16" s="389"/>
      <c r="C16" s="294" t="s">
        <v>23</v>
      </c>
      <c r="D16" s="201" t="s">
        <v>216</v>
      </c>
      <c r="E16" s="199"/>
      <c r="F16" s="199"/>
      <c r="G16" s="201" t="s">
        <v>135</v>
      </c>
      <c r="H16" s="200" t="s">
        <v>81</v>
      </c>
    </row>
    <row r="17" spans="1:8" s="1" customFormat="1" ht="31.5" x14ac:dyDescent="0.3">
      <c r="A17" s="390"/>
      <c r="B17" s="389"/>
      <c r="C17" s="294" t="s">
        <v>23</v>
      </c>
      <c r="D17" s="226" t="s">
        <v>211</v>
      </c>
      <c r="E17" s="199"/>
      <c r="F17" s="199"/>
      <c r="G17" s="201" t="s">
        <v>137</v>
      </c>
      <c r="H17" s="200" t="s">
        <v>81</v>
      </c>
    </row>
    <row r="18" spans="1:8" s="1" customFormat="1" ht="31.5" x14ac:dyDescent="0.3">
      <c r="A18" s="390"/>
      <c r="B18" s="389"/>
      <c r="C18" s="294" t="s">
        <v>23</v>
      </c>
      <c r="D18" s="226" t="s">
        <v>212</v>
      </c>
      <c r="E18" s="199"/>
      <c r="F18" s="199"/>
      <c r="G18" s="201" t="s">
        <v>213</v>
      </c>
      <c r="H18" s="200" t="s">
        <v>81</v>
      </c>
    </row>
    <row r="19" spans="1:8" s="1" customFormat="1" ht="37.5" x14ac:dyDescent="0.3">
      <c r="A19" s="390"/>
      <c r="B19" s="389"/>
      <c r="C19" s="294" t="s">
        <v>3</v>
      </c>
      <c r="D19" s="201" t="s">
        <v>229</v>
      </c>
      <c r="E19" s="199"/>
      <c r="F19" s="199"/>
      <c r="G19" s="201" t="s">
        <v>123</v>
      </c>
      <c r="H19" s="200" t="s">
        <v>81</v>
      </c>
    </row>
    <row r="20" spans="1:8" s="1" customFormat="1" ht="37.5" x14ac:dyDescent="0.3">
      <c r="A20" s="390"/>
      <c r="B20" s="389"/>
      <c r="C20" s="294" t="s">
        <v>3</v>
      </c>
      <c r="D20" s="201" t="s">
        <v>208</v>
      </c>
      <c r="E20" s="199"/>
      <c r="F20" s="199"/>
      <c r="G20" s="201" t="s">
        <v>127</v>
      </c>
      <c r="H20" s="200" t="s">
        <v>81</v>
      </c>
    </row>
    <row r="21" spans="1:8" s="1" customFormat="1" ht="37.5" x14ac:dyDescent="0.3">
      <c r="A21" s="390"/>
      <c r="B21" s="389"/>
      <c r="C21" s="294" t="s">
        <v>3</v>
      </c>
      <c r="D21" s="201" t="s">
        <v>138</v>
      </c>
      <c r="E21" s="199"/>
      <c r="F21" s="199"/>
      <c r="G21" s="201" t="s">
        <v>128</v>
      </c>
      <c r="H21" s="200" t="s">
        <v>139</v>
      </c>
    </row>
    <row r="22" spans="1:8" s="1" customFormat="1" ht="56.25" x14ac:dyDescent="0.3">
      <c r="A22" s="390"/>
      <c r="B22" s="389"/>
      <c r="C22" s="294" t="s">
        <v>3</v>
      </c>
      <c r="D22" s="201" t="s">
        <v>228</v>
      </c>
      <c r="E22" s="199"/>
      <c r="F22" s="199"/>
      <c r="G22" s="201" t="s">
        <v>129</v>
      </c>
      <c r="H22" s="201" t="s">
        <v>81</v>
      </c>
    </row>
    <row r="23" spans="1:8" s="1" customFormat="1" ht="37.5" x14ac:dyDescent="0.3">
      <c r="A23" s="390"/>
      <c r="B23" s="389"/>
      <c r="C23" s="294" t="s">
        <v>3</v>
      </c>
      <c r="D23" s="201" t="s">
        <v>210</v>
      </c>
      <c r="E23" s="199"/>
      <c r="F23" s="199"/>
      <c r="G23" s="201" t="s">
        <v>132</v>
      </c>
      <c r="H23" s="200" t="s">
        <v>81</v>
      </c>
    </row>
    <row r="24" spans="1:8" s="1" customFormat="1" ht="37.5" x14ac:dyDescent="0.3">
      <c r="A24" s="390"/>
      <c r="B24" s="389"/>
      <c r="C24" s="294" t="s">
        <v>3</v>
      </c>
      <c r="D24" s="201" t="s">
        <v>133</v>
      </c>
      <c r="E24" s="199"/>
      <c r="F24" s="199"/>
      <c r="G24" s="201" t="s">
        <v>134</v>
      </c>
      <c r="H24" s="200" t="s">
        <v>81</v>
      </c>
    </row>
    <row r="25" spans="1:8" s="1" customFormat="1" ht="37.5" x14ac:dyDescent="0.3">
      <c r="A25" s="390"/>
      <c r="B25" s="389"/>
      <c r="C25" s="294" t="s">
        <v>3</v>
      </c>
      <c r="D25" s="201" t="s">
        <v>216</v>
      </c>
      <c r="E25" s="199"/>
      <c r="F25" s="199"/>
      <c r="G25" s="201" t="s">
        <v>135</v>
      </c>
      <c r="H25" s="200" t="s">
        <v>81</v>
      </c>
    </row>
    <row r="26" spans="1:8" s="1" customFormat="1" ht="37.5" x14ac:dyDescent="0.3">
      <c r="A26" s="390"/>
      <c r="B26" s="389"/>
      <c r="C26" s="294" t="s">
        <v>3</v>
      </c>
      <c r="D26" s="201" t="s">
        <v>136</v>
      </c>
      <c r="E26" s="199"/>
      <c r="F26" s="199"/>
      <c r="G26" s="201" t="s">
        <v>137</v>
      </c>
      <c r="H26" s="200" t="s">
        <v>217</v>
      </c>
    </row>
    <row r="27" spans="1:8" s="1" customFormat="1" ht="31.5" x14ac:dyDescent="0.3">
      <c r="A27" s="390"/>
      <c r="B27" s="389"/>
      <c r="C27" s="294" t="s">
        <v>3</v>
      </c>
      <c r="D27" s="226" t="s">
        <v>212</v>
      </c>
      <c r="E27" s="199"/>
      <c r="F27" s="199"/>
      <c r="G27" s="201" t="s">
        <v>213</v>
      </c>
      <c r="H27" s="200" t="s">
        <v>81</v>
      </c>
    </row>
    <row r="28" spans="1:8" s="3" customFormat="1" ht="37.5" x14ac:dyDescent="0.3">
      <c r="A28" s="390" t="s">
        <v>477</v>
      </c>
      <c r="B28" s="388" t="s">
        <v>0</v>
      </c>
      <c r="C28" s="294" t="s">
        <v>23</v>
      </c>
      <c r="D28" s="201" t="s">
        <v>170</v>
      </c>
      <c r="E28" s="199"/>
      <c r="F28" s="199"/>
      <c r="G28" s="201" t="s">
        <v>123</v>
      </c>
      <c r="H28" s="200" t="s">
        <v>81</v>
      </c>
    </row>
    <row r="29" spans="1:8" s="1" customFormat="1" ht="37.5" x14ac:dyDescent="0.3">
      <c r="A29" s="390"/>
      <c r="B29" s="389"/>
      <c r="C29" s="294" t="s">
        <v>23</v>
      </c>
      <c r="D29" s="201" t="s">
        <v>208</v>
      </c>
      <c r="E29" s="199"/>
      <c r="F29" s="199"/>
      <c r="G29" s="201" t="s">
        <v>127</v>
      </c>
      <c r="H29" s="200" t="s">
        <v>81</v>
      </c>
    </row>
    <row r="30" spans="1:8" s="1" customFormat="1" ht="18.75" x14ac:dyDescent="0.3">
      <c r="A30" s="390"/>
      <c r="B30" s="389"/>
      <c r="C30" s="294" t="s">
        <v>23</v>
      </c>
      <c r="D30" s="216" t="s">
        <v>209</v>
      </c>
      <c r="E30" s="199"/>
      <c r="F30" s="199"/>
      <c r="G30" s="201" t="s">
        <v>128</v>
      </c>
      <c r="H30" s="200" t="s">
        <v>81</v>
      </c>
    </row>
    <row r="31" spans="1:8" s="1" customFormat="1" ht="37.5" x14ac:dyDescent="0.3">
      <c r="A31" s="390"/>
      <c r="B31" s="389"/>
      <c r="C31" s="294" t="s">
        <v>23</v>
      </c>
      <c r="D31" s="201" t="s">
        <v>218</v>
      </c>
      <c r="E31" s="199"/>
      <c r="F31" s="199"/>
      <c r="G31" s="201" t="s">
        <v>129</v>
      </c>
      <c r="H31" s="200" t="s">
        <v>171</v>
      </c>
    </row>
    <row r="32" spans="1:8" s="1" customFormat="1" ht="37.5" x14ac:dyDescent="0.3">
      <c r="A32" s="390"/>
      <c r="B32" s="389"/>
      <c r="C32" s="294" t="s">
        <v>23</v>
      </c>
      <c r="D32" s="201" t="s">
        <v>131</v>
      </c>
      <c r="E32" s="199"/>
      <c r="F32" s="199"/>
      <c r="G32" s="201" t="s">
        <v>132</v>
      </c>
      <c r="H32" s="200" t="s">
        <v>143</v>
      </c>
    </row>
    <row r="33" spans="1:8" s="1" customFormat="1" ht="37.5" x14ac:dyDescent="0.3">
      <c r="A33" s="390"/>
      <c r="B33" s="389"/>
      <c r="C33" s="294" t="s">
        <v>23</v>
      </c>
      <c r="D33" s="201" t="s">
        <v>219</v>
      </c>
      <c r="E33" s="199"/>
      <c r="F33" s="199"/>
      <c r="G33" s="201" t="s">
        <v>134</v>
      </c>
      <c r="H33" s="200" t="s">
        <v>143</v>
      </c>
    </row>
    <row r="34" spans="1:8" s="1" customFormat="1" ht="37.5" x14ac:dyDescent="0.3">
      <c r="A34" s="390"/>
      <c r="B34" s="389"/>
      <c r="C34" s="294" t="s">
        <v>23</v>
      </c>
      <c r="D34" s="295" t="s">
        <v>220</v>
      </c>
      <c r="E34" s="199"/>
      <c r="F34" s="199"/>
      <c r="G34" s="201" t="s">
        <v>135</v>
      </c>
      <c r="H34" s="200" t="s">
        <v>81</v>
      </c>
    </row>
    <row r="35" spans="1:8" s="1" customFormat="1" ht="40.5" customHeight="1" x14ac:dyDescent="0.3">
      <c r="A35" s="390"/>
      <c r="B35" s="389"/>
      <c r="C35" s="294" t="s">
        <v>23</v>
      </c>
      <c r="D35" s="226" t="s">
        <v>478</v>
      </c>
      <c r="E35" s="199"/>
      <c r="F35" s="199"/>
      <c r="G35" s="201" t="s">
        <v>137</v>
      </c>
      <c r="H35" s="200" t="s">
        <v>221</v>
      </c>
    </row>
    <row r="36" spans="1:8" s="1" customFormat="1" ht="20.25" customHeight="1" x14ac:dyDescent="0.3">
      <c r="A36" s="390"/>
      <c r="B36" s="389"/>
      <c r="C36" s="294" t="s">
        <v>23</v>
      </c>
      <c r="D36" s="226" t="s">
        <v>222</v>
      </c>
      <c r="E36" s="199"/>
      <c r="F36" s="199"/>
      <c r="G36" s="201" t="s">
        <v>213</v>
      </c>
      <c r="H36" s="200" t="s">
        <v>81</v>
      </c>
    </row>
    <row r="37" spans="1:8" s="1" customFormat="1" ht="37.5" x14ac:dyDescent="0.3">
      <c r="A37" s="390"/>
      <c r="B37" s="388" t="s">
        <v>1</v>
      </c>
      <c r="C37" s="294" t="s">
        <v>3</v>
      </c>
      <c r="D37" s="201" t="s">
        <v>223</v>
      </c>
      <c r="E37" s="199"/>
      <c r="F37" s="199"/>
      <c r="G37" s="201" t="s">
        <v>123</v>
      </c>
      <c r="H37" s="200" t="s">
        <v>143</v>
      </c>
    </row>
    <row r="38" spans="1:8" s="1" customFormat="1" ht="37.5" x14ac:dyDescent="0.3">
      <c r="A38" s="390"/>
      <c r="B38" s="389"/>
      <c r="C38" s="294" t="s">
        <v>3</v>
      </c>
      <c r="D38" s="201" t="s">
        <v>224</v>
      </c>
      <c r="E38" s="199"/>
      <c r="F38" s="199"/>
      <c r="G38" s="201" t="s">
        <v>127</v>
      </c>
      <c r="H38" s="201" t="s">
        <v>145</v>
      </c>
    </row>
    <row r="39" spans="1:8" s="1" customFormat="1" ht="18.75" x14ac:dyDescent="0.3">
      <c r="A39" s="390"/>
      <c r="B39" s="389"/>
      <c r="C39" s="294" t="s">
        <v>3</v>
      </c>
      <c r="D39" s="216" t="s">
        <v>209</v>
      </c>
      <c r="E39" s="199"/>
      <c r="F39" s="199"/>
      <c r="G39" s="201" t="s">
        <v>128</v>
      </c>
      <c r="H39" s="200" t="s">
        <v>81</v>
      </c>
    </row>
    <row r="40" spans="1:8" s="1" customFormat="1" ht="25.5" customHeight="1" x14ac:dyDescent="0.3">
      <c r="A40" s="390"/>
      <c r="B40" s="389"/>
      <c r="C40" s="294" t="s">
        <v>3</v>
      </c>
      <c r="D40" s="203" t="s">
        <v>225</v>
      </c>
      <c r="E40" s="199"/>
      <c r="F40" s="199"/>
      <c r="G40" s="201" t="s">
        <v>129</v>
      </c>
      <c r="H40" s="200" t="s">
        <v>147</v>
      </c>
    </row>
    <row r="41" spans="1:8" s="1" customFormat="1" ht="37.5" x14ac:dyDescent="0.3">
      <c r="A41" s="390"/>
      <c r="B41" s="389"/>
      <c r="C41" s="294" t="s">
        <v>3</v>
      </c>
      <c r="D41" s="201" t="s">
        <v>131</v>
      </c>
      <c r="E41" s="199"/>
      <c r="F41" s="199"/>
      <c r="G41" s="201" t="s">
        <v>132</v>
      </c>
      <c r="H41" s="200" t="s">
        <v>81</v>
      </c>
    </row>
    <row r="42" spans="1:8" s="1" customFormat="1" ht="37.5" x14ac:dyDescent="0.3">
      <c r="A42" s="390"/>
      <c r="B42" s="389"/>
      <c r="C42" s="294" t="s">
        <v>3</v>
      </c>
      <c r="D42" s="201" t="s">
        <v>215</v>
      </c>
      <c r="E42" s="199"/>
      <c r="F42" s="199"/>
      <c r="G42" s="201" t="s">
        <v>134</v>
      </c>
      <c r="H42" s="200" t="s">
        <v>81</v>
      </c>
    </row>
    <row r="43" spans="1:8" s="1" customFormat="1" ht="37.5" x14ac:dyDescent="0.3">
      <c r="A43" s="390"/>
      <c r="B43" s="389"/>
      <c r="C43" s="294" t="s">
        <v>3</v>
      </c>
      <c r="D43" s="295" t="s">
        <v>220</v>
      </c>
      <c r="E43" s="199"/>
      <c r="F43" s="199"/>
      <c r="G43" s="201" t="s">
        <v>135</v>
      </c>
      <c r="H43" s="200" t="s">
        <v>81</v>
      </c>
    </row>
    <row r="44" spans="1:8" s="1" customFormat="1" ht="31.5" x14ac:dyDescent="0.3">
      <c r="A44" s="390"/>
      <c r="B44" s="389"/>
      <c r="C44" s="294" t="s">
        <v>3</v>
      </c>
      <c r="D44" s="226" t="s">
        <v>226</v>
      </c>
      <c r="E44" s="199"/>
      <c r="F44" s="199"/>
      <c r="G44" s="201" t="s">
        <v>137</v>
      </c>
      <c r="H44" s="200" t="s">
        <v>81</v>
      </c>
    </row>
    <row r="45" spans="1:8" s="1" customFormat="1" ht="31.5" x14ac:dyDescent="0.3">
      <c r="A45" s="390"/>
      <c r="B45" s="389"/>
      <c r="C45" s="294" t="s">
        <v>3</v>
      </c>
      <c r="D45" s="226" t="s">
        <v>222</v>
      </c>
      <c r="E45" s="199"/>
      <c r="F45" s="199"/>
      <c r="G45" s="201" t="s">
        <v>213</v>
      </c>
      <c r="H45" s="200" t="s">
        <v>81</v>
      </c>
    </row>
    <row r="46" spans="1:8" s="1" customFormat="1" ht="37.5" x14ac:dyDescent="0.3">
      <c r="A46" s="390" t="s">
        <v>479</v>
      </c>
      <c r="B46" s="388" t="s">
        <v>0</v>
      </c>
      <c r="C46" s="294" t="s">
        <v>23</v>
      </c>
      <c r="D46" s="201" t="s">
        <v>227</v>
      </c>
      <c r="E46" s="199"/>
      <c r="F46" s="199"/>
      <c r="G46" s="201" t="s">
        <v>123</v>
      </c>
      <c r="H46" s="200" t="s">
        <v>142</v>
      </c>
    </row>
    <row r="47" spans="1:8" s="1" customFormat="1" ht="37.5" x14ac:dyDescent="0.3">
      <c r="A47" s="390"/>
      <c r="B47" s="389"/>
      <c r="C47" s="294" t="s">
        <v>23</v>
      </c>
      <c r="D47" s="201" t="s">
        <v>208</v>
      </c>
      <c r="E47" s="199"/>
      <c r="F47" s="199"/>
      <c r="G47" s="201" t="s">
        <v>127</v>
      </c>
      <c r="H47" s="200" t="s">
        <v>81</v>
      </c>
    </row>
    <row r="48" spans="1:8" s="1" customFormat="1" ht="18.75" x14ac:dyDescent="0.3">
      <c r="A48" s="390"/>
      <c r="B48" s="389"/>
      <c r="C48" s="294" t="s">
        <v>23</v>
      </c>
      <c r="D48" s="216" t="s">
        <v>209</v>
      </c>
      <c r="E48" s="199"/>
      <c r="F48" s="199"/>
      <c r="G48" s="201" t="s">
        <v>128</v>
      </c>
      <c r="H48" s="200" t="s">
        <v>81</v>
      </c>
    </row>
    <row r="49" spans="1:8" s="1" customFormat="1" ht="56.25" x14ac:dyDescent="0.3">
      <c r="A49" s="390"/>
      <c r="B49" s="389"/>
      <c r="C49" s="294" t="s">
        <v>23</v>
      </c>
      <c r="D49" s="201" t="s">
        <v>228</v>
      </c>
      <c r="E49" s="199"/>
      <c r="F49" s="199"/>
      <c r="G49" s="201" t="s">
        <v>129</v>
      </c>
      <c r="H49" s="200" t="s">
        <v>144</v>
      </c>
    </row>
    <row r="50" spans="1:8" s="1" customFormat="1" ht="37.5" x14ac:dyDescent="0.3">
      <c r="A50" s="390"/>
      <c r="B50" s="389"/>
      <c r="C50" s="294" t="s">
        <v>23</v>
      </c>
      <c r="D50" s="201" t="s">
        <v>210</v>
      </c>
      <c r="E50" s="199"/>
      <c r="F50" s="199"/>
      <c r="G50" s="201" t="s">
        <v>132</v>
      </c>
      <c r="H50" s="200" t="s">
        <v>81</v>
      </c>
    </row>
    <row r="51" spans="1:8" s="1" customFormat="1" ht="37.5" x14ac:dyDescent="0.3">
      <c r="A51" s="390"/>
      <c r="B51" s="389"/>
      <c r="C51" s="294" t="s">
        <v>23</v>
      </c>
      <c r="D51" s="201" t="s">
        <v>133</v>
      </c>
      <c r="E51" s="199"/>
      <c r="F51" s="199"/>
      <c r="G51" s="201" t="s">
        <v>134</v>
      </c>
      <c r="H51" s="200" t="s">
        <v>81</v>
      </c>
    </row>
    <row r="52" spans="1:8" s="1" customFormat="1" ht="37.5" x14ac:dyDescent="0.3">
      <c r="A52" s="390"/>
      <c r="B52" s="389"/>
      <c r="C52" s="294" t="s">
        <v>23</v>
      </c>
      <c r="D52" s="201" t="s">
        <v>216</v>
      </c>
      <c r="E52" s="199"/>
      <c r="F52" s="199"/>
      <c r="G52" s="201" t="s">
        <v>135</v>
      </c>
      <c r="H52" s="200" t="s">
        <v>81</v>
      </c>
    </row>
    <row r="53" spans="1:8" s="1" customFormat="1" ht="31.5" x14ac:dyDescent="0.3">
      <c r="A53" s="390"/>
      <c r="B53" s="389"/>
      <c r="C53" s="294" t="s">
        <v>23</v>
      </c>
      <c r="D53" s="226" t="s">
        <v>211</v>
      </c>
      <c r="E53" s="199"/>
      <c r="F53" s="199"/>
      <c r="G53" s="201" t="s">
        <v>137</v>
      </c>
      <c r="H53" s="200" t="s">
        <v>81</v>
      </c>
    </row>
    <row r="54" spans="1:8" s="1" customFormat="1" ht="31.5" x14ac:dyDescent="0.3">
      <c r="A54" s="390"/>
      <c r="B54" s="389"/>
      <c r="C54" s="294" t="s">
        <v>23</v>
      </c>
      <c r="D54" s="226" t="s">
        <v>212</v>
      </c>
      <c r="E54" s="199"/>
      <c r="F54" s="199"/>
      <c r="G54" s="201" t="s">
        <v>213</v>
      </c>
      <c r="H54" s="200" t="s">
        <v>81</v>
      </c>
    </row>
    <row r="55" spans="1:8" s="3" customFormat="1" ht="37.5" x14ac:dyDescent="0.3">
      <c r="A55" s="390"/>
      <c r="B55" s="388" t="s">
        <v>1</v>
      </c>
      <c r="C55" s="294" t="s">
        <v>3</v>
      </c>
      <c r="D55" s="201" t="s">
        <v>229</v>
      </c>
      <c r="E55" s="199"/>
      <c r="F55" s="199"/>
      <c r="G55" s="201" t="s">
        <v>123</v>
      </c>
      <c r="H55" s="200" t="s">
        <v>81</v>
      </c>
    </row>
    <row r="56" spans="1:8" s="1" customFormat="1" ht="37.5" x14ac:dyDescent="0.3">
      <c r="A56" s="390"/>
      <c r="B56" s="389"/>
      <c r="C56" s="294" t="s">
        <v>3</v>
      </c>
      <c r="D56" s="201" t="s">
        <v>208</v>
      </c>
      <c r="E56" s="199"/>
      <c r="F56" s="199"/>
      <c r="G56" s="201" t="s">
        <v>127</v>
      </c>
      <c r="H56" s="200" t="s">
        <v>81</v>
      </c>
    </row>
    <row r="57" spans="1:8" s="1" customFormat="1" ht="37.5" x14ac:dyDescent="0.3">
      <c r="A57" s="390"/>
      <c r="B57" s="389"/>
      <c r="C57" s="294" t="s">
        <v>3</v>
      </c>
      <c r="D57" s="201" t="s">
        <v>138</v>
      </c>
      <c r="E57" s="199"/>
      <c r="F57" s="199"/>
      <c r="G57" s="201" t="s">
        <v>128</v>
      </c>
      <c r="H57" s="200" t="s">
        <v>139</v>
      </c>
    </row>
    <row r="58" spans="1:8" s="1" customFormat="1" ht="30" customHeight="1" x14ac:dyDescent="0.3">
      <c r="A58" s="390"/>
      <c r="B58" s="389"/>
      <c r="C58" s="294" t="s">
        <v>3</v>
      </c>
      <c r="D58" s="201" t="s">
        <v>228</v>
      </c>
      <c r="E58" s="199"/>
      <c r="F58" s="199"/>
      <c r="G58" s="201" t="s">
        <v>129</v>
      </c>
      <c r="H58" s="201" t="s">
        <v>81</v>
      </c>
    </row>
    <row r="59" spans="1:8" s="1" customFormat="1" ht="37.5" x14ac:dyDescent="0.3">
      <c r="A59" s="390"/>
      <c r="B59" s="389"/>
      <c r="C59" s="294" t="s">
        <v>3</v>
      </c>
      <c r="D59" s="201" t="s">
        <v>210</v>
      </c>
      <c r="E59" s="199"/>
      <c r="F59" s="199"/>
      <c r="G59" s="201" t="s">
        <v>132</v>
      </c>
      <c r="H59" s="200" t="s">
        <v>81</v>
      </c>
    </row>
    <row r="60" spans="1:8" s="1" customFormat="1" ht="37.5" x14ac:dyDescent="0.3">
      <c r="A60" s="390"/>
      <c r="B60" s="389"/>
      <c r="C60" s="294" t="s">
        <v>3</v>
      </c>
      <c r="D60" s="201" t="s">
        <v>133</v>
      </c>
      <c r="E60" s="199"/>
      <c r="F60" s="199"/>
      <c r="G60" s="201" t="s">
        <v>134</v>
      </c>
      <c r="H60" s="200" t="s">
        <v>81</v>
      </c>
    </row>
    <row r="61" spans="1:8" s="1" customFormat="1" ht="37.5" x14ac:dyDescent="0.3">
      <c r="A61" s="390"/>
      <c r="B61" s="389"/>
      <c r="C61" s="294" t="s">
        <v>3</v>
      </c>
      <c r="D61" s="201" t="s">
        <v>216</v>
      </c>
      <c r="E61" s="199"/>
      <c r="F61" s="199"/>
      <c r="G61" s="201" t="s">
        <v>135</v>
      </c>
      <c r="H61" s="200" t="s">
        <v>81</v>
      </c>
    </row>
    <row r="62" spans="1:8" s="1" customFormat="1" ht="37.5" x14ac:dyDescent="0.3">
      <c r="A62" s="390"/>
      <c r="B62" s="389"/>
      <c r="C62" s="294" t="s">
        <v>3</v>
      </c>
      <c r="D62" s="201" t="s">
        <v>136</v>
      </c>
      <c r="E62" s="199"/>
      <c r="F62" s="199"/>
      <c r="G62" s="201" t="s">
        <v>137</v>
      </c>
      <c r="H62" s="200" t="s">
        <v>81</v>
      </c>
    </row>
    <row r="63" spans="1:8" s="1" customFormat="1" ht="31.5" x14ac:dyDescent="0.3">
      <c r="A63" s="390"/>
      <c r="B63" s="389"/>
      <c r="C63" s="294" t="s">
        <v>3</v>
      </c>
      <c r="D63" s="226" t="s">
        <v>212</v>
      </c>
      <c r="E63" s="199"/>
      <c r="F63" s="199"/>
      <c r="G63" s="201" t="s">
        <v>213</v>
      </c>
      <c r="H63" s="200" t="s">
        <v>81</v>
      </c>
    </row>
    <row r="64" spans="1:8" s="3" customFormat="1" ht="37.5" x14ac:dyDescent="0.3">
      <c r="A64" s="390" t="s">
        <v>480</v>
      </c>
      <c r="B64" s="388" t="s">
        <v>0</v>
      </c>
      <c r="C64" s="294" t="s">
        <v>23</v>
      </c>
      <c r="D64" s="201" t="s">
        <v>230</v>
      </c>
      <c r="E64" s="199"/>
      <c r="F64" s="199"/>
      <c r="G64" s="201" t="s">
        <v>123</v>
      </c>
      <c r="H64" s="200" t="s">
        <v>81</v>
      </c>
    </row>
    <row r="65" spans="1:8" s="1" customFormat="1" ht="37.5" x14ac:dyDescent="0.3">
      <c r="A65" s="390"/>
      <c r="B65" s="389"/>
      <c r="C65" s="294" t="s">
        <v>23</v>
      </c>
      <c r="D65" s="201" t="s">
        <v>146</v>
      </c>
      <c r="E65" s="199"/>
      <c r="F65" s="199"/>
      <c r="G65" s="201" t="s">
        <v>127</v>
      </c>
      <c r="H65" s="200" t="s">
        <v>81</v>
      </c>
    </row>
    <row r="66" spans="1:8" s="1" customFormat="1" ht="18.75" x14ac:dyDescent="0.3">
      <c r="A66" s="390"/>
      <c r="B66" s="389"/>
      <c r="C66" s="294" t="s">
        <v>23</v>
      </c>
      <c r="D66" s="216" t="s">
        <v>209</v>
      </c>
      <c r="E66" s="199"/>
      <c r="F66" s="199"/>
      <c r="G66" s="201" t="s">
        <v>128</v>
      </c>
      <c r="H66" s="200" t="s">
        <v>81</v>
      </c>
    </row>
    <row r="67" spans="1:8" s="1" customFormat="1" ht="75" x14ac:dyDescent="0.3">
      <c r="A67" s="390"/>
      <c r="B67" s="389"/>
      <c r="C67" s="294" t="s">
        <v>23</v>
      </c>
      <c r="D67" s="201" t="s">
        <v>231</v>
      </c>
      <c r="E67" s="199"/>
      <c r="F67" s="199"/>
      <c r="G67" s="201" t="s">
        <v>129</v>
      </c>
      <c r="H67" s="200" t="s">
        <v>81</v>
      </c>
    </row>
    <row r="68" spans="1:8" s="1" customFormat="1" ht="37.5" x14ac:dyDescent="0.3">
      <c r="A68" s="390"/>
      <c r="B68" s="389"/>
      <c r="C68" s="294" t="s">
        <v>23</v>
      </c>
      <c r="D68" s="201" t="s">
        <v>232</v>
      </c>
      <c r="E68" s="199"/>
      <c r="F68" s="199"/>
      <c r="G68" s="201" t="s">
        <v>132</v>
      </c>
      <c r="H68" s="200" t="s">
        <v>233</v>
      </c>
    </row>
    <row r="69" spans="1:8" s="1" customFormat="1" ht="37.5" x14ac:dyDescent="0.3">
      <c r="A69" s="390"/>
      <c r="B69" s="389"/>
      <c r="C69" s="294" t="s">
        <v>23</v>
      </c>
      <c r="D69" s="201" t="s">
        <v>234</v>
      </c>
      <c r="E69" s="199"/>
      <c r="F69" s="199"/>
      <c r="G69" s="201" t="s">
        <v>134</v>
      </c>
      <c r="H69" s="200" t="s">
        <v>148</v>
      </c>
    </row>
    <row r="70" spans="1:8" s="1" customFormat="1" ht="22.5" customHeight="1" x14ac:dyDescent="0.3">
      <c r="A70" s="390"/>
      <c r="B70" s="389"/>
      <c r="C70" s="294" t="s">
        <v>23</v>
      </c>
      <c r="D70" s="295" t="s">
        <v>220</v>
      </c>
      <c r="E70" s="199"/>
      <c r="F70" s="199"/>
      <c r="G70" s="201" t="s">
        <v>135</v>
      </c>
      <c r="H70" s="200" t="s">
        <v>81</v>
      </c>
    </row>
    <row r="71" spans="1:8" s="1" customFormat="1" ht="24" customHeight="1" x14ac:dyDescent="0.3">
      <c r="A71" s="390"/>
      <c r="B71" s="389"/>
      <c r="C71" s="294" t="s">
        <v>23</v>
      </c>
      <c r="D71" s="295" t="s">
        <v>235</v>
      </c>
      <c r="E71" s="199"/>
      <c r="F71" s="199"/>
      <c r="G71" s="201" t="s">
        <v>137</v>
      </c>
      <c r="H71" s="200" t="s">
        <v>81</v>
      </c>
    </row>
    <row r="72" spans="1:8" s="1" customFormat="1" ht="19.5" customHeight="1" x14ac:dyDescent="0.3">
      <c r="A72" s="390"/>
      <c r="B72" s="389"/>
      <c r="C72" s="294" t="s">
        <v>23</v>
      </c>
      <c r="D72" s="226" t="s">
        <v>236</v>
      </c>
      <c r="E72" s="199"/>
      <c r="F72" s="199"/>
      <c r="G72" s="201" t="s">
        <v>213</v>
      </c>
      <c r="H72" s="201" t="s">
        <v>81</v>
      </c>
    </row>
    <row r="73" spans="1:8" s="1" customFormat="1" ht="37.5" x14ac:dyDescent="0.3">
      <c r="A73" s="390"/>
      <c r="B73" s="388" t="s">
        <v>1</v>
      </c>
      <c r="C73" s="294" t="s">
        <v>3</v>
      </c>
      <c r="D73" s="201" t="s">
        <v>230</v>
      </c>
      <c r="E73" s="199"/>
      <c r="F73" s="199"/>
      <c r="G73" s="201" t="s">
        <v>123</v>
      </c>
      <c r="H73" s="200" t="s">
        <v>81</v>
      </c>
    </row>
    <row r="74" spans="1:8" s="1" customFormat="1" ht="37.5" x14ac:dyDescent="0.3">
      <c r="A74" s="390"/>
      <c r="B74" s="389"/>
      <c r="C74" s="294" t="s">
        <v>3</v>
      </c>
      <c r="D74" s="201" t="s">
        <v>146</v>
      </c>
      <c r="E74" s="199"/>
      <c r="F74" s="199"/>
      <c r="G74" s="201" t="s">
        <v>127</v>
      </c>
      <c r="H74" s="200" t="s">
        <v>81</v>
      </c>
    </row>
    <row r="75" spans="1:8" s="1" customFormat="1" ht="37.5" x14ac:dyDescent="0.3">
      <c r="A75" s="390"/>
      <c r="B75" s="389"/>
      <c r="C75" s="294" t="s">
        <v>3</v>
      </c>
      <c r="D75" s="201" t="s">
        <v>237</v>
      </c>
      <c r="E75" s="199"/>
      <c r="F75" s="199"/>
      <c r="G75" s="201" t="s">
        <v>128</v>
      </c>
      <c r="H75" s="201" t="s">
        <v>81</v>
      </c>
    </row>
    <row r="76" spans="1:8" s="1" customFormat="1" ht="35.25" customHeight="1" x14ac:dyDescent="0.3">
      <c r="A76" s="390"/>
      <c r="B76" s="389"/>
      <c r="C76" s="294" t="s">
        <v>3</v>
      </c>
      <c r="D76" s="201" t="s">
        <v>238</v>
      </c>
      <c r="E76" s="199"/>
      <c r="F76" s="199"/>
      <c r="G76" s="201" t="s">
        <v>129</v>
      </c>
      <c r="H76" s="200" t="s">
        <v>149</v>
      </c>
    </row>
    <row r="77" spans="1:8" s="1" customFormat="1" ht="37.5" x14ac:dyDescent="0.3">
      <c r="A77" s="390"/>
      <c r="B77" s="389"/>
      <c r="C77" s="294" t="s">
        <v>3</v>
      </c>
      <c r="D77" s="201" t="s">
        <v>232</v>
      </c>
      <c r="E77" s="199"/>
      <c r="F77" s="199"/>
      <c r="G77" s="201" t="s">
        <v>132</v>
      </c>
      <c r="H77" s="200" t="s">
        <v>233</v>
      </c>
    </row>
    <row r="78" spans="1:8" s="1" customFormat="1" ht="37.5" x14ac:dyDescent="0.3">
      <c r="A78" s="390"/>
      <c r="B78" s="389"/>
      <c r="C78" s="294" t="s">
        <v>3</v>
      </c>
      <c r="D78" s="201" t="s">
        <v>239</v>
      </c>
      <c r="E78" s="199"/>
      <c r="F78" s="199"/>
      <c r="G78" s="201" t="s">
        <v>134</v>
      </c>
      <c r="H78" s="200" t="s">
        <v>143</v>
      </c>
    </row>
    <row r="79" spans="1:8" s="1" customFormat="1" ht="37.5" x14ac:dyDescent="0.3">
      <c r="A79" s="390"/>
      <c r="B79" s="389"/>
      <c r="C79" s="294" t="s">
        <v>3</v>
      </c>
      <c r="D79" s="295" t="s">
        <v>220</v>
      </c>
      <c r="E79" s="199"/>
      <c r="F79" s="199"/>
      <c r="G79" s="201" t="s">
        <v>135</v>
      </c>
      <c r="H79" s="200" t="s">
        <v>81</v>
      </c>
    </row>
    <row r="80" spans="1:8" s="1" customFormat="1" ht="31.5" x14ac:dyDescent="0.3">
      <c r="A80" s="390"/>
      <c r="B80" s="389"/>
      <c r="C80" s="294" t="s">
        <v>3</v>
      </c>
      <c r="D80" s="226" t="s">
        <v>226</v>
      </c>
      <c r="E80" s="199"/>
      <c r="F80" s="199"/>
      <c r="G80" s="201" t="s">
        <v>137</v>
      </c>
      <c r="H80" s="200" t="s">
        <v>81</v>
      </c>
    </row>
    <row r="81" spans="1:8" s="1" customFormat="1" ht="31.5" x14ac:dyDescent="0.3">
      <c r="A81" s="390"/>
      <c r="B81" s="389"/>
      <c r="C81" s="294" t="s">
        <v>3</v>
      </c>
      <c r="D81" s="226" t="s">
        <v>240</v>
      </c>
      <c r="E81" s="199"/>
      <c r="F81" s="199"/>
      <c r="G81" s="201" t="s">
        <v>213</v>
      </c>
      <c r="H81" s="201" t="s">
        <v>81</v>
      </c>
    </row>
    <row r="82" spans="1:8" s="1" customFormat="1" ht="37.5" x14ac:dyDescent="0.3">
      <c r="A82" s="390" t="s">
        <v>481</v>
      </c>
      <c r="B82" s="388" t="s">
        <v>0</v>
      </c>
      <c r="C82" s="294" t="s">
        <v>23</v>
      </c>
      <c r="D82" s="201" t="s">
        <v>230</v>
      </c>
      <c r="E82" s="199"/>
      <c r="F82" s="199"/>
      <c r="G82" s="201" t="s">
        <v>123</v>
      </c>
      <c r="H82" s="200" t="s">
        <v>81</v>
      </c>
    </row>
    <row r="83" spans="1:8" s="1" customFormat="1" ht="23.25" customHeight="1" x14ac:dyDescent="0.3">
      <c r="A83" s="390"/>
      <c r="B83" s="389"/>
      <c r="C83" s="294" t="s">
        <v>23</v>
      </c>
      <c r="D83" s="201" t="s">
        <v>224</v>
      </c>
      <c r="E83" s="199"/>
      <c r="F83" s="199"/>
      <c r="G83" s="201" t="s">
        <v>127</v>
      </c>
      <c r="H83" s="200" t="s">
        <v>482</v>
      </c>
    </row>
    <row r="84" spans="1:8" s="1" customFormat="1" ht="37.5" x14ac:dyDescent="0.3">
      <c r="A84" s="390"/>
      <c r="B84" s="389"/>
      <c r="C84" s="294" t="s">
        <v>23</v>
      </c>
      <c r="D84" s="201" t="s">
        <v>483</v>
      </c>
      <c r="E84" s="199"/>
      <c r="F84" s="199"/>
      <c r="G84" s="201" t="s">
        <v>128</v>
      </c>
      <c r="H84" s="200" t="s">
        <v>484</v>
      </c>
    </row>
    <row r="85" spans="1:8" s="1" customFormat="1" ht="56.25" x14ac:dyDescent="0.3">
      <c r="A85" s="390"/>
      <c r="B85" s="389"/>
      <c r="C85" s="294" t="s">
        <v>23</v>
      </c>
      <c r="D85" s="201" t="s">
        <v>485</v>
      </c>
      <c r="E85" s="199"/>
      <c r="F85" s="199"/>
      <c r="G85" s="201" t="s">
        <v>129</v>
      </c>
      <c r="H85" s="200" t="s">
        <v>144</v>
      </c>
    </row>
    <row r="86" spans="1:8" s="1" customFormat="1" ht="37.5" x14ac:dyDescent="0.3">
      <c r="A86" s="390"/>
      <c r="B86" s="389"/>
      <c r="C86" s="294" t="s">
        <v>23</v>
      </c>
      <c r="D86" s="201" t="s">
        <v>232</v>
      </c>
      <c r="E86" s="199"/>
      <c r="F86" s="199"/>
      <c r="G86" s="201" t="s">
        <v>132</v>
      </c>
      <c r="H86" s="200" t="s">
        <v>233</v>
      </c>
    </row>
    <row r="87" spans="1:8" s="1" customFormat="1" ht="37.5" x14ac:dyDescent="0.3">
      <c r="A87" s="390"/>
      <c r="B87" s="389"/>
      <c r="C87" s="294" t="s">
        <v>23</v>
      </c>
      <c r="D87" s="201" t="s">
        <v>486</v>
      </c>
      <c r="E87" s="199"/>
      <c r="F87" s="199"/>
      <c r="G87" s="201" t="s">
        <v>134</v>
      </c>
      <c r="H87" s="200" t="s">
        <v>81</v>
      </c>
    </row>
    <row r="88" spans="1:8" s="1" customFormat="1" ht="75" x14ac:dyDescent="0.3">
      <c r="A88" s="390"/>
      <c r="B88" s="389"/>
      <c r="C88" s="294" t="s">
        <v>23</v>
      </c>
      <c r="D88" s="201" t="s">
        <v>487</v>
      </c>
      <c r="E88" s="199"/>
      <c r="F88" s="199"/>
      <c r="G88" s="201" t="s">
        <v>135</v>
      </c>
      <c r="H88" s="200" t="s">
        <v>81</v>
      </c>
    </row>
    <row r="89" spans="1:8" s="1" customFormat="1" ht="56.25" x14ac:dyDescent="0.3">
      <c r="A89" s="390"/>
      <c r="B89" s="389"/>
      <c r="C89" s="294" t="s">
        <v>23</v>
      </c>
      <c r="D89" s="201" t="s">
        <v>488</v>
      </c>
      <c r="E89" s="199"/>
      <c r="F89" s="199"/>
      <c r="G89" s="201" t="s">
        <v>137</v>
      </c>
      <c r="H89" s="200" t="s">
        <v>489</v>
      </c>
    </row>
    <row r="90" spans="1:8" s="1" customFormat="1" ht="31.5" x14ac:dyDescent="0.3">
      <c r="A90" s="390"/>
      <c r="B90" s="389"/>
      <c r="C90" s="294" t="s">
        <v>23</v>
      </c>
      <c r="D90" s="226" t="s">
        <v>212</v>
      </c>
      <c r="E90" s="199"/>
      <c r="F90" s="199"/>
      <c r="G90" s="201" t="s">
        <v>213</v>
      </c>
      <c r="H90" s="200" t="s">
        <v>81</v>
      </c>
    </row>
    <row r="91" spans="1:8" s="3" customFormat="1" ht="37.5" x14ac:dyDescent="0.3">
      <c r="A91" s="390"/>
      <c r="B91" s="388" t="s">
        <v>1</v>
      </c>
      <c r="C91" s="294" t="s">
        <v>3</v>
      </c>
      <c r="D91" s="201" t="s">
        <v>230</v>
      </c>
      <c r="E91" s="199"/>
      <c r="F91" s="199"/>
      <c r="G91" s="201" t="s">
        <v>123</v>
      </c>
      <c r="H91" s="200" t="s">
        <v>81</v>
      </c>
    </row>
    <row r="92" spans="1:8" s="1" customFormat="1" ht="37.5" x14ac:dyDescent="0.3">
      <c r="A92" s="390"/>
      <c r="B92" s="389"/>
      <c r="C92" s="294" t="s">
        <v>3</v>
      </c>
      <c r="D92" s="201" t="s">
        <v>224</v>
      </c>
      <c r="E92" s="199"/>
      <c r="F92" s="199"/>
      <c r="G92" s="201" t="s">
        <v>127</v>
      </c>
      <c r="H92" s="200" t="s">
        <v>81</v>
      </c>
    </row>
    <row r="93" spans="1:8" s="1" customFormat="1" ht="31.5" x14ac:dyDescent="0.3">
      <c r="A93" s="390"/>
      <c r="B93" s="389"/>
      <c r="C93" s="294" t="s">
        <v>3</v>
      </c>
      <c r="D93" s="296" t="s">
        <v>490</v>
      </c>
      <c r="E93" s="199"/>
      <c r="F93" s="199"/>
      <c r="G93" s="201" t="s">
        <v>128</v>
      </c>
      <c r="H93" s="200" t="s">
        <v>81</v>
      </c>
    </row>
    <row r="94" spans="1:8" s="1" customFormat="1" ht="56.25" x14ac:dyDescent="0.3">
      <c r="A94" s="390"/>
      <c r="B94" s="389"/>
      <c r="C94" s="294" t="s">
        <v>3</v>
      </c>
      <c r="D94" s="201" t="s">
        <v>491</v>
      </c>
      <c r="E94" s="199"/>
      <c r="F94" s="199"/>
      <c r="G94" s="201" t="s">
        <v>129</v>
      </c>
      <c r="H94" s="200" t="s">
        <v>144</v>
      </c>
    </row>
    <row r="95" spans="1:8" s="1" customFormat="1" ht="37.5" x14ac:dyDescent="0.3">
      <c r="A95" s="390"/>
      <c r="B95" s="389"/>
      <c r="C95" s="294" t="s">
        <v>3</v>
      </c>
      <c r="D95" s="201" t="s">
        <v>232</v>
      </c>
      <c r="E95" s="199"/>
      <c r="F95" s="199"/>
      <c r="G95" s="201" t="s">
        <v>132</v>
      </c>
      <c r="H95" s="200" t="s">
        <v>233</v>
      </c>
    </row>
    <row r="96" spans="1:8" s="1" customFormat="1" ht="37.5" x14ac:dyDescent="0.3">
      <c r="A96" s="390"/>
      <c r="B96" s="389"/>
      <c r="C96" s="294" t="s">
        <v>3</v>
      </c>
      <c r="D96" s="201" t="s">
        <v>486</v>
      </c>
      <c r="E96" s="199"/>
      <c r="F96" s="199"/>
      <c r="G96" s="201" t="s">
        <v>134</v>
      </c>
      <c r="H96" s="200" t="s">
        <v>81</v>
      </c>
    </row>
    <row r="97" spans="1:8" s="1" customFormat="1" ht="37.5" x14ac:dyDescent="0.3">
      <c r="A97" s="390"/>
      <c r="B97" s="389"/>
      <c r="C97" s="294" t="s">
        <v>3</v>
      </c>
      <c r="D97" s="295" t="s">
        <v>220</v>
      </c>
      <c r="E97" s="199"/>
      <c r="F97" s="199"/>
      <c r="G97" s="201" t="s">
        <v>135</v>
      </c>
      <c r="H97" s="200" t="s">
        <v>81</v>
      </c>
    </row>
    <row r="98" spans="1:8" s="1" customFormat="1" ht="23.25" customHeight="1" x14ac:dyDescent="0.3">
      <c r="A98" s="390"/>
      <c r="B98" s="389"/>
      <c r="C98" s="294" t="s">
        <v>3</v>
      </c>
      <c r="D98" s="295" t="s">
        <v>140</v>
      </c>
      <c r="E98" s="199"/>
      <c r="F98" s="199"/>
      <c r="G98" s="201" t="s">
        <v>137</v>
      </c>
      <c r="H98" s="200" t="s">
        <v>141</v>
      </c>
    </row>
    <row r="99" spans="1:8" s="1" customFormat="1" ht="23.25" customHeight="1" x14ac:dyDescent="0.3">
      <c r="A99" s="390"/>
      <c r="B99" s="389"/>
      <c r="C99" s="294" t="s">
        <v>3</v>
      </c>
      <c r="D99" s="226" t="s">
        <v>212</v>
      </c>
      <c r="E99" s="199"/>
      <c r="F99" s="199"/>
      <c r="G99" s="201" t="s">
        <v>213</v>
      </c>
      <c r="H99" s="200" t="s">
        <v>81</v>
      </c>
    </row>
    <row r="100" spans="1:8" s="1" customFormat="1" ht="45.75" customHeight="1" x14ac:dyDescent="0.3">
      <c r="A100" s="422" t="s">
        <v>492</v>
      </c>
      <c r="B100" s="388" t="s">
        <v>0</v>
      </c>
      <c r="C100" s="297" t="s">
        <v>23</v>
      </c>
      <c r="D100" s="201" t="s">
        <v>493</v>
      </c>
      <c r="E100" s="199"/>
      <c r="F100" s="199"/>
      <c r="G100" s="201" t="s">
        <v>123</v>
      </c>
      <c r="H100" s="200" t="s">
        <v>81</v>
      </c>
    </row>
    <row r="101" spans="1:8" s="1" customFormat="1" ht="18.75" x14ac:dyDescent="0.3">
      <c r="A101" s="422"/>
      <c r="B101" s="389"/>
      <c r="C101" s="297"/>
      <c r="D101" s="200"/>
      <c r="E101" s="199"/>
      <c r="F101" s="199"/>
      <c r="G101" s="201" t="s">
        <v>127</v>
      </c>
      <c r="H101" s="200" t="s">
        <v>81</v>
      </c>
    </row>
    <row r="102" spans="1:8" s="1" customFormat="1" ht="18.75" x14ac:dyDescent="0.3">
      <c r="A102" s="422"/>
      <c r="B102" s="389"/>
      <c r="C102" s="297"/>
      <c r="D102" s="200"/>
      <c r="E102" s="199"/>
      <c r="F102" s="199"/>
      <c r="G102" s="201" t="s">
        <v>128</v>
      </c>
      <c r="H102" s="200" t="s">
        <v>81</v>
      </c>
    </row>
    <row r="103" spans="1:8" s="1" customFormat="1" ht="18.75" x14ac:dyDescent="0.3">
      <c r="A103" s="422"/>
      <c r="B103" s="389"/>
      <c r="C103" s="297"/>
      <c r="D103" s="201"/>
      <c r="E103" s="199"/>
      <c r="F103" s="199"/>
      <c r="G103" s="201" t="s">
        <v>129</v>
      </c>
      <c r="H103" s="200" t="s">
        <v>81</v>
      </c>
    </row>
    <row r="104" spans="1:8" s="1" customFormat="1" ht="18.75" x14ac:dyDescent="0.3">
      <c r="A104" s="422"/>
      <c r="B104" s="389"/>
      <c r="C104" s="297"/>
      <c r="D104" s="200"/>
      <c r="E104" s="199"/>
      <c r="F104" s="199"/>
      <c r="G104" s="201" t="s">
        <v>130</v>
      </c>
      <c r="H104" s="200" t="s">
        <v>81</v>
      </c>
    </row>
    <row r="105" spans="1:8" s="1" customFormat="1" ht="18.75" x14ac:dyDescent="0.3">
      <c r="A105" s="422"/>
      <c r="B105" s="389"/>
      <c r="C105" s="297"/>
      <c r="D105" s="200"/>
      <c r="E105" s="199"/>
      <c r="F105" s="199"/>
      <c r="G105" s="201" t="s">
        <v>132</v>
      </c>
      <c r="H105" s="200" t="s">
        <v>81</v>
      </c>
    </row>
    <row r="106" spans="1:8" s="1" customFormat="1" ht="18.75" x14ac:dyDescent="0.3">
      <c r="A106" s="422"/>
      <c r="B106" s="389"/>
      <c r="C106" s="297"/>
      <c r="D106" s="200"/>
      <c r="E106" s="199"/>
      <c r="F106" s="199"/>
      <c r="G106" s="201" t="s">
        <v>134</v>
      </c>
      <c r="H106" s="200" t="s">
        <v>81</v>
      </c>
    </row>
    <row r="107" spans="1:8" s="1" customFormat="1" ht="18.75" x14ac:dyDescent="0.3">
      <c r="A107" s="422"/>
      <c r="B107" s="394"/>
      <c r="C107" s="297"/>
      <c r="D107" s="200"/>
      <c r="E107" s="199"/>
      <c r="F107" s="199"/>
      <c r="G107" s="201" t="s">
        <v>135</v>
      </c>
      <c r="H107" s="200" t="s">
        <v>81</v>
      </c>
    </row>
    <row r="108" spans="1:8" s="1" customFormat="1" ht="18.75" x14ac:dyDescent="0.3">
      <c r="A108" s="390"/>
      <c r="B108" s="260"/>
      <c r="C108" s="294"/>
      <c r="D108" s="200"/>
      <c r="E108" s="199"/>
      <c r="F108" s="199"/>
      <c r="G108" s="201" t="s">
        <v>137</v>
      </c>
      <c r="H108" s="200" t="s">
        <v>81</v>
      </c>
    </row>
    <row r="109" spans="1:8" s="1" customFormat="1" ht="18.75" x14ac:dyDescent="0.3">
      <c r="A109" s="390"/>
      <c r="B109" s="260"/>
      <c r="C109" s="294"/>
      <c r="D109" s="200"/>
      <c r="E109" s="199"/>
      <c r="F109" s="199"/>
      <c r="G109" s="201" t="s">
        <v>213</v>
      </c>
      <c r="H109" s="200" t="s">
        <v>81</v>
      </c>
    </row>
    <row r="110" spans="1:8" s="1" customFormat="1" ht="18.75" x14ac:dyDescent="0.3">
      <c r="A110" s="390"/>
      <c r="B110" s="260"/>
      <c r="C110" s="294"/>
      <c r="D110" s="201"/>
      <c r="E110" s="199"/>
      <c r="F110" s="199"/>
      <c r="G110" s="201" t="s">
        <v>214</v>
      </c>
      <c r="H110" s="200" t="s">
        <v>81</v>
      </c>
    </row>
    <row r="111" spans="1:8" s="1" customFormat="1" ht="18.75" x14ac:dyDescent="0.3">
      <c r="A111" s="391" t="s">
        <v>2</v>
      </c>
      <c r="B111" s="391"/>
      <c r="C111" s="391"/>
      <c r="D111" s="6"/>
      <c r="E111" s="368" t="s">
        <v>52</v>
      </c>
      <c r="F111" s="368"/>
      <c r="G111" s="368"/>
      <c r="H111" s="368"/>
    </row>
    <row r="112" spans="1:8" s="1" customFormat="1" ht="18.75" x14ac:dyDescent="0.3">
      <c r="A112" s="392" t="s">
        <v>53</v>
      </c>
      <c r="B112" s="392"/>
      <c r="C112" s="393"/>
      <c r="D112" s="6"/>
      <c r="E112" s="257"/>
      <c r="F112" s="257"/>
      <c r="G112" s="61"/>
      <c r="H112" s="8"/>
    </row>
    <row r="113" spans="3:8" s="1" customFormat="1" ht="18.75" x14ac:dyDescent="0.3">
      <c r="C113" s="33"/>
      <c r="D113" s="6"/>
      <c r="E113" s="257"/>
      <c r="F113" s="257"/>
      <c r="G113" s="61"/>
      <c r="H113" s="8"/>
    </row>
    <row r="114" spans="3:8" s="1" customFormat="1" ht="18.75" x14ac:dyDescent="0.3">
      <c r="C114" s="33"/>
      <c r="D114" s="6"/>
      <c r="E114" s="365" t="s">
        <v>54</v>
      </c>
      <c r="F114" s="365"/>
      <c r="G114" s="365"/>
      <c r="H114" s="365"/>
    </row>
    <row r="115" spans="3:8" s="1" customFormat="1" ht="18.75" x14ac:dyDescent="0.3">
      <c r="C115" s="33"/>
      <c r="D115" s="6"/>
      <c r="E115" s="33"/>
      <c r="F115" s="33"/>
      <c r="G115" s="63"/>
      <c r="H115" s="6"/>
    </row>
  </sheetData>
  <mergeCells count="26">
    <mergeCell ref="E111:H111"/>
    <mergeCell ref="A112:C112"/>
    <mergeCell ref="E114:H114"/>
    <mergeCell ref="B37:B45"/>
    <mergeCell ref="A46:A63"/>
    <mergeCell ref="B46:B54"/>
    <mergeCell ref="B55:B63"/>
    <mergeCell ref="A64:A81"/>
    <mergeCell ref="B64:B72"/>
    <mergeCell ref="B73:B81"/>
    <mergeCell ref="A111:C111"/>
    <mergeCell ref="A82:A99"/>
    <mergeCell ref="B82:B90"/>
    <mergeCell ref="B91:B99"/>
    <mergeCell ref="A100:A110"/>
    <mergeCell ref="B100:B107"/>
    <mergeCell ref="A28:A45"/>
    <mergeCell ref="B28:B36"/>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34"/>
  <sheetViews>
    <sheetView zoomScale="57" zoomScaleNormal="57" workbookViewId="0">
      <selection activeCell="E12" sqref="E12"/>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86</v>
      </c>
      <c r="G1" s="50" t="s">
        <v>71</v>
      </c>
    </row>
    <row r="2" spans="1:9" x14ac:dyDescent="0.25">
      <c r="A2" s="11" t="s">
        <v>87</v>
      </c>
      <c r="G2" s="46" t="s">
        <v>73</v>
      </c>
    </row>
    <row r="3" spans="1:9" s="138" customFormat="1" ht="18.75" x14ac:dyDescent="0.25">
      <c r="A3" s="439" t="s">
        <v>532</v>
      </c>
      <c r="B3" s="439"/>
      <c r="C3" s="439"/>
      <c r="D3" s="439"/>
      <c r="E3" s="439"/>
      <c r="F3" s="439"/>
      <c r="G3" s="439"/>
      <c r="H3" s="439"/>
      <c r="I3" s="439"/>
    </row>
    <row r="4" spans="1:9" s="139" customFormat="1" ht="18.75" x14ac:dyDescent="0.25">
      <c r="A4" s="440" t="s">
        <v>452</v>
      </c>
      <c r="B4" s="440"/>
      <c r="C4" s="440"/>
      <c r="D4" s="440"/>
      <c r="E4" s="440"/>
      <c r="F4" s="440"/>
      <c r="G4" s="440"/>
      <c r="H4" s="440"/>
      <c r="I4" s="440"/>
    </row>
    <row r="5" spans="1:9" s="141" customFormat="1" ht="19.5" x14ac:dyDescent="0.35">
      <c r="A5" s="304"/>
      <c r="B5" s="304"/>
      <c r="C5" s="304"/>
      <c r="D5" s="305"/>
      <c r="E5" s="305"/>
      <c r="F5" s="140"/>
      <c r="G5" s="140"/>
    </row>
    <row r="6" spans="1:9" s="142" customFormat="1" x14ac:dyDescent="0.25">
      <c r="A6" s="441" t="s">
        <v>5</v>
      </c>
      <c r="B6" s="441" t="s">
        <v>6</v>
      </c>
      <c r="C6" s="441"/>
      <c r="D6" s="441" t="s">
        <v>153</v>
      </c>
      <c r="E6" s="441"/>
      <c r="F6" s="441"/>
      <c r="G6" s="441"/>
      <c r="H6" s="441"/>
      <c r="I6" s="441"/>
    </row>
    <row r="7" spans="1:9" s="142" customFormat="1" ht="37.5" customHeight="1" x14ac:dyDescent="0.25">
      <c r="A7" s="441"/>
      <c r="B7" s="441"/>
      <c r="C7" s="441"/>
      <c r="D7" s="442" t="s">
        <v>281</v>
      </c>
      <c r="E7" s="442"/>
      <c r="F7" s="442"/>
      <c r="G7" s="442" t="s">
        <v>282</v>
      </c>
      <c r="H7" s="442"/>
      <c r="I7" s="442"/>
    </row>
    <row r="8" spans="1:9" s="142" customFormat="1" x14ac:dyDescent="0.25">
      <c r="A8" s="441"/>
      <c r="B8" s="441"/>
      <c r="C8" s="441"/>
      <c r="D8" s="306" t="s">
        <v>7</v>
      </c>
      <c r="E8" s="306" t="s">
        <v>9</v>
      </c>
      <c r="F8" s="306" t="s">
        <v>11</v>
      </c>
      <c r="G8" s="306" t="s">
        <v>7</v>
      </c>
      <c r="H8" s="306" t="s">
        <v>9</v>
      </c>
      <c r="I8" s="306" t="s">
        <v>11</v>
      </c>
    </row>
    <row r="9" spans="1:9" s="139" customFormat="1" ht="51.75" customHeight="1" x14ac:dyDescent="0.25">
      <c r="A9" s="443" t="s">
        <v>533</v>
      </c>
      <c r="B9" s="307" t="s">
        <v>0</v>
      </c>
      <c r="C9" s="307" t="s">
        <v>23</v>
      </c>
      <c r="D9" s="308" t="s">
        <v>534</v>
      </c>
      <c r="E9" s="309" t="s">
        <v>535</v>
      </c>
      <c r="F9" s="310" t="s">
        <v>535</v>
      </c>
      <c r="G9" s="298" t="s">
        <v>536</v>
      </c>
      <c r="H9" s="299" t="s">
        <v>375</v>
      </c>
      <c r="I9" s="299" t="s">
        <v>376</v>
      </c>
    </row>
    <row r="10" spans="1:9" s="139" customFormat="1" ht="51.75" customHeight="1" x14ac:dyDescent="0.25">
      <c r="A10" s="430"/>
      <c r="B10" s="311" t="s">
        <v>1</v>
      </c>
      <c r="C10" s="311" t="s">
        <v>3</v>
      </c>
      <c r="D10" s="312" t="s">
        <v>537</v>
      </c>
      <c r="E10" s="313" t="s">
        <v>374</v>
      </c>
      <c r="F10" s="314" t="s">
        <v>374</v>
      </c>
      <c r="G10" s="298" t="s">
        <v>538</v>
      </c>
      <c r="H10" s="299" t="s">
        <v>376</v>
      </c>
      <c r="I10" s="299" t="s">
        <v>376</v>
      </c>
    </row>
    <row r="11" spans="1:9" s="139" customFormat="1" ht="51.75" customHeight="1" x14ac:dyDescent="0.25">
      <c r="A11" s="430" t="s">
        <v>432</v>
      </c>
      <c r="B11" s="311" t="s">
        <v>0</v>
      </c>
      <c r="C11" s="311" t="s">
        <v>23</v>
      </c>
      <c r="D11" s="312" t="s">
        <v>539</v>
      </c>
      <c r="E11" s="313" t="s">
        <v>535</v>
      </c>
      <c r="F11" s="315" t="s">
        <v>535</v>
      </c>
      <c r="G11" s="300" t="s">
        <v>540</v>
      </c>
      <c r="H11" s="301" t="s">
        <v>154</v>
      </c>
      <c r="I11" s="301" t="s">
        <v>154</v>
      </c>
    </row>
    <row r="12" spans="1:9" s="139" customFormat="1" ht="66" customHeight="1" x14ac:dyDescent="0.25">
      <c r="A12" s="430"/>
      <c r="B12" s="311" t="s">
        <v>1</v>
      </c>
      <c r="C12" s="311" t="s">
        <v>3</v>
      </c>
      <c r="D12" s="312" t="s">
        <v>541</v>
      </c>
      <c r="E12" s="313" t="s">
        <v>374</v>
      </c>
      <c r="F12" s="315" t="s">
        <v>374</v>
      </c>
      <c r="G12" s="298" t="s">
        <v>542</v>
      </c>
      <c r="H12" s="301" t="s">
        <v>543</v>
      </c>
      <c r="I12" s="301" t="s">
        <v>544</v>
      </c>
    </row>
    <row r="13" spans="1:9" s="139" customFormat="1" ht="51.75" customHeight="1" x14ac:dyDescent="0.25">
      <c r="A13" s="430" t="s">
        <v>433</v>
      </c>
      <c r="B13" s="311" t="s">
        <v>0</v>
      </c>
      <c r="C13" s="311" t="s">
        <v>23</v>
      </c>
      <c r="D13" s="316" t="s">
        <v>545</v>
      </c>
      <c r="E13" s="314" t="s">
        <v>546</v>
      </c>
      <c r="F13" s="314" t="s">
        <v>546</v>
      </c>
      <c r="G13" s="298" t="s">
        <v>547</v>
      </c>
      <c r="H13" s="301" t="s">
        <v>154</v>
      </c>
      <c r="I13" s="301" t="s">
        <v>154</v>
      </c>
    </row>
    <row r="14" spans="1:9" s="139" customFormat="1" ht="51.75" customHeight="1" x14ac:dyDescent="0.25">
      <c r="A14" s="430"/>
      <c r="B14" s="311" t="s">
        <v>1</v>
      </c>
      <c r="C14" s="311" t="s">
        <v>3</v>
      </c>
      <c r="D14" s="316" t="s">
        <v>548</v>
      </c>
      <c r="E14" s="314" t="s">
        <v>546</v>
      </c>
      <c r="F14" s="314" t="s">
        <v>546</v>
      </c>
      <c r="G14" s="298" t="s">
        <v>547</v>
      </c>
      <c r="H14" s="301" t="s">
        <v>154</v>
      </c>
      <c r="I14" s="301" t="s">
        <v>154</v>
      </c>
    </row>
    <row r="15" spans="1:9" s="139" customFormat="1" ht="51.75" customHeight="1" x14ac:dyDescent="0.25">
      <c r="A15" s="430" t="s">
        <v>549</v>
      </c>
      <c r="B15" s="311" t="s">
        <v>0</v>
      </c>
      <c r="C15" s="311" t="s">
        <v>23</v>
      </c>
      <c r="D15" s="316" t="s">
        <v>548</v>
      </c>
      <c r="E15" s="314" t="s">
        <v>546</v>
      </c>
      <c r="F15" s="314" t="s">
        <v>546</v>
      </c>
      <c r="G15" s="316" t="s">
        <v>550</v>
      </c>
      <c r="H15" s="301" t="s">
        <v>551</v>
      </c>
      <c r="I15" s="301" t="s">
        <v>377</v>
      </c>
    </row>
    <row r="16" spans="1:9" s="139" customFormat="1" ht="51.75" customHeight="1" x14ac:dyDescent="0.25">
      <c r="A16" s="430"/>
      <c r="B16" s="311" t="s">
        <v>1</v>
      </c>
      <c r="C16" s="311" t="s">
        <v>3</v>
      </c>
      <c r="D16" s="316" t="s">
        <v>548</v>
      </c>
      <c r="E16" s="314" t="s">
        <v>546</v>
      </c>
      <c r="F16" s="314" t="s">
        <v>546</v>
      </c>
      <c r="G16" s="316" t="s">
        <v>552</v>
      </c>
      <c r="H16" s="301" t="s">
        <v>154</v>
      </c>
      <c r="I16" s="301" t="s">
        <v>154</v>
      </c>
    </row>
    <row r="17" spans="1:9" s="139" customFormat="1" ht="51.75" customHeight="1" x14ac:dyDescent="0.25">
      <c r="A17" s="430" t="s">
        <v>435</v>
      </c>
      <c r="B17" s="311" t="s">
        <v>0</v>
      </c>
      <c r="C17" s="311" t="s">
        <v>23</v>
      </c>
      <c r="D17" s="316" t="s">
        <v>378</v>
      </c>
      <c r="E17" s="315" t="s">
        <v>546</v>
      </c>
      <c r="F17" s="314" t="s">
        <v>546</v>
      </c>
      <c r="G17" s="316" t="s">
        <v>553</v>
      </c>
      <c r="H17" s="301" t="s">
        <v>308</v>
      </c>
      <c r="I17" s="301" t="s">
        <v>154</v>
      </c>
    </row>
    <row r="18" spans="1:9" s="139" customFormat="1" ht="51.75" customHeight="1" x14ac:dyDescent="0.25">
      <c r="A18" s="430"/>
      <c r="B18" s="311" t="s">
        <v>1</v>
      </c>
      <c r="C18" s="311" t="s">
        <v>3</v>
      </c>
      <c r="D18" s="316" t="s">
        <v>554</v>
      </c>
      <c r="E18" s="315" t="s">
        <v>546</v>
      </c>
      <c r="F18" s="314" t="s">
        <v>546</v>
      </c>
      <c r="G18" s="316" t="s">
        <v>555</v>
      </c>
      <c r="H18" s="301" t="s">
        <v>556</v>
      </c>
      <c r="I18" s="301" t="s">
        <v>557</v>
      </c>
    </row>
    <row r="19" spans="1:9" s="139" customFormat="1" x14ac:dyDescent="0.25">
      <c r="A19" s="431" t="s">
        <v>436</v>
      </c>
      <c r="B19" s="317" t="s">
        <v>0</v>
      </c>
      <c r="C19" s="318" t="s">
        <v>23</v>
      </c>
      <c r="D19" s="433" t="s">
        <v>302</v>
      </c>
      <c r="E19" s="435"/>
      <c r="F19" s="437"/>
      <c r="G19" s="424" t="s">
        <v>303</v>
      </c>
      <c r="H19" s="426" t="s">
        <v>304</v>
      </c>
      <c r="I19" s="426" t="s">
        <v>305</v>
      </c>
    </row>
    <row r="20" spans="1:9" s="139" customFormat="1" x14ac:dyDescent="0.25">
      <c r="A20" s="432"/>
      <c r="B20" s="319" t="s">
        <v>1</v>
      </c>
      <c r="C20" s="320" t="s">
        <v>3</v>
      </c>
      <c r="D20" s="434"/>
      <c r="E20" s="436"/>
      <c r="F20" s="438"/>
      <c r="G20" s="425"/>
      <c r="H20" s="427"/>
      <c r="I20" s="427"/>
    </row>
    <row r="21" spans="1:9" s="139" customFormat="1" x14ac:dyDescent="0.25">
      <c r="A21" s="321"/>
      <c r="B21" s="321"/>
      <c r="C21" s="143"/>
      <c r="D21" s="302"/>
      <c r="E21" s="137"/>
      <c r="F21" s="303"/>
      <c r="G21" s="302"/>
      <c r="H21" s="137"/>
      <c r="I21" s="137"/>
    </row>
    <row r="22" spans="1:9" s="139" customFormat="1" x14ac:dyDescent="0.25">
      <c r="A22" s="243" t="s">
        <v>309</v>
      </c>
      <c r="B22" s="238"/>
      <c r="C22" s="239"/>
      <c r="D22" s="240"/>
      <c r="E22" s="241"/>
      <c r="F22" s="242"/>
      <c r="G22" s="240"/>
      <c r="H22" s="241"/>
      <c r="I22" s="242"/>
    </row>
    <row r="23" spans="1:9" s="139" customFormat="1" x14ac:dyDescent="0.25">
      <c r="A23" s="229" t="s">
        <v>310</v>
      </c>
      <c r="B23" s="229"/>
      <c r="C23" s="229"/>
      <c r="D23" s="229"/>
      <c r="E23" s="229"/>
      <c r="F23" s="229"/>
      <c r="G23" s="230"/>
      <c r="H23" s="230"/>
      <c r="I23" s="230"/>
    </row>
    <row r="24" spans="1:9" s="139" customFormat="1" ht="15.75" customHeight="1" x14ac:dyDescent="0.25">
      <c r="A24" s="428" t="s">
        <v>311</v>
      </c>
      <c r="B24" s="428"/>
      <c r="C24" s="428"/>
      <c r="D24" s="428"/>
      <c r="E24" s="428"/>
      <c r="F24" s="428"/>
      <c r="G24" s="230"/>
      <c r="H24" s="230"/>
      <c r="I24" s="230"/>
    </row>
    <row r="25" spans="1:9" s="139" customFormat="1" x14ac:dyDescent="0.25">
      <c r="A25" s="231"/>
      <c r="B25" s="231"/>
      <c r="C25" s="231"/>
      <c r="D25" s="231"/>
      <c r="E25" s="231"/>
      <c r="F25" s="231"/>
      <c r="G25" s="230"/>
      <c r="H25" s="230"/>
      <c r="I25" s="230"/>
    </row>
    <row r="26" spans="1:9" s="141" customFormat="1" ht="19.5" x14ac:dyDescent="0.35">
      <c r="A26" s="429" t="s">
        <v>2</v>
      </c>
      <c r="B26" s="429"/>
      <c r="C26" s="429"/>
      <c r="D26" s="232"/>
      <c r="E26" s="233" t="s">
        <v>312</v>
      </c>
      <c r="F26" s="227"/>
      <c r="G26" s="227"/>
      <c r="H26" s="234" t="s">
        <v>52</v>
      </c>
      <c r="I26" s="228"/>
    </row>
    <row r="27" spans="1:9" s="141" customFormat="1" ht="18.75" x14ac:dyDescent="0.3">
      <c r="A27" s="423" t="s">
        <v>313</v>
      </c>
      <c r="B27" s="423"/>
      <c r="C27" s="423"/>
      <c r="D27" s="233"/>
      <c r="E27" s="232"/>
      <c r="F27" s="227"/>
      <c r="G27" s="227"/>
      <c r="H27" s="235"/>
      <c r="I27" s="228"/>
    </row>
    <row r="28" spans="1:9" s="141" customFormat="1" ht="18.75" x14ac:dyDescent="0.3">
      <c r="A28" s="236" t="s">
        <v>314</v>
      </c>
      <c r="B28" s="236"/>
      <c r="C28" s="236"/>
      <c r="D28" s="233"/>
      <c r="E28" s="232"/>
      <c r="F28" s="227"/>
      <c r="G28" s="227"/>
      <c r="H28" s="235"/>
      <c r="I28" s="228"/>
    </row>
    <row r="29" spans="1:9" s="141" customFormat="1" ht="18.75" x14ac:dyDescent="0.3">
      <c r="A29" s="236" t="s">
        <v>315</v>
      </c>
      <c r="B29" s="236"/>
      <c r="C29" s="236"/>
      <c r="D29" s="233"/>
      <c r="E29" s="232"/>
      <c r="F29" s="227"/>
      <c r="G29" s="227"/>
      <c r="H29" s="235"/>
      <c r="I29" s="228"/>
    </row>
    <row r="30" spans="1:9" s="141" customFormat="1" ht="18.75" x14ac:dyDescent="0.3">
      <c r="A30" s="236" t="s">
        <v>316</v>
      </c>
      <c r="B30" s="236"/>
      <c r="C30" s="236"/>
      <c r="D30" s="233"/>
      <c r="E30" s="232"/>
      <c r="F30" s="227"/>
      <c r="G30" s="227"/>
      <c r="H30" s="235"/>
      <c r="I30" s="228"/>
    </row>
    <row r="31" spans="1:9" s="141" customFormat="1" ht="18.75" x14ac:dyDescent="0.3">
      <c r="A31" s="227"/>
      <c r="B31" s="227"/>
      <c r="C31" s="227"/>
      <c r="D31" s="237"/>
      <c r="E31" s="232"/>
      <c r="F31" s="227"/>
      <c r="G31" s="227"/>
      <c r="H31" s="234" t="s">
        <v>93</v>
      </c>
      <c r="I31" s="228"/>
    </row>
    <row r="32" spans="1:9" s="141" customFormat="1" ht="18.75" x14ac:dyDescent="0.3">
      <c r="A32" s="227"/>
      <c r="B32" s="227"/>
      <c r="C32" s="227"/>
      <c r="D32" s="232"/>
      <c r="E32" s="232"/>
      <c r="F32" s="227"/>
      <c r="G32" s="227"/>
      <c r="H32" s="228"/>
      <c r="I32" s="228"/>
    </row>
    <row r="33" spans="1:7" s="141" customFormat="1" ht="18.75" x14ac:dyDescent="0.3">
      <c r="A33" s="140"/>
      <c r="B33" s="140"/>
      <c r="C33" s="140"/>
      <c r="D33" s="144"/>
      <c r="E33" s="144"/>
      <c r="F33" s="140"/>
      <c r="G33" s="140"/>
    </row>
    <row r="34" spans="1:7" s="141" customFormat="1" ht="18.75" x14ac:dyDescent="0.3">
      <c r="A34" s="140"/>
      <c r="B34" s="140"/>
      <c r="C34" s="140"/>
      <c r="D34" s="144"/>
      <c r="E34" s="144"/>
      <c r="F34" s="140"/>
      <c r="G34" s="140"/>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86</v>
      </c>
      <c r="G1" s="50" t="s">
        <v>71</v>
      </c>
    </row>
    <row r="2" spans="1:9" x14ac:dyDescent="0.25">
      <c r="A2" s="11" t="s">
        <v>107</v>
      </c>
      <c r="G2" s="46" t="s">
        <v>73</v>
      </c>
    </row>
    <row r="4" spans="1:9" s="47" customFormat="1" x14ac:dyDescent="0.25">
      <c r="A4" s="444" t="s">
        <v>88</v>
      </c>
      <c r="B4" s="444"/>
      <c r="C4" s="444"/>
      <c r="D4" s="444"/>
      <c r="E4" s="444"/>
      <c r="F4" s="444"/>
      <c r="G4" s="444"/>
      <c r="H4" s="444"/>
      <c r="I4" s="444"/>
    </row>
    <row r="5" spans="1:9" s="48" customFormat="1" x14ac:dyDescent="0.25">
      <c r="A5" s="445" t="s">
        <v>174</v>
      </c>
      <c r="B5" s="445"/>
      <c r="C5" s="445"/>
      <c r="D5" s="445"/>
      <c r="E5" s="445"/>
      <c r="F5" s="445"/>
      <c r="G5" s="445"/>
      <c r="H5" s="445"/>
      <c r="I5" s="445"/>
    </row>
    <row r="7" spans="1:9" s="53" customFormat="1" ht="30.75" customHeight="1" x14ac:dyDescent="0.2">
      <c r="A7" s="446" t="s">
        <v>89</v>
      </c>
      <c r="B7" s="446" t="s">
        <v>90</v>
      </c>
      <c r="C7" s="446" t="s">
        <v>175</v>
      </c>
      <c r="D7" s="448" t="s">
        <v>91</v>
      </c>
      <c r="E7" s="448"/>
      <c r="F7" s="448"/>
      <c r="G7" s="448"/>
      <c r="H7" s="448"/>
      <c r="I7" s="448"/>
    </row>
    <row r="8" spans="1:9" s="53" customFormat="1" ht="45" customHeight="1" x14ac:dyDescent="0.2">
      <c r="A8" s="447"/>
      <c r="B8" s="447"/>
      <c r="C8" s="447"/>
      <c r="D8" s="84" t="s">
        <v>108</v>
      </c>
      <c r="E8" s="84" t="s">
        <v>109</v>
      </c>
      <c r="F8" s="84" t="s">
        <v>110</v>
      </c>
      <c r="G8" s="84" t="s">
        <v>111</v>
      </c>
      <c r="H8" s="84" t="s">
        <v>112</v>
      </c>
      <c r="I8" s="84" t="s">
        <v>113</v>
      </c>
    </row>
    <row r="9" spans="1:9" s="53" customFormat="1" ht="255" x14ac:dyDescent="0.2">
      <c r="A9" s="108" t="s">
        <v>114</v>
      </c>
      <c r="B9" s="108" t="s">
        <v>115</v>
      </c>
      <c r="C9" s="109"/>
      <c r="D9" s="110" t="s">
        <v>176</v>
      </c>
      <c r="E9" s="110" t="s">
        <v>177</v>
      </c>
      <c r="F9" s="110" t="s">
        <v>178</v>
      </c>
      <c r="G9" s="110" t="s">
        <v>179</v>
      </c>
      <c r="H9" s="111" t="s">
        <v>180</v>
      </c>
      <c r="I9" s="110" t="s">
        <v>181</v>
      </c>
    </row>
    <row r="10" spans="1:9" s="53" customFormat="1" ht="120" x14ac:dyDescent="0.2">
      <c r="A10" s="112" t="s">
        <v>116</v>
      </c>
      <c r="B10" s="108" t="s">
        <v>115</v>
      </c>
      <c r="C10" s="109"/>
      <c r="D10" s="112" t="s">
        <v>182</v>
      </c>
      <c r="E10" s="112" t="s">
        <v>183</v>
      </c>
      <c r="F10" s="112" t="s">
        <v>184</v>
      </c>
      <c r="G10" s="112" t="s">
        <v>185</v>
      </c>
      <c r="H10" s="112" t="s">
        <v>186</v>
      </c>
      <c r="I10" s="113" t="s">
        <v>187</v>
      </c>
    </row>
    <row r="11" spans="1:9" s="53" customFormat="1" ht="127.5" customHeight="1" x14ac:dyDescent="0.2">
      <c r="A11" s="112" t="s">
        <v>117</v>
      </c>
      <c r="B11" s="108" t="s">
        <v>115</v>
      </c>
      <c r="C11" s="114"/>
      <c r="D11" s="112" t="s">
        <v>188</v>
      </c>
      <c r="E11" s="115" t="s">
        <v>189</v>
      </c>
      <c r="F11" s="112" t="s">
        <v>190</v>
      </c>
      <c r="G11" s="112" t="s">
        <v>191</v>
      </c>
      <c r="H11" s="115" t="s">
        <v>192</v>
      </c>
      <c r="I11" s="112" t="s">
        <v>193</v>
      </c>
    </row>
    <row r="12" spans="1:9" s="49" customFormat="1" ht="159.75" customHeight="1" x14ac:dyDescent="0.25">
      <c r="A12" s="112" t="s">
        <v>194</v>
      </c>
      <c r="B12" s="108" t="s">
        <v>115</v>
      </c>
      <c r="C12" s="114"/>
      <c r="D12" s="112" t="s">
        <v>195</v>
      </c>
      <c r="E12" s="115" t="s">
        <v>196</v>
      </c>
      <c r="F12" s="112" t="s">
        <v>197</v>
      </c>
      <c r="G12" s="112" t="s">
        <v>198</v>
      </c>
      <c r="H12" s="115" t="s">
        <v>199</v>
      </c>
      <c r="I12" s="112" t="s">
        <v>200</v>
      </c>
    </row>
    <row r="13" spans="1:9" s="44" customFormat="1" ht="15" x14ac:dyDescent="0.25">
      <c r="A13" s="44" t="s">
        <v>118</v>
      </c>
    </row>
    <row r="14" spans="1:9" s="44" customFormat="1" ht="15" x14ac:dyDescent="0.25"/>
    <row r="15" spans="1:9" s="12" customFormat="1" x14ac:dyDescent="0.25"/>
    <row r="16" spans="1:9" s="12" customFormat="1" x14ac:dyDescent="0.25">
      <c r="E16" s="27"/>
      <c r="H16" s="27" t="s">
        <v>92</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43"/>
      <c r="C21" s="43"/>
      <c r="E21" s="40"/>
      <c r="H21" s="40" t="s">
        <v>93</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Admin</cp:lastModifiedBy>
  <cp:lastPrinted>2019-12-23T09:29:42Z</cp:lastPrinted>
  <dcterms:created xsi:type="dcterms:W3CDTF">2019-09-13T05:11:16Z</dcterms:created>
  <dcterms:modified xsi:type="dcterms:W3CDTF">2021-03-15T08:02:14Z</dcterms:modified>
</cp:coreProperties>
</file>