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E49" i="5"/>
  <c r="E51" i="5" s="1"/>
  <c r="E46" i="5"/>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H98" i="4"/>
  <c r="H83" i="4"/>
  <c r="D67" i="4"/>
  <c r="I59" i="4"/>
  <c r="D51" i="4"/>
  <c r="H19" i="4"/>
  <c r="C11" i="4"/>
  <c r="C61" i="3" l="1"/>
  <c r="C56" i="3"/>
  <c r="C51" i="3"/>
  <c r="C46" i="3"/>
  <c r="C41" i="3"/>
  <c r="C36" i="3"/>
  <c r="C31" i="3"/>
  <c r="C26" i="3"/>
  <c r="C21" i="3"/>
  <c r="C17" i="3"/>
  <c r="C16" i="3"/>
  <c r="R15" i="3"/>
  <c r="R16" i="3" s="1"/>
  <c r="C11" i="3"/>
</calcChain>
</file>

<file path=xl/sharedStrings.xml><?xml version="1.0" encoding="utf-8"?>
<sst xmlns="http://schemas.openxmlformats.org/spreadsheetml/2006/main" count="2249" uniqueCount="595">
  <si>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</si>
  <si>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</si>
  <si>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</si>
  <si>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</si>
  <si>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</si>
  <si>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</si>
  <si>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</si>
  <si>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</si>
  <si>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</si>
  <si>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</si>
  <si>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</si>
  <si>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</si>
  <si>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</si>
  <si>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</si>
  <si>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</si>
  <si>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</si>
  <si>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</si>
  <si>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</si>
  <si>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</si>
  <si>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</si>
  <si>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</si>
  <si>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</si>
  <si>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</si>
  <si>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</si>
  <si>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</si>
  <si>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</si>
  <si>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</si>
  <si>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</si>
  <si>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</si>
  <si>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</si>
  <si>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</si>
  <si>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</si>
  <si>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</si>
  <si>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</si>
  <si>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</si>
  <si>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</si>
  <si>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</si>
  <si>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</si>
  <si>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</si>
  <si>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</si>
  <si>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</si>
  <si>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</si>
  <si>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</si>
  <si>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</si>
  <si>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</si>
  <si>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</si>
  <si>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</si>
  <si>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</si>
  <si>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</si>
  <si>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</si>
  <si>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</si>
  <si>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</si>
  <si>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</si>
  <si>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</si>
  <si>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</si>
  <si>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</si>
  <si>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</si>
  <si>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</si>
  <si>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</si>
  <si>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</si>
  <si>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</si>
  <si>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</si>
  <si>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</si>
  <si>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</si>
  <si>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</si>
  <si>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</si>
  <si>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</si>
  <si>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</si>
  <si>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</si>
  <si>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</si>
  <si>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</si>
  <si>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</si>
  <si>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</si>
  <si>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</si>
  <si>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</si>
  <si>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</si>
  <si>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</si>
  <si>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</si>
  <si>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</si>
  <si>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</si>
  <si>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</si>
  <si>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</si>
  <si>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</si>
  <si>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</si>
  <si>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</si>
  <si>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</si>
  <si>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</si>
  <si>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</si>
  <si>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</si>
  <si>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</si>
  <si>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</si>
  <si>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</si>
  <si>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</si>
  <si>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</si>
  <si>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</si>
  <si>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</si>
  <si>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</si>
  <si>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</si>
  <si>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</si>
  <si>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</si>
  <si>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</si>
  <si>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</si>
  <si>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</si>
  <si>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</si>
  <si>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</si>
  <si>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</si>
  <si>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</si>
  <si>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</si>
  <si>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</si>
  <si>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</si>
  <si>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</si>
  <si>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</si>
  <si>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</si>
  <si>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</si>
  <si>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</si>
  <si>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</si>
  <si>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</si>
  <si>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</si>
  <si>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</si>
  <si>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</si>
  <si>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</si>
  <si>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</si>
  <si>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</si>
  <si>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</si>
  <si>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</si>
  <si>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</si>
  <si>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</si>
  <si>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</si>
  <si>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</si>
  <si>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</si>
  <si>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</si>
  <si>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</si>
  <si>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</si>
  <si>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</si>
  <si>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</si>
  <si>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</si>
  <si>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</si>
  <si>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</si>
  <si>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</si>
  <si>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</si>
  <si>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</si>
  <si>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</si>
  <si>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</si>
  <si>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</si>
  <si>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</si>
  <si>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</si>
  <si>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</si>
  <si>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</si>
  <si>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</si>
  <si>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</si>
  <si>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</si>
  <si>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</si>
  <si>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</si>
  <si>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</si>
  <si>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</si>
  <si>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NGUYỄN ANH DŨNG</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</si>
  <si>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</si>
  <si>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</si>
  <si>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</si>
  <si>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</si>
  <si>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</si>
  <si>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</si>
  <si>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</si>
  <si>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</si>
  <si>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</si>
  <si>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</si>
  <si>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</si>
  <si>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</si>
  <si>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</si>
  <si>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</si>
  <si>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</si>
  <si>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</si>
  <si>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</si>
  <si>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</si>
  <si>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</si>
  <si>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</si>
  <si>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</si>
  <si>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</si>
  <si>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</si>
  <si>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</si>
  <si>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</si>
  <si>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</si>
  <si>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</si>
  <si>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</si>
  <si>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</si>
  <si>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</si>
  <si>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</si>
  <si>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</si>
  <si>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</si>
  <si>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</si>
  <si>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</si>
  <si>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</si>
  <si>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</si>
  <si>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</si>
  <si>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</si>
  <si>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</si>
  <si>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</si>
  <si>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</si>
  <si>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</si>
  <si>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</si>
  <si>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</si>
  <si>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</si>
  <si>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</si>
  <si>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</si>
  <si>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</si>
  <si>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</si>
  <si>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</si>
  <si>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</si>
  <si>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</si>
  <si>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Thịnh thực hiện thường xuyên trong Tuần</t>
  </si>
  <si>
    <t>Hải; Tiến
Thực hiện thường xuyên trong Tuần</t>
  </si>
  <si>
    <t>'Lịch UBND Huyện; Đồng chí Trương Văn Học, PCT Chủ trì</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</si>
  <si>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</si>
  <si>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</si>
  <si>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</si>
  <si>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</si>
  <si>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</si>
  <si>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</si>
  <si>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</si>
  <si>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</si>
  <si>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</si>
  <si>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</si>
  <si>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</si>
  <si>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</si>
  <si>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</si>
  <si>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</si>
  <si>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</si>
  <si>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</si>
  <si>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</si>
  <si>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</si>
  <si>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</si>
  <si>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</si>
  <si>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</si>
  <si>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</si>
  <si>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</si>
  <si>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</si>
  <si>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</si>
  <si>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</si>
  <si>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</si>
  <si>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</si>
  <si>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</si>
  <si>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</si>
  <si>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</si>
  <si>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</si>
  <si>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</si>
  <si>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</si>
  <si>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</si>
  <si>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</si>
  <si>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</si>
  <si>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</si>
  <si>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</si>
  <si>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</si>
  <si>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</si>
  <si>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</si>
  <si>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</si>
  <si>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</si>
  <si>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</si>
  <si>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</si>
  <si>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</si>
  <si>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</si>
  <si>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</si>
  <si>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Báo cáo quy mô (dự kiến)</t>
  </si>
  <si>
    <t>Trương Minh Lộc</t>
  </si>
  <si>
    <t>Làm việc với TVTK dự án: Tu bổ, tôn tạo nghè keo, xã Kim Sơn, huyện Gia Lâm</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</si>
  <si>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</si>
  <si>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</si>
  <si>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</si>
  <si>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</si>
  <si>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</si>
  <si>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</si>
  <si>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</si>
  <si>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</si>
  <si>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</si>
  <si>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Làm hồ sơ thanh quyết toán</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</si>
  <si>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</si>
  <si>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</si>
  <si>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</si>
  <si>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</si>
  <si>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</si>
  <si>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</si>
  <si>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</si>
  <si>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</si>
  <si>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</si>
  <si>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</si>
  <si>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Làm việc với phòng quản lý đô thị về dự án Tu bổ tôn tạo đình nghè Quán Khê xã Dương Quang</t>
  </si>
  <si>
    <t>Làm việc với đơn vị tư vấn dự án Xây dựng trung nhà văn hóa tổ dân phố An Đào, Trâu Quỳ</t>
  </si>
  <si>
    <t>Làm việc với đơn vị khảo sát địa chất dự án Xây dựng Trung tâm giáo dục nghề nghiệp, giáo dục thường xuyên tại xã Đa Tốn, huyện Gia Lâm</t>
  </si>
  <si>
    <t>Hiện trường dự án: Tu bổ, tôn tạo Miếu Cầu Vương, Xã Đa Tốn, huyện Gia Lâm</t>
  </si>
  <si>
    <t>Soạn hồ sơ trình thẩm định trường mầm non Cải tạo</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</si>
  <si>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</si>
  <si>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</si>
  <si>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</si>
  <si>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</si>
  <si>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</si>
  <si>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</si>
  <si>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</si>
  <si>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Đ/c Thoa</t>
  </si>
  <si>
    <t>Hội trường UB</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</si>
  <si>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</si>
  <si>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</si>
  <si>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</si>
  <si>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</si>
  <si>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</si>
  <si>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</si>
  <si>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</si>
  <si>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</si>
  <si>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t>Kiểm tra hiện trường dự án  Xây dựng tuyến đường từ thị trấn Trâu Quỳ đến ga Phú Thị, huyện Gia Lâm</t>
  </si>
  <si>
    <t>xã Yên Thường</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</si>
  <si>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</si>
  <si>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</si>
  <si>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Ban QLDA, UBND xã, thôn, hộ dân</t>
  </si>
  <si>
    <t>Đ/c Lê, Các cán bộ giám sát</t>
  </si>
  <si>
    <t>LịchUBND Huyện; Đồng chí Lê Anh Quân -  Bí thư HU, Chủ tịch chủ trì</t>
  </si>
  <si>
    <t>Làm việc với phòng QLĐT về thẩm định báo cáo KTKT dự án: Xây dựng trường mầm non Yên Thường, huyện Gia Lâm - Giai đoạn 2: Xây dựng 09 nhóm lớp học</t>
  </si>
  <si>
    <t>Tư vấn báo cáo quy mô nhà văn hóa An Đào</t>
  </si>
  <si>
    <t>Làm việc với phòng QLĐT về hồ sơ dự án Xây dựng trường THCS cơ sở Kiêu Kỵ, huyện Gia Lâm</t>
  </si>
  <si>
    <t>Làm việc với các nhà thầu thi công, tư vấn giám sát dự án xây dựng trụ sở Huyện</t>
  </si>
  <si>
    <t>Xây dựng lịch tuần; báo cáo tiến độ</t>
  </si>
  <si>
    <t>Kiểm tra hiện trường theo lịch UBND Huyện</t>
  </si>
  <si>
    <t>Phòng A3</t>
  </si>
  <si>
    <t>Lịch UBND Huyện; Đồng chí Lê Anh Quân - Chủ tịch Bí thư HU chủ trì</t>
  </si>
  <si>
    <t>Hiện trường dự án: Tu bổ, tôn tạo Đền Bạch mã, xã Đa Tốn, huyện Gia Lâm</t>
  </si>
  <si>
    <t>Hồ sơ quyết toán cải tạo trụ sở công an</t>
  </si>
  <si>
    <t>Làm việc với Thanh Tra thành phố</t>
  </si>
  <si>
    <t>TT Thành Phố</t>
  </si>
  <si>
    <t>Làm việc tại phòng</t>
  </si>
  <si>
    <t>Hiện trường dự án: Tu bổ, tôn Tạo Đình Lại Hoàng, xã Yên Thường, huyện Gia Lâm</t>
  </si>
  <si>
    <t>Làm việc với Trung tâm giám định SXD</t>
  </si>
  <si>
    <t>Sở XD</t>
  </si>
  <si>
    <t>Trường MN Kim Lan</t>
  </si>
  <si>
    <t>TT TP</t>
  </si>
  <si>
    <t>Rà soát hồ sơ TKBVTC trường THCS Kiêu kỵ</t>
  </si>
  <si>
    <t>Rà soát hồ sơ TKBVTC dự án: Cải tạo liên thôn các trục chính Thôn Lở, Thôn Đặng xã Đặng Xá</t>
  </si>
  <si>
    <t>Ba
23/02</t>
  </si>
  <si>
    <t>XDGTHTKT chuẩn bị</t>
  </si>
  <si>
    <t>16h00</t>
  </si>
  <si>
    <t>Báo cáo tiến độ xây dựng cải tạo, sửa chữa các công trình phục vụ bầu cử Đại biểu Quốc hội, HĐND các cấp (Nhà văn hóa, đài truyền thanh…)</t>
  </si>
  <si>
    <t>XDDD chuẩn bị</t>
  </si>
  <si>
    <t>LỊCH CÔNG TÁC TUẦN 9</t>
  </si>
  <si>
    <t>Họp tổ DTDT - VSMT - CCN</t>
  </si>
  <si>
    <t>Đ/c Lê chuẩn bị tài liệu</t>
  </si>
  <si>
    <t>15h30</t>
  </si>
  <si>
    <t>Họp Covid-19 - lịch UBND huyện</t>
  </si>
  <si>
    <t>Xây dựng PA nhà VSCC tại khu CX9 cụm Bát Tràng</t>
  </si>
  <si>
    <t>UBND xã Bát Tràng</t>
  </si>
  <si>
    <t>Làm việc với đơn vị tư vấn xây dựng Đề án QL-DT hệ thống cây xanh trên địa bàn huyện Gia Lâm</t>
  </si>
  <si>
    <t>Thống nhất khối lượng thu gom bao gói thuốc BVTV do các xã, thị trấn đề xuất để phục vụ gói thầu năm 2021-2025</t>
  </si>
  <si>
    <t>Sáu</t>
  </si>
  <si>
    <t>8g00</t>
  </si>
  <si>
    <t>Rà soát, chuẩn bị hồ sơ, in ấn tài liệu cho công tác công khai khối lượng DTDT tại địa bàn các xã, thị trấn năm 2021</t>
  </si>
  <si>
    <t>Đ/c  Thoa</t>
  </si>
  <si>
    <t>Không có lịch của đ/c Hoàng (do Đ/c Hoàng không gửi lịch tuần cá nhân để tổng hợp)</t>
  </si>
  <si>
    <t>UBND HUYỆN GIA LÂM                                          CỘNG HÒA XÃ HỘI CHỦ NGHĨA VIỆT NAM</t>
  </si>
  <si>
    <t>BAN QLDA ĐẦU TƯ XÂY DỰNG                                               Độc lập - Tự do - Hạnh phúc</t>
  </si>
  <si>
    <t>LỊCH CÔNG TÁC TUẦN 8</t>
  </si>
  <si>
    <t>Từ ngày 22/2/2021 - 27/2/2021</t>
  </si>
  <si>
    <t>HAI  22/2</t>
  </si>
  <si>
    <t>Rà soát thiết kế BVTC điện nhẹ THCS Dương Xá</t>
  </si>
  <si>
    <t>Rà soát hồ sơ Cải tạo chỉnh trang một số tuyến đường và ao hồ xã Kiêu Kỵ, huyện Gia Lâm</t>
  </si>
  <si>
    <t>Rà soát thiết kế BVTC điện nhẹ MN Kim Lan</t>
  </si>
  <si>
    <t>BA 23/2</t>
  </si>
  <si>
    <t>Rà soát hồ sơ điều chỉnh phát sinh: Đường Ỷ Lan</t>
  </si>
  <si>
    <t>Làm việc với TV thiết bị THCS Dương Xá</t>
  </si>
  <si>
    <t>Rà soát hồ sơ TKBVTC dự án: Cải tạo liên thôn các trục chính thôn Yên Bình Dương Đanh xã Dương Xá</t>
  </si>
  <si>
    <t>Rà soát thiết kế BVTC PCCC MN Kim Lan</t>
  </si>
  <si>
    <t>TƯ 24/2</t>
  </si>
  <si>
    <t>Rà soát hồ sơ dự toán: mầm non Kim Lan</t>
  </si>
  <si>
    <t>Rà soát thiết kế BVTC THCS Kiêu Kỵ</t>
  </si>
  <si>
    <t>Làm việc với tư vấn TKBVTC trường THCS Kiêu kỵ</t>
  </si>
  <si>
    <t>Rà soát hồ sơ mầm non Hoa Hồng - Yên Thường</t>
  </si>
  <si>
    <t>NĂM 25/2</t>
  </si>
  <si>
    <t>Rà soát hồ sơ điều chỉnh phát sinh dự án cải tạo đường, thoát nước thôn 7 xã Đông Dư</t>
  </si>
  <si>
    <t>Rà soát hồ sơ TKBVTC dự án: Cải tạo liên thôn các trục chính thôn Chử Xá xã Văn Đức</t>
  </si>
  <si>
    <t>SÁU 26/2</t>
  </si>
  <si>
    <t>Rà soát hồ sơ dự toán: đường Yên Viên Đình Xuyên-hạng mục di chuyển</t>
  </si>
  <si>
    <t>BẢY 27/2</t>
  </si>
  <si>
    <t>Lê</t>
  </si>
  <si>
    <t>Giao ban công tác lập quy hoạch trên địa bàn</t>
  </si>
  <si>
    <t>QHĐG chuẩn bị</t>
  </si>
  <si>
    <t>Không đăng kí làm việc</t>
  </si>
  <si>
    <t>Xử lý việc các việc liên quan</t>
  </si>
  <si>
    <t>Ban QLDAĐTXD, cá nhân tổ chức liên quan</t>
  </si>
  <si>
    <t>Ban QLDAĐTXD, địa bàn liên quan</t>
  </si>
  <si>
    <t>Đ/c Nguyễn Thị Thanh Vân - PGĐ</t>
  </si>
  <si>
    <t>Cập nhật DA Điều chỉnh bổ sung</t>
  </si>
  <si>
    <t>LỊCH CÔNG TÁC  TUẦN 09</t>
  </si>
  <si>
    <t>Từ ngày 01/3/2021 đến ngày 06/3/2021</t>
  </si>
  <si>
    <t>Phòng Quản lý đô thị báo cáo một số nội dung: Phương án phát triển tổng thể hệ thống thoát nước trên địa bàn; Quy định các điều kiện khởi công đối với các công trình thuộc diện miễn phép xây dựng; Cắm biển ngõ công, gắn biển số nhà; Các vị trí quy hoạch đầu tư tổ hợp thương mại, dịch vụ trên địa bàn.</t>
  </si>
  <si>
    <t>Báo cáo phương án lắp đặt camera an ninh và các nội dung liên quan đến công nghệ thông tin trên địa bàn huyện.</t>
  </si>
  <si>
    <t>Lịch UBND Huyện; Đồng chí Trương Văn Học, PCT Chủ trì</t>
  </si>
  <si>
    <t>14h00-15h30</t>
  </si>
  <si>
    <t>XD DD chuẩn bị</t>
  </si>
  <si>
    <t>Phòng A5</t>
  </si>
  <si>
    <t>Báo cáo tiến độ và kế hoạch đấu giá QSD đất để sử dụng vào mục đích sản xuất nông nghiệp năm 2021</t>
  </si>
  <si>
    <t>Họp Tiểu ban "đảm bảo CSVC - Hậu cần phục vụ bầu cử ĐB QH khóa XV và ĐB HĐND các cấp NK 2021-2026" mở rộng</t>
  </si>
  <si>
    <t>Lịch UBND Huyện; Đồng chí Nguyễn Đức Hồng, PCT Chủ trì</t>
  </si>
  <si>
    <t>Báo cáo kế hoạch triển khai Chương trình sản phẩm OCOP năm 2021; Tình hình sản xuất vụ Xuân; Kết quả thực hiện kế hoạch trồng cây 2021</t>
  </si>
  <si>
    <t>Báo cáo việc xây dựng Chùa Sủi, xã Phú Thị; Chùa Báo Ân, xã Dương Quang</t>
  </si>
  <si>
    <r>
      <t xml:space="preserve">Làm việc tại phòng: </t>
    </r>
    <r>
      <rPr>
        <b/>
        <sz val="12"/>
        <rFont val="Times New Roman"/>
        <family val="1"/>
      </rPr>
      <t xml:space="preserve">(1) 13h30: </t>
    </r>
    <r>
      <rPr>
        <sz val="12"/>
        <rFont val="Times New Roman"/>
        <family val="1"/>
      </rPr>
      <t xml:space="preserve">Báo cáo về các quy định mới trong đầu tư xây dựng; </t>
    </r>
    <r>
      <rPr>
        <b/>
        <sz val="12"/>
        <rFont val="Times New Roman"/>
        <family val="1"/>
      </rPr>
      <t>(2) 15h00:</t>
    </r>
    <r>
      <rPr>
        <sz val="12"/>
        <rFont val="Times New Roman"/>
        <family val="1"/>
      </rPr>
      <t xml:space="preserve"> Làm việc với đơn vị tư vấn thiết kế phòng Truyền thống Trụ sở Huyện</t>
    </r>
  </si>
  <si>
    <t>Phòng BT</t>
  </si>
  <si>
    <t>LỊCH CÔNG TÁC DỰ KIẾN TỔ GIẢI PHÓNG MẶT BẰNG TUẦN 09</t>
  </si>
  <si>
    <t>Từ ngày 01/3/2021 - 06/3/2021</t>
  </si>
  <si>
    <t>HAI
01/3</t>
  </si>
  <si>
    <t xml:space="preserve">Phối hợp gửi giấy mời họp dân sau khi công khai PA GPMB dự án  xây dựng trường THPT Cao Bá Quát </t>
  </si>
  <si>
    <t>Quy chủ khu KK xã Kiêu Kỵ</t>
  </si>
  <si>
    <t>Ban QLDAĐTXD, xã Kiêu Kỵ, thôn Kiêu Kỵ, thôn Gia Cốc</t>
  </si>
  <si>
    <t>Ban QLDAĐTXD, xã Kiêu Kỵ</t>
  </si>
  <si>
    <t>Phối hợp gửi giấy mời họp dân dự án xây dựng trường mầm non Trung Mầu</t>
  </si>
  <si>
    <t>BA
02/3</t>
  </si>
  <si>
    <t xml:space="preserve">Phối hợp họp dân sau khi công khai PA GPMB dự án  xây dựng trường THPT Cao Bá Quát </t>
  </si>
  <si>
    <t>Ban QLDA, UBND xã, thôn</t>
  </si>
  <si>
    <t>Tổng hợp báo cáo kết quả tuần 08/2021</t>
  </si>
  <si>
    <t>Phối hợp họp dân sau khi công khai PA GPMB dự án  xây dựng trường mầm non Trung Mầu</t>
  </si>
  <si>
    <t>Trình Thông báo thu hồi đất C19 xã Đa Tốn</t>
  </si>
  <si>
    <t>Ban QLDAĐTXD, Bộ phận tiếp nhận và Trả kết quả hồ sơ (BP 1 cửa Huyện)</t>
  </si>
  <si>
    <t>Ban QLDAĐTXD, Bộ phận 1 cửa UBND Huyện</t>
  </si>
  <si>
    <t>TƯ
03/3</t>
  </si>
  <si>
    <t>Phối hợp kê khai kiểm đếm dự án xây dựng trường mầm non Trung Mầu</t>
  </si>
  <si>
    <t>Xử lý công việc liên quan C19, KK1: Kế hoạch - tiến độ; Chi phí phục vụ GPMB; hồ sơ kỹ thuật...</t>
  </si>
  <si>
    <t>NĂM
04/3</t>
  </si>
  <si>
    <t>Liên hệ, phối hợp Phòng TNMT về hồ sơ trình TB thu hồi đất C19 xã Đa Tốn (nếu đâu tuần trình được)</t>
  </si>
  <si>
    <t>Ban QLDAĐTXD, Phòng TNMT</t>
  </si>
  <si>
    <t>Tổng hợp lịch tuần 10/2021</t>
  </si>
  <si>
    <t>SÁU
05/3</t>
  </si>
  <si>
    <t xml:space="preserve">Xử lý hồ sơ các dự án bàn giao TTPTQĐ Huyện: </t>
  </si>
  <si>
    <t>Ban QLDAĐTXD (GPMB+QH)</t>
  </si>
  <si>
    <t>BẢY
06/3</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</si>
  <si>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</si>
  <si>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</si>
  <si>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</si>
  <si>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</si>
  <si>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</si>
  <si>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</si>
  <si>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</si>
  <si>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</si>
  <si>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Từ ngày 01/3/2021 đến ngày 07/3/2021</t>
  </si>
  <si>
    <t>Đ/c Lâm Ngọc Dương - PGĐ chủ trì; Tổ DTDT -QLCCN</t>
  </si>
  <si>
    <t xml:space="preserve">Phối hợp các đơn vị bàn giao NTK rác thải nằm trong chỉ giới GPMB cho đơn vị thi công </t>
  </si>
  <si>
    <t>Cán bộ giám sát</t>
  </si>
  <si>
    <t>Làm việc với Công ty Môi trường về việc xây dựng KH tổ chức thu giá DVVSMT năm 2021</t>
  </si>
  <si>
    <t>Đ/c Thoa, Lê</t>
  </si>
  <si>
    <t>Kiểm tra hiện trường các cụm CN, LN</t>
  </si>
  <si>
    <t>Phối hợp đơn vị vận hành trạm xử lý nước thải hoàn thiện các BC liên quan đến chất thải nguy hại năm 2020</t>
  </si>
  <si>
    <t>Hải; Tiến, Hoàng
Thực hiện thường xuyên trong Tuần</t>
  </si>
  <si>
    <t>CB Giám sát</t>
  </si>
  <si>
    <t>(Từ ngày 01/3/2021 đến 06/3/2021)</t>
  </si>
  <si>
    <t>Thứ 2
01/3/2021</t>
  </si>
  <si>
    <t>Làm việc với Sở Kế hoạch đầu tư về việc xin UBND Thành phố đầu tư 2 trường PTTH Yên Viên; PTTH Dương Xá</t>
  </si>
  <si>
    <t>Làm việc với tư vấn thiết kế trụ sở huyện về chi tiết triển khai thi công dự án trụ sở Huyện</t>
  </si>
  <si>
    <t>Làm việc với phòng QLĐT về dự toán CBĐT dự án Tu bổ tôn tạo đình Linh Quy, xã Kim Sơn, huyện Gia Lâm</t>
  </si>
  <si>
    <t>Hoàn thiện kế hoạch bảo vệ môi trường trình phòng TNMT thẩm định dự án Xây dựng NVH thôn 5+6, xã Đình Xuyên, huyện Gia Lâm</t>
  </si>
  <si>
    <t>Phòng QLĐT</t>
  </si>
  <si>
    <t>Nghe Tư vấn báo cáo quy mô tại ban</t>
  </si>
  <si>
    <t>Nghe tư vấn báo cáo quy mô tại ban: Lăng mộ Chử Cù Vân</t>
  </si>
  <si>
    <t>Làm việc với đơn vị cung cấp và lắp đặt thiết bị điều hòa dự án Cải tạo, sửa chữa một số công trình làm trụ sở công an các xã: Yên Thường, Đình Xuyên, Cổ Bi, Lệ Chi, Bát Tràng, Kim Lan, Ninh Hiệp, huyện Gia Lâm</t>
  </si>
  <si>
    <t>Làm việc với đơn vị tư vấn về TMB + PAKT dự án: Xây dựng NVH thôn 8, xã Đình Xuyên, huyện Gia Lâm</t>
  </si>
  <si>
    <t>Thứ 3
02/3/2021</t>
  </si>
  <si>
    <t>Làm việc với UBND Thành Phố về dự án trụ sở Công An xã</t>
  </si>
  <si>
    <t>Khảo sát lập dự án di tích tại Lệ Chi</t>
  </si>
  <si>
    <t xml:space="preserve">Làm việc với đơn vị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</si>
  <si>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Hoàn thiện kế hoạch bảo vệ môi trường trình phòng TNMT thẩm định dự án Xây dựng NVH thôn Quán Khê, xã Dương Quang, huyện Gia Lâm</t>
  </si>
  <si>
    <t>Làm việc với đơn vị tư vấn về TMB + PAKT dự án: Xây dựng trường THCS Cao Bá Quát, huyện Gia Lâm - Hạng mục: Xây dựng bổ sung các phòng chức năng và một số hạng mục phụ trợ</t>
  </si>
  <si>
    <t>Làm việc tại phòng các dự án cải tạo nhà văn hóa do xã làm CĐT phục vụ bầu cử HĐND</t>
  </si>
  <si>
    <t>Làm việc với tư vấn thiết kế về dự toán dự án: XD trường THCS Dương Xá, huyện Gia Lâm</t>
  </si>
  <si>
    <t>Khảo sát hiện trường dự án: Cải tạo, mở rộng trường mầm non Cổ Bi, huyện Gia Lâm theo kiến nghị của nhà trường</t>
  </si>
  <si>
    <t>Trường MN Cổ Bi</t>
  </si>
  <si>
    <t>Thứ 4
03/3/2021</t>
  </si>
  <si>
    <t>Khảo sát lập dự án di tích tại Đặng Xá</t>
  </si>
  <si>
    <t>Làm việc với Bộ phận thẩm định nội bộ BVTC dự án: Xây dựng trung tâm văn hóa thể thao xã Đình Xuyên, huyện Gia Lâm</t>
  </si>
  <si>
    <t xml:space="preserve">Làm việc với tư vấn thiết kế và khảo sát hiện trường Trung tâm TT và TT huyện </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</si>
  <si>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</si>
  <si>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</si>
  <si>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Làm việc với Bộ phận thẩm định nội bộ BVTC dự án: Xây dựng trường mầm non Kim Lan, huyện Gia Lâm</t>
  </si>
  <si>
    <t>Thứ 5
04/3/2021</t>
  </si>
  <si>
    <t>Làm việc với trường MN Kim Lan về đầu tư danh mục các trang thiết bị cho nhà trường</t>
  </si>
  <si>
    <t>Làm việc với BP chuẩn bị đầu tư và các đơn vị tư vấn thiết kế về các dự án thực hiện 2021</t>
  </si>
  <si>
    <t>Khảo sát hiện trường dự án: Xây dựng trường THCS Cao Bá Quát, huyện Gia Lâm</t>
  </si>
  <si>
    <t>Trường THCS Cao Bá Quát</t>
  </si>
  <si>
    <t>Thứ 6
05/3/2021</t>
  </si>
  <si>
    <t>Làm việc với tư vấn thiết kế dự án: Xây dựng trường mầm non Hoa Sữa, xã Yên Viên, huyện Gia Lâm</t>
  </si>
  <si>
    <t>Làm việc với đơn vị tư vấn hs dự án Xây dựng TTVHTT xã Dương Hà, huyện Gia Lâm</t>
  </si>
  <si>
    <t>Làm việc với Bộ phận thẩm định nội bộ BVTC dự án: Xây dựng trường mầm non Hoa Hồng, thôn Trùng Quán, xã Yên Thường, huyện Gia Lâm</t>
  </si>
  <si>
    <t>Làm việc với phòng QLĐT về dự toán CBĐT dự án: Xây dựng NVH thôn Phù Đổng 2, xã Phù Đổng, huyện Gia Lâm</t>
  </si>
  <si>
    <t>Thứ 7
06/3/2021</t>
  </si>
  <si>
    <t>Sở KH&amp;ĐT</t>
  </si>
  <si>
    <t>16h30</t>
  </si>
  <si>
    <t>Rà soát báo cáo thực hiện hạ tầng khung</t>
  </si>
  <si>
    <t>CBĐT&amp;TH XDGTHTKT</t>
  </si>
  <si>
    <t>Làm việc tại Văn phòng Thành phố</t>
  </si>
  <si>
    <t>Văn phòng Thành phố</t>
  </si>
  <si>
    <t>Theo GM; Tổ THXDGTHTKT</t>
  </si>
  <si>
    <t>Làm việc với VIDIFI về việc bàn giao mặt bằng thi công đường gom song hành</t>
  </si>
  <si>
    <t>Thông qua quy mô các dự án; phương án quy hiachj; di chuyển ngầm nổi; điều chỉnh bổ sung</t>
  </si>
  <si>
    <t>CBDDTXDGT; QHĐG; ĐVTV</t>
  </si>
  <si>
    <t>Làm việc tại VP TP &amp;Sở TNMT</t>
  </si>
  <si>
    <t>VP TP &amp;Sở TNMT</t>
  </si>
  <si>
    <t>Làm việc với Tổ Đấu giá và Công ty Đấu giá</t>
  </si>
  <si>
    <t>Họp HĐ GPMB</t>
  </si>
  <si>
    <t>Tổ  Đấu giá và CTy ĐG</t>
  </si>
  <si>
    <t>'Lịch UBND Huyện; Đồng chí Nguyễn Đức Hồng, PCT Chủ trì</t>
  </si>
  <si>
    <t>Kiểm tra tiến độ dự án phục vụ bầu cử</t>
  </si>
  <si>
    <t>Đ/c Đào Đức Minh - Giám đốc</t>
  </si>
  <si>
    <t>TT TH XD DD</t>
  </si>
  <si>
    <t>Kiểm điểm tiến độ GN các DA CT</t>
  </si>
  <si>
    <t>TT TH XDGT</t>
  </si>
  <si>
    <t>Kiểm điểm tiến độ DA mới chưa xong thủ tục</t>
  </si>
  <si>
    <t>KHTH; CBĐT DD&amp;XDGT</t>
  </si>
  <si>
    <r>
      <t xml:space="preserve">Kiểm tra hiện trường công tác GPMB và công tác bàn giao mặt bằng, tiến độ thi công tại dự án đường đê Hữu Đuống (*)
</t>
    </r>
    <r>
      <rPr>
        <i/>
        <sz val="12"/>
        <color rgb="FFFF0000"/>
        <rFont val="Times New Roman"/>
        <family val="1"/>
      </rPr>
      <t>(Từ 8h30-10h00: Kiểm tra hiện trường; Từ 10h00: Giao ban tại xã Lệ Chi)</t>
    </r>
  </si>
  <si>
    <r>
      <t xml:space="preserve">Giao ban tiến độ thi công các dự án hạ tầng khung trên địa bàn </t>
    </r>
    <r>
      <rPr>
        <i/>
        <sz val="12"/>
        <rFont val="Times New Roman"/>
        <family val="1"/>
      </rPr>
      <t>(kiểm điểm các nội dung theo chỉ đạo)</t>
    </r>
  </si>
  <si>
    <t>Hai
01/3</t>
  </si>
  <si>
    <t>BA
2/3</t>
  </si>
  <si>
    <t xml:space="preserve">
NĂM
04/3</t>
  </si>
  <si>
    <t>Hoàn thiện báo cáo DA CBĐT; DAM; CT; QTTT</t>
  </si>
  <si>
    <t>Cập nhật GN KH 2021</t>
  </si>
  <si>
    <t>Nâng lương tháng 3</t>
  </si>
  <si>
    <t>BC tuần; BC DA Điều chỉnh phát sinh</t>
  </si>
  <si>
    <t>TH DA xin vốn tất toán 2021 đợt 1</t>
  </si>
  <si>
    <t>Cập nhật tiến độ DA chưa xong thủ tục</t>
  </si>
  <si>
    <t>Cập nhật tiến độ DA CBĐT</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</si>
  <si>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</si>
  <si>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</si>
  <si>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</si>
  <si>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LỊCH CÔNG TÁC TUẦN 09 (dự kiến)</t>
  </si>
  <si>
    <t>Từ ngày 01/03/2021 - 06/03/2021</t>
  </si>
  <si>
    <t>Sở Nông nghiệp</t>
  </si>
  <si>
    <t>Làm việc với Sở QH-KT và Viện QH-KT về điều chỉnh cục bộ quy hoạch chung thị trấn Phù Đổng; chỉ giới tuyến đường 179 Phù Đổng; Chỉ giới đường đỏ tuyến số 12 trên địa bàn cụm Bắc Đuống.</t>
  </si>
  <si>
    <t>Khu liên cơ quan Võ Chí Công</t>
  </si>
  <si>
    <t>Làm việc với Chi cục thủy lợi Sở Nông nghiệp về thỏa thuận phương án chỉ giới đường đỏ tuyến đường 179 trên địa phận xã Phù Đổng, huyện Gia Lâm</t>
  </si>
  <si>
    <t>Làm văn bản kiểm đếm di chuyển công trình ngầm nổi các dự án đường trục chính tại xã Yên Thường, Kim Lan</t>
  </si>
  <si>
    <t>Làm việc với Phòng QLĐT về chỉ giới đường đỏ tuyến đường B116 đến đường 179, xã Phù Đổng</t>
  </si>
  <si>
    <t>phòng QLĐT</t>
  </si>
  <si>
    <t>Làm việc với Phòng QLĐT về xác nhận chỉ giới đường đỏ các ô quy hoạch CCKO2, BDDX4, CCKO5, CCKO7, CCKO8</t>
  </si>
  <si>
    <t>Làm hồ sơ trình thẩm định chỉ giới đường đỏ đường đê Đá sở QH-KT</t>
  </si>
  <si>
    <t>UBND xã Phù Đổng</t>
  </si>
  <si>
    <t>Lên UBND TP nộp Công Văn về việc lập,  thẩm định CGDD các tuyến đường QH xã Bát Tràng</t>
  </si>
  <si>
    <t>UBND TP Hà nội</t>
  </si>
  <si>
    <t>Tổ chức kiểm tra, kiểm đếm khối lượng tài sản ngầm nổi tại hiện trường; ký Biên bản điều tra, khảo sát, đo đạc, kiểm đếm đất đai, tài sản gắn liền với đất phục vụ công tác giải phóng mặt bằng thực hiện: Xây dựng tuyến đường theo quy hoạch từ đường Đình Xuyên qua khu đấu giá X1 đến đường Ninh Hiệp, huyện Gia Lâm</t>
  </si>
  <si>
    <t>Hiện trường xã Đình Xuyên, Yên Thường</t>
  </si>
  <si>
    <t>Làm việc tại phòng: Hoàn thiện HSMT gói thầu tư vấn lập QHCT dự án: Xây dựng hạ tầng khu công viên, vườn hoa, hồ nước phía trước Trụ sở Huyện ủy, HĐND, UBND huyện Gia Lâm (khu 31ha)</t>
  </si>
  <si>
    <t>Làm việc tại phòng: Phê duyệt NVKS, chi phí TKBVTC dự án: Cải tạo, nâng cấp các tuyến đường liên thôn, trục chính các thôn: Kim Sơn, Giao Tất; Khu dân cư đường 181, xã Kim Sơn, huyện Gia Lâm</t>
  </si>
  <si>
    <t>Làm việc tại phòng: Phê duyệt chi phí chuẩn bị dự án Xây dựng tuyến đường theo quy hoạch từ đường đê tả Đuống qua khu công nghiệp Đình Xuyên đến đường Dốc Lã - Ninh Hiệp, huyện Gia Lâm</t>
  </si>
  <si>
    <t>Kiểm tra hồ sơ TKBVTC dự án Xây dựng hạ tầng cơ sở nghĩa trang thôn Gia Cốc và Trung Dương, xã Kiêu Kỵ, huyện Gia Lâm</t>
  </si>
  <si>
    <t xml:space="preserve">Góp hồ sơ lần 1 dự án Cải tạo, chỉnh trang các tuyến đường trục chính, trên địa bàn xã Kiêu Kỵ, huyện Gia Lâm để TVTK hoàn thiện hồ sơ lập DAĐT trình phòng QLĐT thẩm định </t>
  </si>
  <si>
    <t>- Chuẩn bị tài liệu, Biên bản giao nhận hồ sơ gửi các xã phục vụ Xin ý kiến CDDC về CGDD dự án Xây dựng tuyến đường 40m theo quy hoạch từ Đình Xuyên đến đường gom quốc lộ 1B, huyện Gia Lâm
- Cập nhật KH2021</t>
  </si>
  <si>
    <t>Làm việc tại phòng: Soạn Văn bản pháp lý một số dự án</t>
  </si>
  <si>
    <t>Xin ý kiến CDDC về CGDD dự án Xây dựng tuyến đường 40m theo quy hoạch từ Đình Xuyên đến đường gom quốc lộ 1B, huyện Gia Lâm</t>
  </si>
  <si>
    <t>Xã Đình Xuyên, Dương Hà, Phù Đổng</t>
  </si>
  <si>
    <t>Làm việc tại phòng: Làm việc với TVTK về một số dự án theo KH trọng tâm tháng 3/2021</t>
  </si>
  <si>
    <t>Đôn đốc tư vấn điện, tư vấn viễn thông hoàn thiện biên bản kiểm đếm, hồ sơ di chuyển ngầm nổi đường 24,5m</t>
  </si>
  <si>
    <t>Bám thỏa thuận thủy nông KĐT Đặng Xá-TH Trung Thành</t>
  </si>
  <si>
    <t>Đôn đốc hoàn thiện kiểm đếm di chuyển hạng mục nước sạch dự án CCN Phú Thị</t>
  </si>
  <si>
    <t>Đôn đốc biên bản kiểm đếm di chuyển hạng mục điện dự án CCN Phú Thị</t>
  </si>
  <si>
    <t>Xin ý kiến cộng đồng dân cư chỉ giới đường đỏ Hoàng Long - Tô Khê tại xã Đặng Xá</t>
  </si>
  <si>
    <t>Làm việc với tư vấn hồ sơ lần 1 TKBVTC gói 14 Phan Đăng Lưu - Yên Thường</t>
  </si>
  <si>
    <t>Đôn đốc tư vấn hoàn thiện hồ sơ dự án ngã ba chợ Bún - đường gom (Chị Phương)</t>
  </si>
  <si>
    <t>phối hợp bộ phận thẩm định nội bộ thẩm định BVTC đường KĐT Đặng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</si>
  <si>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</si>
  <si>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</si>
  <si>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</si>
  <si>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 xml:space="preserve">Làm việc nội nghiệp tại phòng </t>
  </si>
  <si>
    <t>Hoàn thiện Quyết định phê duyệt phương án di chuyển ngầm nổi các dự án đường tại thôn Tế Xuyên - Đình Xuyên; Thôn Thượng - Hạ, Dương Hà</t>
  </si>
  <si>
    <t>Ban QLDA - Văn phòng</t>
  </si>
  <si>
    <t>Đôn đốc tư vấn hoàn thiện hồ sơ trình thẩm định di chuyển điện thôn Hạ - Dương Hà; thôn Công Đình - Tế Xuyên và làm việc tại phòng</t>
  </si>
  <si>
    <t>Đôn đốc tư vấn thẩm tra hoàn thiện khối lượng dự án đường thôn Thượng - Dương Hà (giai đoạn II) và thôn Yên Bình - Dương Xá (giai đoạn 2)</t>
  </si>
  <si>
    <t>Làm việc với hộ dân xã Dương Xá về dự án kè ao Bầu</t>
  </si>
  <si>
    <t>UBND xã Dương Xá</t>
  </si>
  <si>
    <t>Làm pháp lý các dự án và công tác nội nghiệp</t>
  </si>
  <si>
    <t>Làm việc với Viện Quy hoạch về việc lập hồ sơ chỉ giới</t>
  </si>
  <si>
    <t>Viện Quy hoạch</t>
  </si>
  <si>
    <t>Đôn đốc tư vấn thiết kế và thẩm tra kiểm tra khối lượng phần di chuyển nước dự án Cải tạo, nâng cấp các tuyến đường thôn Yên Bình, Dương Xá; Thôn Thượng, Dương Hà</t>
  </si>
  <si>
    <t>Báo cáo vướng mắc (nếu có)</t>
  </si>
  <si>
    <t>Họp với đơn vị quản lý cây xanh đường 22m</t>
  </si>
  <si>
    <t>Họp với các đơn vị viễn thông đường 22m</t>
  </si>
  <si>
    <t>Rà soát hồ sơ thiết kế dự án ngõ xóm Lở Đặng với tổ thẩm định</t>
  </si>
  <si>
    <t>Rà soát hồ sơ thiết kế dự án ngõ xóm Hoàng Long Đổng Xuyên với tổ thẩm định</t>
  </si>
  <si>
    <t>Thống nhất phương án di chuyển điện đường 22m</t>
  </si>
  <si>
    <t>Thống nhất phương án di chuyển điện đường đê Hữu Đuống</t>
  </si>
  <si>
    <t>Làm việc với tư vấn dự án đường ngõ xóm Trâu Quỳ</t>
  </si>
  <si>
    <t xml:space="preserve">Làm việc các thủ tục pháp lý dự án </t>
  </si>
  <si>
    <t>Làm việc với tư vấn dự án đường ngõ xóm Đặng Xá</t>
  </si>
  <si>
    <t>Đi hiện trường dự án Cải tạo, nâng cấp đường liên thông trục chính thôn Chử Xá, xã Văn Đức (giai đoạn 2) với tư vấn và thẩm định nội bộ</t>
  </si>
  <si>
    <t>xã Văn Đức</t>
  </si>
  <si>
    <t>Làm việc với tư vấn và nhà thầu về khối lượng điều chỉnh dự án Đê tả Đuống từ cầu Đuống đến cầu Phù Đổng. Gói 8 bên Gia Lâm</t>
  </si>
  <si>
    <t>Đi hiện trường rà soát di chuyển ngầm nổi dự án: Cải tạo, nâng cấp đường liên thông trục chính thôn Chử Xá, xã Văn Đức (giai đoạn 2)</t>
  </si>
  <si>
    <t>Đi hiện trường dự án đê tả Đuống đoạn từ cầu Đuống đến cầu Phù Đổng</t>
  </si>
  <si>
    <t>Hoàn thiện hồ sơ để báo cáo qui mô dự án khớp nối HTKT đường 22m dọc đường sắt</t>
  </si>
  <si>
    <t>Làm việc với UBND xã Đình Xuyên về ranh giới đất công và phạm vi dự án</t>
  </si>
  <si>
    <t>xã Đình Xuyên</t>
  </si>
  <si>
    <t>Xin ý kiến cộng đồng dân cư ở xã Yên Viên</t>
  </si>
  <si>
    <t>xã Yên Viên</t>
  </si>
  <si>
    <t>Xin ý kiến cộng đồng dân cư ở xã Yên Thường</t>
  </si>
  <si>
    <t>Hoàn thiện hồ sơ 2 dự án cải tạo đường thôn Kim Lan</t>
  </si>
  <si>
    <t>Làm việc với tư vấn về TK BVTC dự án cải tạo các tuyến ngõ trên địa bàn xã Đa Tốn</t>
  </si>
  <si>
    <t>Làm vb giao nhiệm vụ khớp nối hạ tầng xã Cổ Bi</t>
  </si>
  <si>
    <t>Báo cáo các vướng mắc hoặc báo cáo quy mô nếu có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</si>
</sst>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i/>
      <sz val="12"/>
      <name val="Times New Roman"/>
      <family val="1"/>
    </font>
    <font>
      <b/>
      <u/>
      <sz val="14"/>
      <name val="Times New Roman"/>
      <family val="1"/>
    </font>
    <font>
      <sz val="12"/>
      <color rgb="FFFF0000"/>
      <name val="Times New Roman"/>
      <family val="1"/>
    </font>
    <font>
      <i/>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4">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66">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9" fillId="2" borderId="0" xfId="0" applyFont="1" applyFill="1"/>
    <xf numFmtId="0" fontId="21" fillId="2" borderId="6" xfId="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5" fillId="2" borderId="0" xfId="0" applyFont="1" applyFill="1" applyAlignment="1">
      <alignment horizontal="left" vertical="top"/>
    </xf>
    <xf numFmtId="0" fontId="2" fillId="0" borderId="9" xfId="0" applyFont="1" applyBorder="1" applyAlignment="1">
      <alignment horizontal="left"/>
    </xf>
    <xf numFmtId="0" fontId="2" fillId="0" borderId="0" xfId="0" applyFont="1" applyAlignment="1">
      <alignment horizontal="left" vertic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36" fillId="0" borderId="15"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top"/>
    </xf>
    <xf numFmtId="0" fontId="13" fillId="2" borderId="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6" xfId="0" applyFont="1" applyFill="1" applyBorder="1" applyAlignment="1">
      <alignment horizontal="center"/>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xf>
    <xf numFmtId="0" fontId="40" fillId="0" borderId="0" xfId="1" applyFont="1" applyFill="1" applyBorder="1" applyAlignment="1">
      <alignment horizontal="center" vertical="center" wrapText="1"/>
    </xf>
    <xf numFmtId="0" fontId="40"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17" fillId="2" borderId="0" xfId="1" applyFont="1" applyFill="1" applyAlignment="1">
      <alignment horizontal="center" vertical="center"/>
    </xf>
    <xf numFmtId="0" fontId="41" fillId="2" borderId="4" xfId="10"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21" fillId="2" borderId="0" xfId="0" applyFont="1" applyFill="1" applyProtection="1"/>
    <xf numFmtId="0" fontId="42" fillId="2" borderId="0" xfId="0" applyFont="1" applyFill="1" applyProtection="1"/>
    <xf numFmtId="0" fontId="7" fillId="5"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0" fontId="17" fillId="2" borderId="0" xfId="0" applyFont="1" applyFill="1" applyAlignment="1" applyProtection="1">
      <alignment horizontal="center"/>
    </xf>
    <xf numFmtId="0" fontId="5" fillId="2" borderId="0" xfId="0" applyFont="1" applyFill="1" applyAlignment="1" applyProtection="1">
      <alignment horizontal="center"/>
    </xf>
    <xf numFmtId="0" fontId="31" fillId="4" borderId="0" xfId="1" applyFont="1" applyFill="1" applyAlignment="1">
      <alignment horizontal="center" vertical="center"/>
    </xf>
    <xf numFmtId="164" fontId="31" fillId="2" borderId="0" xfId="13" applyNumberFormat="1" applyFont="1" applyFill="1"/>
    <xf numFmtId="0" fontId="21" fillId="0" borderId="4" xfId="6" applyFont="1" applyFill="1" applyBorder="1" applyAlignment="1">
      <alignment vertical="center" wrapText="1"/>
    </xf>
    <xf numFmtId="164" fontId="43" fillId="2" borderId="0" xfId="13" applyNumberFormat="1" applyFont="1" applyFill="1"/>
    <xf numFmtId="0" fontId="43"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41"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5" fillId="2" borderId="0" xfId="1" applyFont="1" applyFill="1" applyAlignment="1">
      <alignment horizontal="center"/>
    </xf>
    <xf numFmtId="0" fontId="21" fillId="2" borderId="6" xfId="1" applyFont="1" applyFill="1" applyBorder="1" applyAlignment="1">
      <alignment horizontal="left" vertical="center" wrapText="1" shrinkToFit="1"/>
    </xf>
    <xf numFmtId="0" fontId="21" fillId="0" borderId="6"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7" fillId="2" borderId="16" xfId="0" applyFont="1" applyFill="1" applyBorder="1" applyAlignment="1">
      <alignment vertical="center" wrapText="1"/>
    </xf>
    <xf numFmtId="0" fontId="7" fillId="2" borderId="3" xfId="0" applyFont="1" applyFill="1" applyBorder="1" applyAlignment="1">
      <alignment vertical="center" wrapText="1"/>
    </xf>
    <xf numFmtId="0" fontId="32" fillId="2" borderId="0" xfId="1" applyFont="1" applyFill="1"/>
    <xf numFmtId="0" fontId="7" fillId="2" borderId="5" xfId="2" applyFont="1" applyFill="1" applyBorder="1" applyAlignment="1">
      <alignment horizontal="left" vertical="center" wrapText="1"/>
    </xf>
    <xf numFmtId="0" fontId="7" fillId="2" borderId="5" xfId="0" applyFont="1" applyFill="1" applyBorder="1" applyAlignment="1" applyProtection="1">
      <alignment horizontal="left" vertical="center" wrapText="1"/>
    </xf>
    <xf numFmtId="0" fontId="7" fillId="5" borderId="5" xfId="0" applyFont="1" applyFill="1" applyBorder="1" applyAlignment="1" applyProtection="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17" fillId="2" borderId="0" xfId="1" applyFont="1" applyFill="1" applyAlignment="1">
      <alignment horizontal="center" vertical="center"/>
    </xf>
    <xf numFmtId="0" fontId="17" fillId="0" borderId="4"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7" fillId="2" borderId="5" xfId="2" applyFont="1" applyFill="1" applyBorder="1" applyAlignment="1">
      <alignment horizontal="center" vertical="center" wrapText="1"/>
    </xf>
    <xf numFmtId="0" fontId="5" fillId="5"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2" borderId="27" xfId="1" applyFont="1" applyFill="1" applyBorder="1" applyAlignment="1">
      <alignment horizontal="center" vertical="center" wrapText="1"/>
    </xf>
    <xf numFmtId="0" fontId="9" fillId="2" borderId="27" xfId="1" applyFont="1" applyFill="1" applyBorder="1" applyAlignment="1">
      <alignment horizontal="left" vertical="center" wrapText="1" shrinkToFit="1"/>
    </xf>
    <xf numFmtId="0" fontId="9" fillId="2" borderId="27" xfId="1" applyFont="1" applyFill="1" applyBorder="1" applyAlignment="1">
      <alignment horizontal="center" vertical="center" wrapText="1"/>
    </xf>
    <xf numFmtId="0" fontId="9" fillId="2" borderId="27" xfId="4" applyFont="1" applyFill="1" applyBorder="1" applyAlignment="1">
      <alignment horizontal="center" vertical="center" wrapText="1"/>
    </xf>
    <xf numFmtId="0" fontId="9" fillId="4" borderId="27" xfId="1" applyFont="1" applyFill="1" applyBorder="1" applyAlignment="1">
      <alignment horizontal="center" vertical="center" wrapText="1"/>
    </xf>
    <xf numFmtId="0" fontId="7" fillId="4" borderId="27" xfId="4" applyFont="1" applyFill="1" applyBorder="1" applyAlignment="1">
      <alignment horizontal="center" vertical="center" wrapText="1"/>
    </xf>
    <xf numFmtId="0" fontId="9" fillId="2" borderId="27" xfId="0" applyFont="1" applyFill="1" applyBorder="1" applyAlignment="1">
      <alignment vertical="center" wrapText="1"/>
    </xf>
    <xf numFmtId="0" fontId="7" fillId="2" borderId="27" xfId="4" applyFont="1" applyFill="1" applyBorder="1" applyAlignment="1">
      <alignment horizontal="center" vertical="center" wrapText="1"/>
    </xf>
    <xf numFmtId="0" fontId="7" fillId="2" borderId="27" xfId="1" applyFont="1" applyFill="1" applyBorder="1" applyAlignment="1">
      <alignment horizontal="left" vertical="center" wrapText="1" shrinkToFit="1"/>
    </xf>
    <xf numFmtId="0" fontId="7" fillId="2" borderId="27" xfId="0"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4" quotePrefix="1" applyFont="1" applyFill="1" applyBorder="1" applyAlignment="1">
      <alignment horizontal="center" vertical="center" wrapText="1"/>
    </xf>
    <xf numFmtId="0" fontId="7" fillId="4" borderId="2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7" fillId="0" borderId="27" xfId="6" applyFont="1" applyFill="1" applyBorder="1" applyAlignment="1">
      <alignment vertical="center" wrapText="1"/>
    </xf>
    <xf numFmtId="0" fontId="7" fillId="4" borderId="27" xfId="0" applyFont="1" applyFill="1" applyBorder="1" applyAlignment="1">
      <alignment horizontal="justify" vertical="center" wrapText="1"/>
    </xf>
    <xf numFmtId="0" fontId="7" fillId="4" borderId="27" xfId="1" applyFont="1" applyFill="1" applyBorder="1" applyAlignment="1">
      <alignment horizontal="center" vertical="center" wrapText="1"/>
    </xf>
    <xf numFmtId="0" fontId="7" fillId="4" borderId="27" xfId="0" applyFont="1" applyFill="1" applyBorder="1" applyAlignment="1">
      <alignment horizontal="justify" vertical="center"/>
    </xf>
    <xf numFmtId="0" fontId="9" fillId="4" borderId="27" xfId="4" applyFont="1" applyFill="1" applyBorder="1" applyAlignment="1">
      <alignment horizontal="center" vertical="center" wrapText="1"/>
    </xf>
    <xf numFmtId="16" fontId="7" fillId="2" borderId="27" xfId="0" applyNumberFormat="1" applyFont="1" applyFill="1" applyBorder="1" applyAlignment="1">
      <alignment horizontal="justify" vertical="center" wrapText="1"/>
    </xf>
    <xf numFmtId="0" fontId="7" fillId="2" borderId="27" xfId="0" applyFont="1" applyFill="1" applyBorder="1" applyAlignment="1">
      <alignment vertical="center" wrapText="1"/>
    </xf>
    <xf numFmtId="0" fontId="7" fillId="2" borderId="27" xfId="2" applyFont="1" applyFill="1" applyBorder="1" applyAlignment="1">
      <alignment horizontal="center" vertical="center" wrapText="1"/>
    </xf>
    <xf numFmtId="0" fontId="8" fillId="2" borderId="27"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top"/>
    </xf>
    <xf numFmtId="0" fontId="8" fillId="2" borderId="27" xfId="0" applyFont="1" applyFill="1" applyBorder="1" applyAlignment="1">
      <alignment horizontal="center" vertical="center" wrapText="1"/>
    </xf>
    <xf numFmtId="0" fontId="7" fillId="4" borderId="27" xfId="4"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16" fontId="8" fillId="2" borderId="27" xfId="1" applyNumberFormat="1" applyFont="1" applyFill="1" applyBorder="1" applyAlignment="1">
      <alignment horizontal="center" vertical="center" wrapText="1"/>
    </xf>
    <xf numFmtId="0" fontId="7" fillId="4" borderId="27" xfId="0" applyFont="1" applyFill="1" applyBorder="1" applyAlignment="1">
      <alignment horizontal="center" vertical="center" wrapText="1"/>
    </xf>
    <xf numFmtId="0" fontId="9" fillId="4" borderId="27" xfId="4" quotePrefix="1"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0" borderId="13"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39"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17" fillId="2" borderId="0" xfId="1" applyFont="1" applyFill="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7" fillId="2" borderId="5" xfId="2" applyFont="1" applyFill="1" applyBorder="1" applyAlignment="1">
      <alignment horizontal="center" vertical="center" wrapText="1"/>
    </xf>
    <xf numFmtId="0" fontId="7" fillId="2" borderId="23" xfId="2" quotePrefix="1" applyFont="1" applyFill="1" applyBorder="1" applyAlignment="1">
      <alignment horizontal="left" vertical="center" wrapText="1"/>
    </xf>
    <xf numFmtId="0" fontId="7" fillId="2" borderId="24" xfId="2" quotePrefix="1" applyFont="1" applyFill="1" applyBorder="1" applyAlignment="1">
      <alignment horizontal="left" vertical="center" wrapText="1"/>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3" borderId="11" xfId="0" applyFont="1" applyFill="1" applyBorder="1" applyAlignment="1">
      <alignment horizontal="center"/>
    </xf>
    <xf numFmtId="0" fontId="7" fillId="0" borderId="6" xfId="0" quotePrefix="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2" borderId="30" xfId="2" applyFont="1" applyFill="1" applyBorder="1" applyAlignment="1">
      <alignment horizontal="left" vertical="center" wrapText="1"/>
    </xf>
    <xf numFmtId="0" fontId="7" fillId="2" borderId="30" xfId="2" applyFont="1" applyFill="1" applyBorder="1" applyAlignment="1">
      <alignment horizontal="center" vertical="center" wrapText="1"/>
    </xf>
    <xf numFmtId="0" fontId="7" fillId="2" borderId="30" xfId="2" quotePrefix="1" applyFont="1" applyFill="1" applyBorder="1" applyAlignment="1">
      <alignment horizontal="left" vertical="center" wrapText="1"/>
    </xf>
    <xf numFmtId="0" fontId="7" fillId="2" borderId="32" xfId="2" applyFont="1" applyFill="1" applyBorder="1" applyAlignment="1">
      <alignment horizontal="center" vertical="center" wrapText="1"/>
    </xf>
    <xf numFmtId="0" fontId="7" fillId="2" borderId="33" xfId="2" quotePrefix="1" applyFont="1" applyFill="1" applyBorder="1" applyAlignment="1">
      <alignment horizontal="left" vertical="center" wrapText="1"/>
    </xf>
    <xf numFmtId="0" fontId="7" fillId="5" borderId="29"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7" fillId="2" borderId="30" xfId="0" applyFont="1" applyFill="1" applyBorder="1" applyAlignment="1" applyProtection="1">
      <alignment horizontal="left" vertical="center" wrapText="1"/>
    </xf>
    <xf numFmtId="0" fontId="7" fillId="5" borderId="31" xfId="0" applyFont="1" applyFill="1" applyBorder="1" applyAlignment="1" applyProtection="1">
      <alignment horizontal="center" vertical="center" wrapText="1"/>
    </xf>
    <xf numFmtId="0" fontId="7" fillId="5" borderId="30"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7" fillId="5" borderId="30" xfId="0" applyFont="1" applyFill="1" applyBorder="1" applyAlignment="1" applyProtection="1">
      <alignment horizontal="left" vertical="center" wrapText="1"/>
    </xf>
    <xf numFmtId="0" fontId="5" fillId="2"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7" fillId="2" borderId="0" xfId="0" applyFont="1" applyFill="1" applyAlignment="1" applyProtection="1">
      <alignment horizontal="center"/>
    </xf>
    <xf numFmtId="0" fontId="7" fillId="2" borderId="0" xfId="0" applyFont="1" applyFill="1" applyAlignment="1" applyProtection="1">
      <alignment horizontal="left" vertic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40" fillId="2" borderId="22" xfId="4" applyFont="1" applyFill="1" applyBorder="1" applyAlignment="1">
      <alignment horizontal="left" wrapText="1"/>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27" xfId="0" applyFont="1" applyBorder="1" applyAlignment="1">
      <alignment horizontal="center" vertical="center"/>
    </xf>
    <xf numFmtId="0" fontId="3" fillId="0" borderId="27" xfId="0" applyFont="1" applyBorder="1" applyAlignment="1">
      <alignment vertical="center" wrapText="1"/>
    </xf>
    <xf numFmtId="0" fontId="3" fillId="2" borderId="27" xfId="0" applyFont="1" applyFill="1" applyBorder="1" applyAlignment="1">
      <alignment vertical="center" wrapText="1"/>
    </xf>
    <xf numFmtId="0" fontId="21" fillId="2" borderId="27" xfId="6" quotePrefix="1" applyNumberFormat="1" applyFont="1" applyFill="1" applyBorder="1" applyAlignment="1">
      <alignment vertical="center" wrapText="1"/>
    </xf>
    <xf numFmtId="0" fontId="2" fillId="0" borderId="27" xfId="0" applyFont="1" applyBorder="1" applyAlignment="1">
      <alignment horizontal="center" vertical="center" wrapText="1"/>
    </xf>
    <xf numFmtId="0" fontId="2" fillId="2" borderId="27" xfId="0" applyFont="1" applyFill="1" applyBorder="1" applyAlignment="1">
      <alignment vertical="center" wrapText="1"/>
    </xf>
    <xf numFmtId="0" fontId="2" fillId="0" borderId="27" xfId="0" applyFont="1" applyBorder="1" applyAlignment="1">
      <alignment vertical="center" wrapText="1"/>
    </xf>
    <xf numFmtId="0" fontId="21" fillId="0" borderId="27" xfId="6" applyNumberFormat="1" applyFont="1" applyFill="1" applyBorder="1" applyAlignment="1">
      <alignment vertical="center" wrapText="1"/>
    </xf>
    <xf numFmtId="0" fontId="2" fillId="0" borderId="27" xfId="0" applyFont="1" applyFill="1" applyBorder="1" applyAlignment="1">
      <alignment vertical="center" wrapText="1"/>
    </xf>
    <xf numFmtId="0" fontId="3" fillId="0" borderId="26" xfId="0" applyFont="1" applyBorder="1" applyAlignment="1">
      <alignment horizontal="center" vertical="center" wrapText="1"/>
    </xf>
    <xf numFmtId="0" fontId="2" fillId="0" borderId="27" xfId="0" quotePrefix="1" applyFont="1" applyBorder="1" applyAlignment="1">
      <alignment vertical="center" wrapText="1"/>
    </xf>
    <xf numFmtId="0" fontId="2" fillId="0" borderId="27" xfId="0" applyFont="1" applyBorder="1" applyAlignment="1">
      <alignment wrapText="1"/>
    </xf>
    <xf numFmtId="0" fontId="21" fillId="2" borderId="27" xfId="6" applyNumberFormat="1" applyFont="1" applyFill="1" applyBorder="1" applyAlignment="1">
      <alignment vertical="center" wrapText="1"/>
    </xf>
    <xf numFmtId="0" fontId="21" fillId="2" borderId="27" xfId="0" applyFont="1" applyFill="1" applyBorder="1" applyAlignment="1">
      <alignment horizontal="justify" vertical="center" wrapText="1"/>
    </xf>
    <xf numFmtId="0" fontId="3" fillId="0" borderId="28" xfId="0" applyFont="1" applyBorder="1" applyAlignment="1">
      <alignment horizontal="center" vertical="center" wrapText="1"/>
    </xf>
    <xf numFmtId="0" fontId="2" fillId="0" borderId="27" xfId="6" applyNumberFormat="1" applyFont="1" applyFill="1" applyBorder="1" applyAlignment="1">
      <alignment vertical="center" wrapText="1"/>
    </xf>
    <xf numFmtId="0" fontId="21" fillId="0" borderId="27" xfId="0" applyFont="1" applyFill="1" applyBorder="1" applyAlignment="1">
      <alignment vertical="center" wrapText="1"/>
    </xf>
    <xf numFmtId="0" fontId="21" fillId="2" borderId="27" xfId="6" applyNumberFormat="1" applyFont="1" applyFill="1" applyBorder="1" applyAlignment="1">
      <alignment horizontal="justify" vertical="center" wrapText="1"/>
    </xf>
    <xf numFmtId="0" fontId="2" fillId="0" borderId="27" xfId="0" applyFont="1" applyBorder="1" applyAlignment="1">
      <alignment horizontal="left" vertical="center" wrapText="1"/>
    </xf>
    <xf numFmtId="0" fontId="2" fillId="0" borderId="27" xfId="0" applyFont="1" applyFill="1" applyBorder="1" applyAlignment="1">
      <alignment wrapText="1"/>
    </xf>
    <xf numFmtId="0" fontId="9" fillId="4" borderId="27" xfId="0" applyFont="1" applyFill="1" applyBorder="1" applyAlignment="1">
      <alignment horizontal="left" vertical="center" wrapText="1"/>
    </xf>
    <xf numFmtId="0" fontId="8" fillId="2" borderId="28"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9" fillId="2" borderId="27" xfId="4" quotePrefix="1" applyFont="1" applyFill="1" applyBorder="1" applyAlignment="1">
      <alignment horizontal="center" vertical="center" wrapText="1"/>
    </xf>
    <xf numFmtId="0" fontId="8" fillId="2" borderId="27" xfId="1" applyFont="1" applyFill="1" applyBorder="1" applyAlignment="1">
      <alignment vertical="center" wrapText="1"/>
    </xf>
    <xf numFmtId="0" fontId="7" fillId="2" borderId="27" xfId="4" applyFont="1" applyFill="1" applyBorder="1" applyAlignment="1">
      <alignment vertical="center" wrapText="1"/>
    </xf>
    <xf numFmtId="16" fontId="46" fillId="4" borderId="27" xfId="0" applyNumberFormat="1" applyFont="1" applyFill="1" applyBorder="1" applyAlignment="1">
      <alignment horizontal="justify" vertical="center" wrapText="1"/>
    </xf>
    <xf numFmtId="0" fontId="7" fillId="4" borderId="27" xfId="0" applyFont="1" applyFill="1" applyBorder="1" applyAlignment="1">
      <alignment horizontal="center" vertical="center"/>
    </xf>
    <xf numFmtId="0" fontId="46" fillId="4" borderId="27" xfId="0" applyFont="1" applyFill="1" applyBorder="1" applyAlignment="1">
      <alignment horizontal="justify" vertical="center" wrapText="1"/>
    </xf>
    <xf numFmtId="0" fontId="9" fillId="4" borderId="27" xfId="0" applyFont="1" applyFill="1" applyBorder="1" applyAlignment="1">
      <alignment vertical="center" wrapText="1"/>
    </xf>
    <xf numFmtId="0" fontId="7" fillId="4" borderId="27" xfId="0" applyFont="1" applyFill="1" applyBorder="1" applyAlignment="1">
      <alignment vertical="center" wrapText="1"/>
    </xf>
    <xf numFmtId="0" fontId="9" fillId="0" borderId="27" xfId="0" applyFont="1" applyBorder="1" applyAlignment="1">
      <alignment vertical="center" wrapText="1"/>
    </xf>
    <xf numFmtId="0" fontId="8" fillId="0" borderId="27" xfId="0" applyFont="1" applyBorder="1" applyAlignment="1">
      <alignment vertical="center" wrapText="1"/>
    </xf>
    <xf numFmtId="0" fontId="7" fillId="0" borderId="27" xfId="10" applyFont="1" applyFill="1" applyBorder="1" applyAlignment="1">
      <alignment horizontal="left" vertical="center" wrapText="1"/>
    </xf>
    <xf numFmtId="0" fontId="9" fillId="0" borderId="27" xfId="10" applyFont="1" applyBorder="1" applyAlignment="1">
      <alignment horizontal="center" vertical="center" wrapText="1"/>
    </xf>
    <xf numFmtId="0" fontId="9" fillId="2" borderId="4" xfId="10" applyFont="1" applyFill="1" applyBorder="1" applyAlignment="1">
      <alignment horizontal="left" vertical="center" wrapText="1"/>
    </xf>
    <xf numFmtId="0" fontId="7" fillId="2" borderId="27" xfId="10" applyFont="1" applyFill="1" applyBorder="1" applyAlignment="1">
      <alignment horizontal="left" vertical="center" wrapText="1"/>
    </xf>
    <xf numFmtId="0" fontId="9" fillId="2" borderId="27" xfId="10" applyFont="1" applyFill="1" applyBorder="1" applyAlignment="1">
      <alignment horizontal="left" vertical="center" wrapText="1"/>
    </xf>
    <xf numFmtId="3" fontId="7" fillId="0" borderId="27" xfId="11" applyNumberFormat="1" applyFont="1" applyFill="1" applyBorder="1" applyAlignment="1">
      <alignment horizontal="center" vertical="center" wrapText="1"/>
    </xf>
    <xf numFmtId="3" fontId="7" fillId="0" borderId="27" xfId="12" applyNumberFormat="1" applyFont="1" applyFill="1" applyBorder="1" applyAlignment="1">
      <alignment horizontal="left" vertical="center" wrapText="1"/>
    </xf>
    <xf numFmtId="0" fontId="7" fillId="2" borderId="27" xfId="6" applyNumberFormat="1" applyFont="1" applyFill="1" applyBorder="1" applyAlignment="1">
      <alignment horizontal="center" vertical="center" wrapText="1"/>
    </xf>
    <xf numFmtId="0" fontId="9" fillId="0" borderId="27" xfId="10" applyFont="1" applyFill="1" applyBorder="1" applyAlignment="1">
      <alignment vertical="center" wrapText="1"/>
    </xf>
    <xf numFmtId="0" fontId="5" fillId="0" borderId="2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46" fillId="0" borderId="27" xfId="0" applyFont="1" applyBorder="1" applyAlignment="1">
      <alignment horizontal="left" vertical="center" wrapText="1"/>
    </xf>
    <xf numFmtId="0" fontId="7" fillId="0" borderId="27"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7" xfId="0" applyFont="1" applyFill="1" applyBorder="1" applyAlignment="1">
      <alignment horizontal="left" vertical="center" wrapText="1" shrinkToFit="1"/>
    </xf>
    <xf numFmtId="0" fontId="5" fillId="3" borderId="27" xfId="0" applyFont="1" applyFill="1" applyBorder="1" applyAlignment="1">
      <alignment horizontal="center" vertical="center" wrapText="1"/>
    </xf>
    <xf numFmtId="0" fontId="39" fillId="0" borderId="27" xfId="0" applyFont="1" applyFill="1" applyBorder="1" applyAlignment="1">
      <alignment horizontal="center" vertical="center" wrapText="1"/>
    </xf>
    <xf numFmtId="0" fontId="46" fillId="0" borderId="27" xfId="0" applyFont="1" applyFill="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vertical="center" wrapText="1"/>
    </xf>
    <xf numFmtId="0" fontId="46" fillId="0" borderId="26" xfId="0" applyFont="1" applyFill="1" applyBorder="1" applyAlignment="1">
      <alignment vertical="center" wrapText="1"/>
    </xf>
    <xf numFmtId="0" fontId="46" fillId="0" borderId="27" xfId="0" applyFont="1" applyFill="1" applyBorder="1" applyAlignment="1">
      <alignment horizontal="center" vertical="center" wrapText="1"/>
    </xf>
    <xf numFmtId="0" fontId="46" fillId="0" borderId="27" xfId="0" quotePrefix="1" applyFont="1" applyFill="1" applyBorder="1" applyAlignment="1">
      <alignment vertical="center" wrapText="1"/>
    </xf>
    <xf numFmtId="0" fontId="7"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5" fillId="3" borderId="27" xfId="0" applyFont="1" applyFill="1" applyBorder="1" applyAlignment="1">
      <alignment horizontal="center" vertical="center" wrapText="1"/>
    </xf>
    <xf numFmtId="0" fontId="7" fillId="0" borderId="27" xfId="0" applyFont="1" applyFill="1" applyBorder="1" applyAlignment="1">
      <alignment horizontal="center" vertical="center" wrapText="1" shrinkToFi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efreshError="1"/>
      <sheetData sheetId="1">
        <row r="8">
          <cell r="D8" t="str">
            <v>Kiểm tra công trường nghĩa trang An Đào</v>
          </cell>
          <cell r="E8" t="str">
            <v>TT Trâu Quỳ</v>
          </cell>
        </row>
        <row r="9">
          <cell r="D9" t="str">
            <v xml:space="preserve">Làm việc tại văn phòng </v>
          </cell>
          <cell r="E9" t="str">
            <v>BQLDA</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đường Dương Xá</v>
          </cell>
          <cell r="E14" t="str">
            <v>Kiểm tra hiện trường</v>
          </cell>
        </row>
        <row r="15">
          <cell r="D15" t="str">
            <v>Kiểm tra công trường: Cải dạo đường dạo dọc kè sông Giàng xã Đặng Xá, huyện Gia Lâm</v>
          </cell>
          <cell r="E15" t="str">
            <v>xã Đặng Xá</v>
          </cell>
        </row>
        <row r="16">
          <cell r="D16" t="str">
            <v>Kiểm tra công trường đường xã Yên Viên, Yên Thường</v>
          </cell>
        </row>
        <row r="17">
          <cell r="D17" t="str">
            <v xml:space="preserve">Làm việc tại văn phòng </v>
          </cell>
          <cell r="E17" t="str">
            <v>BQLDA</v>
          </cell>
        </row>
        <row r="18">
          <cell r="D18" t="str">
            <v>Kiểm tra công trường nghĩa trang An Đào</v>
          </cell>
          <cell r="E18" t="str">
            <v>TT Trâu Quỳ</v>
          </cell>
        </row>
      </sheetData>
      <sheetData sheetId="2">
        <row r="8">
          <cell r="E8" t="str">
            <v>BQLDA</v>
          </cell>
        </row>
        <row r="9">
          <cell r="E9" t="str">
            <v>xã Kim Sơn, xã Lệ Chi</v>
          </cell>
        </row>
        <row r="10">
          <cell r="E10" t="str">
            <v>Xã  Dương Xá</v>
          </cell>
        </row>
        <row r="11">
          <cell r="E11" t="str">
            <v>Xã  Dương Xá và TT. Trâu Quỳ</v>
          </cell>
        </row>
        <row r="12">
          <cell r="E12" t="str">
            <v>Xã Phù Đổng</v>
          </cell>
        </row>
        <row r="13">
          <cell r="E13" t="str">
            <v>BQLDA</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Đổng 3</v>
          </cell>
          <cell r="E10" t="str">
            <v xml:space="preserve">xã Phù Đổng </v>
          </cell>
        </row>
        <row r="11">
          <cell r="D11" t="str">
            <v>Kiểm tra công trường DA:  Xây dựng tuyến đường gom từ cầu Thanh trì đến cầu vượt Phú Thị</v>
          </cell>
          <cell r="E11" t="str">
            <v>xã Phú Thị</v>
          </cell>
        </row>
        <row r="12">
          <cell r="D12" t="str">
            <v xml:space="preserve">Kiểm tra hiện trường DA: Khớp nối HTKT cụm di tích Phù Đổng </v>
          </cell>
          <cell r="E12" t="str">
            <v xml:space="preserve">xã Phù Đổng </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xã Phú Thị</v>
          </cell>
        </row>
        <row r="15">
          <cell r="D15" t="str">
            <v>Kiểm tra công trường dự án: Xây dựng tuyến đường 13,5m từ thôn Hoàng Long đến đường Ỷ Lan</v>
          </cell>
          <cell r="E15" t="str">
            <v>Xã Đặng Xá</v>
          </cell>
        </row>
        <row r="16">
          <cell r="D16" t="str">
            <v xml:space="preserve">Kiểm tra công trường DA: Xây dựng hạ tầng kỹ thuật chùa Bà Tấm </v>
          </cell>
          <cell r="E16" t="str">
            <v xml:space="preserve">xã Dương Xá </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xã Phú Thị</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Họp tại xã Phù Đổng</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Kiểm tra dự án kè Hồ Vực</v>
          </cell>
          <cell r="E10" t="str">
            <v>Tại hiện trường dự án</v>
          </cell>
        </row>
        <row r="11">
          <cell r="D11" t="str">
            <v>Kiểm tra dự án kè Hồ Vực</v>
          </cell>
          <cell r="E11" t="str">
            <v>Tại hiện trường dự án</v>
          </cell>
        </row>
        <row r="12">
          <cell r="D12" t="str">
            <v>Kiểm tra công trường dự án xây dựng tuyến đường 24,5m , Dự án trục chính xã Yên Viên</v>
          </cell>
          <cell r="E12" t="str">
            <v>Tại hiện trường dự án</v>
          </cell>
        </row>
        <row r="13">
          <cell r="D13" t="str">
            <v>Kiểm tra hiện trường dự án: Xây dựng đường đê tả Đuống đoạn từ cầu Đuống đến cầu Phù Đổng</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theo quy hoạch đường Yên Viên - Đình Xuyên - Phù Đổng đến hết địa bàn huyện Gia Lâm</v>
          </cell>
          <cell r="E15" t="str">
            <v>Tại hiện trường dự án</v>
          </cell>
        </row>
        <row r="16">
          <cell r="D16" t="str">
            <v>Làm việc tại Ban</v>
          </cell>
          <cell r="E16" t="str">
            <v>BQLDA</v>
          </cell>
        </row>
        <row r="17">
          <cell r="D17" t="str">
            <v>Kiểm tra hiện trường dự án: Xây dựng tuyến đường từ khu đo thi Trâu Quỳ đến ga Phú Thị</v>
          </cell>
          <cell r="E17" t="str">
            <v>Tại hiện trường dự án</v>
          </cell>
        </row>
        <row r="18">
          <cell r="D18" t="str">
            <v>Kiểm tra hiện trường đường gom song hành</v>
          </cell>
          <cell r="E18" t="str">
            <v>Tại hiện trường dự án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tình hình thực hiện dự án tại xã 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UBND xã Đông Dư về giải phóng MB đường song hành</v>
          </cell>
          <cell r="E11" t="str">
            <v>xã Đông Dư</v>
          </cell>
        </row>
        <row r="12">
          <cell r="D12" t="str">
            <v>Làm việc tại ban</v>
          </cell>
          <cell r="E12" t="str">
            <v>BQLDA</v>
          </cell>
        </row>
        <row r="13">
          <cell r="D13" t="str">
            <v>Làm việc với Viddifi về bàn giao mặt bằng hàng rào đường song hành</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Làm việc tại ban</v>
          </cell>
          <cell r="E16" t="str">
            <v>BQLDA</v>
          </cell>
        </row>
        <row r="17">
          <cell r="D17" t="str">
            <v>Kiểm tra công trường dự án: Xây dựng tuyến đường đô thi song hành với đường cao tốc Hà Nội - Hải Phòng, huyện Gia Lâm;</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đê hữu đuống đoạn Dốc Lời xã Đặng Xá đến xã Lệ Chi, huyện Gia Lâm</v>
          </cell>
          <cell r="E9" t="str">
            <v>Tại hiện trường dự án</v>
          </cell>
        </row>
        <row r="10">
          <cell r="D10" t="str">
            <v>Kiểm tra hiện trường dự án: Xây dựng tuyến đường quy hoạch 17,5m nối từ ô đất TQ5 ra đường Đông Dư - Dương Xá</v>
          </cell>
          <cell r="E10" t="str">
            <v>Tại hiện trường dự án</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zoomScale="80" zoomScaleNormal="80" workbookViewId="0">
      <selection activeCell="A5" sqref="A5:L5"/>
    </sheetView>
  </sheetViews>
  <sheetFormatPr defaultColWidth="8.85546875" defaultRowHeight="18.75" x14ac:dyDescent="0.3"/>
  <cols>
    <col min="1" max="1" width="14.140625" style="39" customWidth="1"/>
    <col min="2" max="3" width="9.28515625" style="39" customWidth="1"/>
    <col min="4" max="4" width="62.85546875" style="38" customWidth="1"/>
    <col min="5" max="5" width="8.42578125" style="38" customWidth="1"/>
    <col min="6" max="6" width="6.85546875" style="38" customWidth="1"/>
    <col min="7" max="7" width="8.42578125" style="39" customWidth="1"/>
    <col min="8" max="8" width="8.140625" style="174" customWidth="1"/>
    <col min="9" max="9" width="19.7109375" style="38" customWidth="1"/>
    <col min="10" max="10" width="17.28515625" style="39" customWidth="1"/>
    <col min="11" max="11" width="14.85546875" style="39" customWidth="1"/>
    <col min="12" max="16384" width="8.85546875" style="39"/>
  </cols>
  <sheetData>
    <row r="1" spans="1:12" s="168" customFormat="1" ht="24.75" customHeight="1" x14ac:dyDescent="0.3">
      <c r="A1" s="167" t="s">
        <v>94</v>
      </c>
      <c r="B1" s="167"/>
      <c r="C1" s="167"/>
      <c r="D1" s="167"/>
      <c r="E1" s="167" t="s">
        <v>95</v>
      </c>
      <c r="F1" s="167"/>
      <c r="G1" s="167"/>
      <c r="H1" s="167"/>
      <c r="I1" s="167"/>
      <c r="J1" s="167"/>
      <c r="K1" s="167"/>
    </row>
    <row r="2" spans="1:12" s="168" customFormat="1" ht="23.25" customHeight="1" x14ac:dyDescent="0.3">
      <c r="A2" s="167" t="s">
        <v>96</v>
      </c>
      <c r="B2" s="167"/>
      <c r="C2" s="167"/>
      <c r="D2" s="167"/>
      <c r="E2" s="167"/>
      <c r="F2" s="167"/>
      <c r="G2" s="167"/>
      <c r="H2" s="167"/>
      <c r="I2" s="167"/>
      <c r="J2" s="167"/>
      <c r="K2" s="167"/>
    </row>
    <row r="3" spans="1:12" s="10" customFormat="1" ht="15.75" x14ac:dyDescent="0.25">
      <c r="A3" s="129"/>
      <c r="B3" s="129"/>
      <c r="C3" s="129"/>
      <c r="D3" s="129"/>
      <c r="E3" s="129"/>
      <c r="F3" s="129"/>
      <c r="G3" s="129"/>
      <c r="H3" s="129"/>
      <c r="I3" s="129"/>
      <c r="J3" s="129"/>
      <c r="K3" s="129"/>
    </row>
    <row r="4" spans="1:12" s="21" customFormat="1" ht="19.5" customHeight="1" x14ac:dyDescent="0.2">
      <c r="A4" s="268" t="s">
        <v>385</v>
      </c>
      <c r="B4" s="268"/>
      <c r="C4" s="268"/>
      <c r="D4" s="268"/>
      <c r="E4" s="268"/>
      <c r="F4" s="268"/>
      <c r="G4" s="268"/>
      <c r="H4" s="268"/>
      <c r="I4" s="268"/>
      <c r="J4" s="268"/>
      <c r="K4" s="268"/>
      <c r="L4" s="268"/>
    </row>
    <row r="5" spans="1:12" s="21" customFormat="1" ht="26.25" customHeight="1" x14ac:dyDescent="0.2">
      <c r="A5" s="269" t="s">
        <v>386</v>
      </c>
      <c r="B5" s="269"/>
      <c r="C5" s="269"/>
      <c r="D5" s="269"/>
      <c r="E5" s="269"/>
      <c r="F5" s="269"/>
      <c r="G5" s="269"/>
      <c r="H5" s="269"/>
      <c r="I5" s="269"/>
      <c r="J5" s="269"/>
      <c r="K5" s="269"/>
      <c r="L5" s="269"/>
    </row>
    <row r="6" spans="1:12" s="21" customFormat="1" ht="20.25" customHeight="1" x14ac:dyDescent="0.2">
      <c r="A6" s="60"/>
      <c r="B6" s="60"/>
      <c r="C6" s="60"/>
      <c r="D6" s="60"/>
      <c r="E6" s="60"/>
      <c r="F6" s="60"/>
      <c r="G6" s="60"/>
      <c r="H6" s="60"/>
      <c r="I6" s="60"/>
      <c r="J6" s="60"/>
      <c r="K6" s="60"/>
    </row>
    <row r="7" spans="1:12" s="21" customFormat="1" ht="27.75" customHeight="1" x14ac:dyDescent="0.2">
      <c r="A7" s="267" t="s">
        <v>56</v>
      </c>
      <c r="B7" s="267" t="s">
        <v>57</v>
      </c>
      <c r="C7" s="267"/>
      <c r="D7" s="267" t="s">
        <v>58</v>
      </c>
      <c r="E7" s="267" t="s">
        <v>8</v>
      </c>
      <c r="F7" s="267"/>
      <c r="G7" s="267"/>
      <c r="H7" s="267"/>
      <c r="I7" s="267" t="s">
        <v>69</v>
      </c>
      <c r="J7" s="267" t="s">
        <v>50</v>
      </c>
      <c r="K7" s="267" t="s">
        <v>51</v>
      </c>
    </row>
    <row r="8" spans="1:12" s="21" customFormat="1" ht="31.5" x14ac:dyDescent="0.2">
      <c r="A8" s="267"/>
      <c r="B8" s="267"/>
      <c r="C8" s="267"/>
      <c r="D8" s="267"/>
      <c r="E8" s="244" t="s">
        <v>12</v>
      </c>
      <c r="F8" s="244" t="s">
        <v>4</v>
      </c>
      <c r="G8" s="244" t="s">
        <v>13</v>
      </c>
      <c r="H8" s="244" t="s">
        <v>14</v>
      </c>
      <c r="I8" s="267"/>
      <c r="J8" s="267"/>
      <c r="K8" s="267"/>
    </row>
    <row r="9" spans="1:12" s="54" customFormat="1" ht="38.25" hidden="1" customHeight="1" x14ac:dyDescent="0.25">
      <c r="A9" s="267" t="s">
        <v>509</v>
      </c>
      <c r="B9" s="267" t="s">
        <v>0</v>
      </c>
      <c r="C9" s="244"/>
      <c r="D9" s="245"/>
      <c r="E9" s="246"/>
      <c r="F9" s="246"/>
      <c r="G9" s="246"/>
      <c r="H9" s="246"/>
      <c r="I9" s="247"/>
      <c r="J9" s="247"/>
      <c r="K9" s="246"/>
    </row>
    <row r="10" spans="1:12" s="201" customFormat="1" ht="81.75" customHeight="1" x14ac:dyDescent="0.25">
      <c r="A10" s="267"/>
      <c r="B10" s="267"/>
      <c r="C10" s="261" t="s">
        <v>23</v>
      </c>
      <c r="D10" s="262" t="s">
        <v>377</v>
      </c>
      <c r="E10" s="261" t="s">
        <v>22</v>
      </c>
      <c r="F10" s="261"/>
      <c r="G10" s="261"/>
      <c r="H10" s="261"/>
      <c r="I10" s="256" t="s">
        <v>320</v>
      </c>
      <c r="J10" s="263" t="s">
        <v>378</v>
      </c>
      <c r="K10" s="257" t="s">
        <v>319</v>
      </c>
    </row>
    <row r="11" spans="1:12" s="201" customFormat="1" ht="66" customHeight="1" x14ac:dyDescent="0.25">
      <c r="A11" s="267"/>
      <c r="B11" s="267"/>
      <c r="C11" s="246" t="s">
        <v>23</v>
      </c>
      <c r="D11" s="437" t="s">
        <v>447</v>
      </c>
      <c r="E11" s="251"/>
      <c r="F11" s="251" t="s">
        <v>22</v>
      </c>
      <c r="G11" s="251"/>
      <c r="H11" s="251"/>
      <c r="I11" s="251" t="s">
        <v>281</v>
      </c>
      <c r="J11" s="251"/>
      <c r="K11" s="251" t="s">
        <v>484</v>
      </c>
    </row>
    <row r="12" spans="1:12" s="123" customFormat="1" ht="31.5" x14ac:dyDescent="0.25">
      <c r="A12" s="267"/>
      <c r="B12" s="267"/>
      <c r="C12" s="246" t="s">
        <v>23</v>
      </c>
      <c r="D12" s="250" t="s">
        <v>325</v>
      </c>
      <c r="E12" s="251"/>
      <c r="F12" s="251"/>
      <c r="G12" s="251" t="s">
        <v>22</v>
      </c>
      <c r="H12" s="251"/>
      <c r="I12" s="251" t="s">
        <v>383</v>
      </c>
      <c r="J12" s="251"/>
      <c r="K12" s="251" t="s">
        <v>43</v>
      </c>
    </row>
    <row r="13" spans="1:12" s="94" customFormat="1" ht="31.5" x14ac:dyDescent="0.25">
      <c r="A13" s="267"/>
      <c r="B13" s="267"/>
      <c r="C13" s="246" t="s">
        <v>23</v>
      </c>
      <c r="D13" s="252" t="s">
        <v>339</v>
      </c>
      <c r="E13" s="253"/>
      <c r="F13" s="254"/>
      <c r="G13" s="254"/>
      <c r="H13" s="254" t="s">
        <v>22</v>
      </c>
      <c r="I13" s="251" t="s">
        <v>151</v>
      </c>
      <c r="J13" s="254" t="s">
        <v>152</v>
      </c>
      <c r="K13" s="254" t="s">
        <v>84</v>
      </c>
    </row>
    <row r="14" spans="1:12" s="201" customFormat="1" ht="31.5" x14ac:dyDescent="0.25">
      <c r="A14" s="267"/>
      <c r="B14" s="270" t="s">
        <v>1</v>
      </c>
      <c r="C14" s="258" t="s">
        <v>3</v>
      </c>
      <c r="D14" s="264" t="s">
        <v>500</v>
      </c>
      <c r="E14" s="251" t="s">
        <v>22</v>
      </c>
      <c r="F14" s="251"/>
      <c r="G14" s="251"/>
      <c r="H14" s="251"/>
      <c r="I14" s="429" t="s">
        <v>501</v>
      </c>
      <c r="J14" s="247" t="s">
        <v>502</v>
      </c>
      <c r="K14" s="253" t="s">
        <v>25</v>
      </c>
    </row>
    <row r="15" spans="1:12" s="123" customFormat="1" ht="31.5" x14ac:dyDescent="0.25">
      <c r="A15" s="267"/>
      <c r="B15" s="270"/>
      <c r="C15" s="258" t="s">
        <v>485</v>
      </c>
      <c r="D15" s="250" t="s">
        <v>486</v>
      </c>
      <c r="E15" s="251"/>
      <c r="F15" s="251"/>
      <c r="G15" s="251" t="s">
        <v>22</v>
      </c>
      <c r="H15" s="251"/>
      <c r="I15" s="251" t="s">
        <v>383</v>
      </c>
      <c r="J15" s="251" t="s">
        <v>487</v>
      </c>
      <c r="K15" s="251" t="s">
        <v>43</v>
      </c>
    </row>
    <row r="16" spans="1:12" s="21" customFormat="1" ht="31.5" x14ac:dyDescent="0.2">
      <c r="A16" s="267"/>
      <c r="B16" s="270"/>
      <c r="C16" s="258" t="s">
        <v>282</v>
      </c>
      <c r="D16" s="437" t="s">
        <v>452</v>
      </c>
      <c r="E16" s="254"/>
      <c r="F16" s="251" t="s">
        <v>22</v>
      </c>
      <c r="G16" s="251"/>
      <c r="H16" s="251"/>
      <c r="I16" s="251" t="s">
        <v>281</v>
      </c>
      <c r="J16" s="251"/>
      <c r="K16" s="251" t="s">
        <v>43</v>
      </c>
    </row>
    <row r="17" spans="1:12" s="223" customFormat="1" ht="60.75" customHeight="1" x14ac:dyDescent="0.3">
      <c r="A17" s="267"/>
      <c r="B17" s="270"/>
      <c r="C17" s="258" t="s">
        <v>282</v>
      </c>
      <c r="D17" s="252" t="s">
        <v>437</v>
      </c>
      <c r="E17" s="254"/>
      <c r="F17" s="254"/>
      <c r="G17" s="254"/>
      <c r="H17" s="254" t="s">
        <v>22</v>
      </c>
      <c r="I17" s="251" t="s">
        <v>151</v>
      </c>
      <c r="J17" s="254" t="s">
        <v>444</v>
      </c>
      <c r="K17" s="254" t="s">
        <v>25</v>
      </c>
    </row>
    <row r="18" spans="1:12" s="54" customFormat="1" ht="15.75" hidden="1" customHeight="1" x14ac:dyDescent="0.25">
      <c r="A18" s="430" t="s">
        <v>333</v>
      </c>
      <c r="B18" s="267" t="s">
        <v>0</v>
      </c>
      <c r="C18" s="246"/>
      <c r="D18" s="245"/>
      <c r="E18" s="246"/>
      <c r="F18" s="246"/>
      <c r="G18" s="246"/>
      <c r="H18" s="246"/>
      <c r="I18" s="247"/>
      <c r="J18" s="247"/>
      <c r="K18" s="246"/>
    </row>
    <row r="19" spans="1:12" s="201" customFormat="1" ht="31.5" x14ac:dyDescent="0.25">
      <c r="A19" s="426" t="s">
        <v>510</v>
      </c>
      <c r="B19" s="267"/>
      <c r="C19" s="246" t="s">
        <v>23</v>
      </c>
      <c r="D19" s="264" t="s">
        <v>500</v>
      </c>
      <c r="E19" s="251" t="s">
        <v>22</v>
      </c>
      <c r="F19" s="251"/>
      <c r="G19" s="251"/>
      <c r="H19" s="251"/>
      <c r="I19" s="429" t="s">
        <v>501</v>
      </c>
      <c r="J19" s="247" t="s">
        <v>502</v>
      </c>
      <c r="K19" s="253" t="s">
        <v>25</v>
      </c>
    </row>
    <row r="20" spans="1:12" s="123" customFormat="1" ht="31.5" x14ac:dyDescent="0.25">
      <c r="A20" s="427"/>
      <c r="B20" s="267"/>
      <c r="C20" s="246" t="s">
        <v>23</v>
      </c>
      <c r="D20" s="250" t="s">
        <v>325</v>
      </c>
      <c r="E20" s="251"/>
      <c r="F20" s="251"/>
      <c r="G20" s="251" t="s">
        <v>22</v>
      </c>
      <c r="H20" s="251"/>
      <c r="I20" s="251" t="s">
        <v>383</v>
      </c>
      <c r="J20" s="251"/>
      <c r="K20" s="251" t="s">
        <v>43</v>
      </c>
    </row>
    <row r="21" spans="1:12" s="201" customFormat="1" ht="31.5" x14ac:dyDescent="0.25">
      <c r="A21" s="427"/>
      <c r="B21" s="267"/>
      <c r="C21" s="246" t="s">
        <v>23</v>
      </c>
      <c r="D21" s="437" t="s">
        <v>457</v>
      </c>
      <c r="E21" s="251"/>
      <c r="F21" s="251" t="s">
        <v>22</v>
      </c>
      <c r="G21" s="251"/>
      <c r="H21" s="251"/>
      <c r="I21" s="251" t="s">
        <v>281</v>
      </c>
      <c r="J21" s="251"/>
      <c r="K21" s="251" t="s">
        <v>43</v>
      </c>
    </row>
    <row r="22" spans="1:12" s="201" customFormat="1" ht="81.75" customHeight="1" x14ac:dyDescent="0.25">
      <c r="A22" s="427"/>
      <c r="B22" s="267"/>
      <c r="C22" s="246" t="s">
        <v>23</v>
      </c>
      <c r="D22" s="259" t="s">
        <v>343</v>
      </c>
      <c r="E22" s="251"/>
      <c r="F22" s="251"/>
      <c r="G22" s="251"/>
      <c r="H22" s="251" t="s">
        <v>22</v>
      </c>
      <c r="I22" s="251" t="s">
        <v>151</v>
      </c>
      <c r="J22" s="254" t="s">
        <v>376</v>
      </c>
      <c r="K22" s="254" t="s">
        <v>84</v>
      </c>
    </row>
    <row r="23" spans="1:12" s="21" customFormat="1" ht="90.75" customHeight="1" x14ac:dyDescent="0.2">
      <c r="A23" s="427"/>
      <c r="B23" s="270" t="s">
        <v>1</v>
      </c>
      <c r="C23" s="255" t="s">
        <v>31</v>
      </c>
      <c r="D23" s="260" t="s">
        <v>387</v>
      </c>
      <c r="E23" s="271" t="s">
        <v>22</v>
      </c>
      <c r="F23" s="249"/>
      <c r="G23" s="249"/>
      <c r="H23" s="249"/>
      <c r="I23" s="276" t="s">
        <v>312</v>
      </c>
      <c r="J23" s="263"/>
      <c r="K23" s="275" t="s">
        <v>319</v>
      </c>
    </row>
    <row r="24" spans="1:12" s="21" customFormat="1" ht="63.75" customHeight="1" x14ac:dyDescent="0.2">
      <c r="A24" s="427"/>
      <c r="B24" s="270"/>
      <c r="C24" s="255" t="s">
        <v>341</v>
      </c>
      <c r="D24" s="262" t="s">
        <v>388</v>
      </c>
      <c r="E24" s="271"/>
      <c r="F24" s="249"/>
      <c r="G24" s="249"/>
      <c r="H24" s="249"/>
      <c r="I24" s="276"/>
      <c r="J24" s="263"/>
      <c r="K24" s="275"/>
    </row>
    <row r="25" spans="1:12" s="21" customFormat="1" ht="31.5" x14ac:dyDescent="0.2">
      <c r="A25" s="427"/>
      <c r="B25" s="270"/>
      <c r="C25" s="258" t="s">
        <v>31</v>
      </c>
      <c r="D25" s="250" t="s">
        <v>488</v>
      </c>
      <c r="E25" s="251"/>
      <c r="F25" s="251"/>
      <c r="G25" s="251" t="s">
        <v>22</v>
      </c>
      <c r="H25" s="251"/>
      <c r="I25" s="431" t="s">
        <v>383</v>
      </c>
      <c r="J25" s="247"/>
      <c r="K25" s="253" t="s">
        <v>489</v>
      </c>
    </row>
    <row r="26" spans="1:12" s="223" customFormat="1" ht="60.75" customHeight="1" x14ac:dyDescent="0.3">
      <c r="A26" s="427"/>
      <c r="B26" s="270"/>
      <c r="C26" s="258" t="s">
        <v>282</v>
      </c>
      <c r="D26" s="252" t="s">
        <v>437</v>
      </c>
      <c r="E26" s="254"/>
      <c r="F26" s="254"/>
      <c r="G26" s="254"/>
      <c r="H26" s="254" t="s">
        <v>22</v>
      </c>
      <c r="I26" s="251" t="s">
        <v>151</v>
      </c>
      <c r="J26" s="254" t="s">
        <v>444</v>
      </c>
      <c r="K26" s="254" t="s">
        <v>25</v>
      </c>
    </row>
    <row r="27" spans="1:12" s="201" customFormat="1" ht="63" customHeight="1" x14ac:dyDescent="0.25">
      <c r="A27" s="427"/>
      <c r="B27" s="270"/>
      <c r="C27" s="255" t="s">
        <v>390</v>
      </c>
      <c r="D27" s="432" t="s">
        <v>336</v>
      </c>
      <c r="E27" s="249"/>
      <c r="F27" s="271" t="s">
        <v>22</v>
      </c>
      <c r="G27" s="249"/>
      <c r="H27" s="249"/>
      <c r="I27" s="271" t="s">
        <v>389</v>
      </c>
      <c r="J27" s="433" t="s">
        <v>391</v>
      </c>
      <c r="K27" s="271" t="s">
        <v>392</v>
      </c>
    </row>
    <row r="28" spans="1:12" s="201" customFormat="1" ht="57" customHeight="1" x14ac:dyDescent="0.25">
      <c r="A28" s="428"/>
      <c r="B28" s="270"/>
      <c r="C28" s="255" t="s">
        <v>341</v>
      </c>
      <c r="D28" s="434" t="s">
        <v>397</v>
      </c>
      <c r="E28" s="249"/>
      <c r="F28" s="271"/>
      <c r="G28" s="249"/>
      <c r="H28" s="249"/>
      <c r="I28" s="271"/>
      <c r="J28" s="433"/>
      <c r="K28" s="271"/>
    </row>
    <row r="29" spans="1:12" s="123" customFormat="1" ht="70.5" customHeight="1" x14ac:dyDescent="0.25">
      <c r="A29" s="267" t="s">
        <v>416</v>
      </c>
      <c r="B29" s="270" t="s">
        <v>0</v>
      </c>
      <c r="C29" s="261" t="s">
        <v>23</v>
      </c>
      <c r="D29" s="262" t="s">
        <v>508</v>
      </c>
      <c r="E29" s="261" t="s">
        <v>22</v>
      </c>
      <c r="F29" s="261"/>
      <c r="G29" s="261" t="s">
        <v>22</v>
      </c>
      <c r="H29" s="261"/>
      <c r="I29" s="256" t="s">
        <v>312</v>
      </c>
      <c r="J29" s="263" t="s">
        <v>334</v>
      </c>
      <c r="K29" s="257" t="s">
        <v>319</v>
      </c>
    </row>
    <row r="30" spans="1:12" s="123" customFormat="1" ht="70.5" customHeight="1" x14ac:dyDescent="0.25">
      <c r="A30" s="267"/>
      <c r="B30" s="270"/>
      <c r="C30" s="261" t="s">
        <v>23</v>
      </c>
      <c r="D30" s="435" t="s">
        <v>393</v>
      </c>
      <c r="E30" s="261"/>
      <c r="F30" s="261"/>
      <c r="G30" s="261" t="s">
        <v>22</v>
      </c>
      <c r="H30" s="261"/>
      <c r="I30" s="256" t="s">
        <v>389</v>
      </c>
      <c r="J30" s="263" t="s">
        <v>378</v>
      </c>
      <c r="K30" s="255" t="s">
        <v>392</v>
      </c>
      <c r="L30" s="16"/>
    </row>
    <row r="31" spans="1:12" s="21" customFormat="1" ht="65.25" customHeight="1" x14ac:dyDescent="0.2">
      <c r="A31" s="267"/>
      <c r="B31" s="270"/>
      <c r="C31" s="246" t="s">
        <v>21</v>
      </c>
      <c r="D31" s="252" t="s">
        <v>323</v>
      </c>
      <c r="E31" s="251"/>
      <c r="F31" s="251" t="s">
        <v>22</v>
      </c>
      <c r="G31" s="251"/>
      <c r="H31" s="251"/>
      <c r="I31" s="251" t="s">
        <v>281</v>
      </c>
      <c r="J31" s="253"/>
      <c r="K31" s="258" t="s">
        <v>330</v>
      </c>
    </row>
    <row r="32" spans="1:12" s="201" customFormat="1" ht="31.5" x14ac:dyDescent="0.25">
      <c r="A32" s="267"/>
      <c r="B32" s="270"/>
      <c r="C32" s="246" t="s">
        <v>23</v>
      </c>
      <c r="D32" s="252" t="s">
        <v>439</v>
      </c>
      <c r="E32" s="251"/>
      <c r="F32" s="251"/>
      <c r="G32" s="251"/>
      <c r="H32" s="251" t="s">
        <v>22</v>
      </c>
      <c r="I32" s="251" t="s">
        <v>151</v>
      </c>
      <c r="J32" s="254" t="s">
        <v>440</v>
      </c>
      <c r="K32" s="254" t="s">
        <v>344</v>
      </c>
    </row>
    <row r="33" spans="1:11" s="21" customFormat="1" ht="108.75" customHeight="1" x14ac:dyDescent="0.2">
      <c r="A33" s="267"/>
      <c r="B33" s="267" t="s">
        <v>1</v>
      </c>
      <c r="C33" s="255" t="s">
        <v>3</v>
      </c>
      <c r="D33" s="435" t="s">
        <v>394</v>
      </c>
      <c r="E33" s="261"/>
      <c r="F33" s="261" t="s">
        <v>22</v>
      </c>
      <c r="G33" s="261"/>
      <c r="H33" s="261"/>
      <c r="I33" s="276" t="s">
        <v>395</v>
      </c>
      <c r="J33" s="261" t="s">
        <v>391</v>
      </c>
      <c r="K33" s="275" t="s">
        <v>319</v>
      </c>
    </row>
    <row r="34" spans="1:11" s="123" customFormat="1" ht="60" customHeight="1" x14ac:dyDescent="0.25">
      <c r="A34" s="267"/>
      <c r="B34" s="267"/>
      <c r="C34" s="255" t="s">
        <v>335</v>
      </c>
      <c r="D34" s="435" t="s">
        <v>396</v>
      </c>
      <c r="E34" s="249"/>
      <c r="F34" s="249"/>
      <c r="G34" s="249" t="s">
        <v>22</v>
      </c>
      <c r="H34" s="249"/>
      <c r="I34" s="276"/>
      <c r="J34" s="249" t="s">
        <v>334</v>
      </c>
      <c r="K34" s="275"/>
    </row>
    <row r="35" spans="1:11" s="223" customFormat="1" ht="60.75" customHeight="1" x14ac:dyDescent="0.3">
      <c r="A35" s="267"/>
      <c r="B35" s="267"/>
      <c r="C35" s="258" t="s">
        <v>282</v>
      </c>
      <c r="D35" s="252" t="s">
        <v>441</v>
      </c>
      <c r="E35" s="254"/>
      <c r="F35" s="254"/>
      <c r="G35" s="254"/>
      <c r="H35" s="254" t="s">
        <v>22</v>
      </c>
      <c r="I35" s="251" t="s">
        <v>151</v>
      </c>
      <c r="J35" s="254"/>
      <c r="K35" s="254" t="s">
        <v>25</v>
      </c>
    </row>
    <row r="36" spans="1:11" s="21" customFormat="1" ht="31.5" x14ac:dyDescent="0.2">
      <c r="A36" s="267"/>
      <c r="B36" s="267"/>
      <c r="C36" s="246" t="s">
        <v>282</v>
      </c>
      <c r="D36" s="437" t="s">
        <v>469</v>
      </c>
      <c r="E36" s="251"/>
      <c r="F36" s="251" t="s">
        <v>22</v>
      </c>
      <c r="G36" s="251"/>
      <c r="H36" s="251"/>
      <c r="I36" s="251" t="s">
        <v>281</v>
      </c>
      <c r="J36" s="253"/>
      <c r="K36" s="258" t="s">
        <v>43</v>
      </c>
    </row>
    <row r="37" spans="1:11" s="201" customFormat="1" ht="31.5" x14ac:dyDescent="0.25">
      <c r="A37" s="274" t="s">
        <v>511</v>
      </c>
      <c r="B37" s="267" t="s">
        <v>0</v>
      </c>
      <c r="C37" s="246" t="s">
        <v>23</v>
      </c>
      <c r="D37" s="264" t="s">
        <v>503</v>
      </c>
      <c r="E37" s="251" t="s">
        <v>22</v>
      </c>
      <c r="F37" s="251"/>
      <c r="G37" s="251"/>
      <c r="H37" s="251"/>
      <c r="I37" s="429" t="s">
        <v>501</v>
      </c>
      <c r="J37" s="247" t="s">
        <v>502</v>
      </c>
      <c r="K37" s="258" t="s">
        <v>43</v>
      </c>
    </row>
    <row r="38" spans="1:11" s="201" customFormat="1" ht="31.5" x14ac:dyDescent="0.25">
      <c r="A38" s="274"/>
      <c r="B38" s="267"/>
      <c r="C38" s="246" t="s">
        <v>23</v>
      </c>
      <c r="D38" s="252" t="s">
        <v>345</v>
      </c>
      <c r="E38" s="251"/>
      <c r="F38" s="251"/>
      <c r="G38" s="251"/>
      <c r="H38" s="251" t="s">
        <v>22</v>
      </c>
      <c r="I38" s="251" t="s">
        <v>151</v>
      </c>
      <c r="J38" s="254" t="s">
        <v>311</v>
      </c>
      <c r="K38" s="254" t="s">
        <v>84</v>
      </c>
    </row>
    <row r="39" spans="1:11" s="123" customFormat="1" ht="31.5" x14ac:dyDescent="0.25">
      <c r="A39" s="274"/>
      <c r="B39" s="267"/>
      <c r="C39" s="246" t="s">
        <v>23</v>
      </c>
      <c r="D39" s="250" t="s">
        <v>491</v>
      </c>
      <c r="E39" s="251"/>
      <c r="F39" s="251"/>
      <c r="G39" s="251" t="s">
        <v>22</v>
      </c>
      <c r="H39" s="251"/>
      <c r="I39" s="251" t="s">
        <v>383</v>
      </c>
      <c r="J39" s="251" t="s">
        <v>490</v>
      </c>
      <c r="K39" s="251" t="s">
        <v>43</v>
      </c>
    </row>
    <row r="40" spans="1:11" s="201" customFormat="1" ht="60" customHeight="1" x14ac:dyDescent="0.25">
      <c r="A40" s="267"/>
      <c r="B40" s="267"/>
      <c r="C40" s="254" t="s">
        <v>23</v>
      </c>
      <c r="D40" s="252" t="s">
        <v>327</v>
      </c>
      <c r="E40" s="251"/>
      <c r="F40" s="251" t="s">
        <v>22</v>
      </c>
      <c r="G40" s="251"/>
      <c r="H40" s="251"/>
      <c r="I40" s="251" t="s">
        <v>281</v>
      </c>
      <c r="J40" s="253"/>
      <c r="K40" s="258" t="s">
        <v>328</v>
      </c>
    </row>
    <row r="41" spans="1:11" s="21" customFormat="1" ht="31.5" x14ac:dyDescent="0.2">
      <c r="A41" s="267"/>
      <c r="B41" s="270" t="s">
        <v>1</v>
      </c>
      <c r="C41" s="258" t="s">
        <v>3</v>
      </c>
      <c r="D41" s="264" t="s">
        <v>503</v>
      </c>
      <c r="E41" s="251" t="s">
        <v>22</v>
      </c>
      <c r="F41" s="251"/>
      <c r="G41" s="251"/>
      <c r="H41" s="251"/>
      <c r="I41" s="429" t="s">
        <v>501</v>
      </c>
      <c r="J41" s="247" t="s">
        <v>504</v>
      </c>
      <c r="K41" s="258" t="s">
        <v>43</v>
      </c>
    </row>
    <row r="42" spans="1:11" s="21" customFormat="1" ht="54" customHeight="1" x14ac:dyDescent="0.2">
      <c r="A42" s="267"/>
      <c r="B42" s="270"/>
      <c r="C42" s="258" t="s">
        <v>3</v>
      </c>
      <c r="D42" s="250" t="s">
        <v>492</v>
      </c>
      <c r="E42" s="251"/>
      <c r="F42" s="251"/>
      <c r="G42" s="251" t="s">
        <v>22</v>
      </c>
      <c r="H42" s="251"/>
      <c r="I42" s="431" t="s">
        <v>383</v>
      </c>
      <c r="J42" s="247" t="s">
        <v>493</v>
      </c>
      <c r="K42" s="253" t="s">
        <v>43</v>
      </c>
    </row>
    <row r="43" spans="1:11" s="223" customFormat="1" ht="60.75" customHeight="1" x14ac:dyDescent="0.3">
      <c r="A43" s="267"/>
      <c r="B43" s="270"/>
      <c r="C43" s="258" t="s">
        <v>282</v>
      </c>
      <c r="D43" s="252" t="s">
        <v>346</v>
      </c>
      <c r="E43" s="254"/>
      <c r="F43" s="254"/>
      <c r="G43" s="254"/>
      <c r="H43" s="254" t="s">
        <v>22</v>
      </c>
      <c r="I43" s="251" t="s">
        <v>151</v>
      </c>
      <c r="J43" s="254" t="s">
        <v>296</v>
      </c>
      <c r="K43" s="254" t="s">
        <v>84</v>
      </c>
    </row>
    <row r="44" spans="1:11" s="201" customFormat="1" ht="45" customHeight="1" x14ac:dyDescent="0.25">
      <c r="A44" s="267"/>
      <c r="B44" s="270"/>
      <c r="C44" s="254" t="s">
        <v>3</v>
      </c>
      <c r="D44" s="437" t="s">
        <v>475</v>
      </c>
      <c r="E44" s="251"/>
      <c r="F44" s="251" t="s">
        <v>22</v>
      </c>
      <c r="G44" s="251"/>
      <c r="H44" s="251"/>
      <c r="I44" s="251" t="s">
        <v>281</v>
      </c>
      <c r="J44" s="253"/>
      <c r="K44" s="258" t="s">
        <v>25</v>
      </c>
    </row>
    <row r="45" spans="1:11" s="123" customFormat="1" ht="84.75" customHeight="1" x14ac:dyDescent="0.25">
      <c r="A45" s="274" t="s">
        <v>423</v>
      </c>
      <c r="B45" s="267" t="s">
        <v>0</v>
      </c>
      <c r="C45" s="248" t="s">
        <v>23</v>
      </c>
      <c r="D45" s="262" t="s">
        <v>398</v>
      </c>
      <c r="E45" s="257" t="s">
        <v>22</v>
      </c>
      <c r="F45" s="257"/>
      <c r="G45" s="257"/>
      <c r="H45" s="257"/>
      <c r="I45" s="256" t="s">
        <v>320</v>
      </c>
      <c r="J45" s="436" t="s">
        <v>337</v>
      </c>
      <c r="K45" s="257" t="s">
        <v>399</v>
      </c>
    </row>
    <row r="46" spans="1:11" s="21" customFormat="1" ht="31.5" x14ac:dyDescent="0.2">
      <c r="A46" s="274"/>
      <c r="B46" s="267"/>
      <c r="C46" s="258" t="s">
        <v>23</v>
      </c>
      <c r="D46" s="250" t="s">
        <v>494</v>
      </c>
      <c r="E46" s="251"/>
      <c r="F46" s="251"/>
      <c r="G46" s="251" t="s">
        <v>22</v>
      </c>
      <c r="H46" s="251"/>
      <c r="I46" s="431" t="s">
        <v>383</v>
      </c>
      <c r="J46" s="247"/>
      <c r="K46" s="253" t="s">
        <v>495</v>
      </c>
    </row>
    <row r="47" spans="1:11" s="21" customFormat="1" ht="31.5" x14ac:dyDescent="0.2">
      <c r="A47" s="274"/>
      <c r="B47" s="267"/>
      <c r="C47" s="258" t="s">
        <v>23</v>
      </c>
      <c r="D47" s="250" t="s">
        <v>316</v>
      </c>
      <c r="E47" s="251"/>
      <c r="F47" s="251" t="s">
        <v>22</v>
      </c>
      <c r="G47" s="251"/>
      <c r="H47" s="251"/>
      <c r="I47" s="251" t="s">
        <v>281</v>
      </c>
      <c r="J47" s="265"/>
      <c r="K47" s="258" t="s">
        <v>43</v>
      </c>
    </row>
    <row r="48" spans="1:11" s="201" customFormat="1" ht="31.5" x14ac:dyDescent="0.25">
      <c r="A48" s="274"/>
      <c r="B48" s="267"/>
      <c r="C48" s="246" t="s">
        <v>23</v>
      </c>
      <c r="D48" s="252" t="s">
        <v>349</v>
      </c>
      <c r="E48" s="251"/>
      <c r="F48" s="251"/>
      <c r="G48" s="251"/>
      <c r="H48" s="251" t="s">
        <v>22</v>
      </c>
      <c r="I48" s="251" t="s">
        <v>151</v>
      </c>
      <c r="J48" s="254" t="s">
        <v>152</v>
      </c>
      <c r="K48" s="254" t="s">
        <v>84</v>
      </c>
    </row>
    <row r="49" spans="1:11" s="123" customFormat="1" ht="31.5" x14ac:dyDescent="0.25">
      <c r="A49" s="274"/>
      <c r="B49" s="267" t="s">
        <v>1</v>
      </c>
      <c r="C49" s="258" t="s">
        <v>3</v>
      </c>
      <c r="D49" s="264" t="s">
        <v>505</v>
      </c>
      <c r="E49" s="254" t="s">
        <v>22</v>
      </c>
      <c r="F49" s="254"/>
      <c r="G49" s="254"/>
      <c r="H49" s="254"/>
      <c r="I49" s="429" t="s">
        <v>501</v>
      </c>
      <c r="J49" s="247" t="s">
        <v>506</v>
      </c>
      <c r="K49" s="258" t="s">
        <v>43</v>
      </c>
    </row>
    <row r="50" spans="1:11" s="21" customFormat="1" ht="92.25" customHeight="1" x14ac:dyDescent="0.2">
      <c r="A50" s="274"/>
      <c r="B50" s="267"/>
      <c r="C50" s="255" t="s">
        <v>3</v>
      </c>
      <c r="D50" s="425" t="s">
        <v>497</v>
      </c>
      <c r="E50" s="249"/>
      <c r="F50" s="249"/>
      <c r="G50" s="249" t="s">
        <v>22</v>
      </c>
      <c r="H50" s="249"/>
      <c r="I50" s="249" t="s">
        <v>499</v>
      </c>
      <c r="J50" s="263"/>
      <c r="K50" s="257" t="s">
        <v>319</v>
      </c>
    </row>
    <row r="51" spans="1:11" s="21" customFormat="1" ht="54" customHeight="1" x14ac:dyDescent="0.2">
      <c r="A51" s="274"/>
      <c r="B51" s="267"/>
      <c r="C51" s="258" t="s">
        <v>335</v>
      </c>
      <c r="D51" s="250" t="s">
        <v>496</v>
      </c>
      <c r="E51" s="251"/>
      <c r="F51" s="251"/>
      <c r="G51" s="431" t="s">
        <v>22</v>
      </c>
      <c r="H51" s="251"/>
      <c r="I51" s="431" t="s">
        <v>383</v>
      </c>
      <c r="J51" s="247" t="s">
        <v>498</v>
      </c>
      <c r="K51" s="253" t="s">
        <v>43</v>
      </c>
    </row>
    <row r="52" spans="1:11" s="223" customFormat="1" ht="60.75" customHeight="1" x14ac:dyDescent="0.3">
      <c r="A52" s="274"/>
      <c r="B52" s="267"/>
      <c r="C52" s="258" t="s">
        <v>282</v>
      </c>
      <c r="D52" s="252" t="s">
        <v>442</v>
      </c>
      <c r="E52" s="254"/>
      <c r="F52" s="254"/>
      <c r="G52" s="254"/>
      <c r="H52" s="254" t="s">
        <v>22</v>
      </c>
      <c r="I52" s="251" t="s">
        <v>151</v>
      </c>
      <c r="J52" s="254" t="s">
        <v>296</v>
      </c>
      <c r="K52" s="254" t="s">
        <v>84</v>
      </c>
    </row>
    <row r="53" spans="1:11" s="21" customFormat="1" ht="45.75" customHeight="1" x14ac:dyDescent="0.2">
      <c r="A53" s="274"/>
      <c r="B53" s="267"/>
      <c r="C53" s="246" t="s">
        <v>282</v>
      </c>
      <c r="D53" s="438" t="s">
        <v>261</v>
      </c>
      <c r="E53" s="251"/>
      <c r="F53" s="251" t="s">
        <v>22</v>
      </c>
      <c r="G53" s="251"/>
      <c r="H53" s="251"/>
      <c r="I53" s="251" t="s">
        <v>281</v>
      </c>
      <c r="J53" s="253"/>
      <c r="K53" s="258" t="s">
        <v>43</v>
      </c>
    </row>
    <row r="54" spans="1:11" s="22" customFormat="1" ht="105.75" customHeight="1" x14ac:dyDescent="0.25">
      <c r="A54" s="270" t="s">
        <v>426</v>
      </c>
      <c r="B54" s="270" t="s">
        <v>0</v>
      </c>
      <c r="C54" s="255" t="s">
        <v>21</v>
      </c>
      <c r="D54" s="432" t="s">
        <v>507</v>
      </c>
      <c r="E54" s="261"/>
      <c r="F54" s="261"/>
      <c r="G54" s="261" t="s">
        <v>22</v>
      </c>
      <c r="H54" s="261"/>
      <c r="I54" s="257" t="s">
        <v>211</v>
      </c>
      <c r="J54" s="263" t="s">
        <v>334</v>
      </c>
      <c r="K54" s="257" t="s">
        <v>25</v>
      </c>
    </row>
    <row r="55" spans="1:11" s="123" customFormat="1" ht="72.75" customHeight="1" x14ac:dyDescent="0.25">
      <c r="A55" s="270"/>
      <c r="B55" s="270"/>
      <c r="C55" s="258" t="s">
        <v>29</v>
      </c>
      <c r="D55" s="265" t="s">
        <v>83</v>
      </c>
      <c r="E55" s="253"/>
      <c r="F55" s="266"/>
      <c r="G55" s="253"/>
      <c r="H55" s="253"/>
      <c r="I55" s="247"/>
      <c r="J55" s="247" t="s">
        <v>210</v>
      </c>
      <c r="K55" s="253" t="s">
        <v>25</v>
      </c>
    </row>
    <row r="56" spans="1:11" s="123" customFormat="1" ht="15.75" x14ac:dyDescent="0.25">
      <c r="A56" s="227"/>
      <c r="B56" s="227"/>
      <c r="C56" s="228"/>
      <c r="D56" s="229"/>
      <c r="E56" s="188"/>
      <c r="F56" s="178"/>
      <c r="G56" s="188"/>
      <c r="H56" s="188"/>
      <c r="I56" s="230"/>
      <c r="J56" s="230"/>
      <c r="K56" s="188"/>
    </row>
    <row r="57" spans="1:11" ht="19.5" x14ac:dyDescent="0.35">
      <c r="A57" s="277" t="s">
        <v>2</v>
      </c>
      <c r="B57" s="277"/>
      <c r="C57" s="128"/>
      <c r="G57" s="278" t="s">
        <v>15</v>
      </c>
      <c r="H57" s="278"/>
      <c r="I57" s="278"/>
    </row>
    <row r="58" spans="1:11" x14ac:dyDescent="0.3">
      <c r="A58" s="272" t="s">
        <v>20</v>
      </c>
      <c r="B58" s="272"/>
      <c r="C58" s="170"/>
      <c r="G58" s="169"/>
      <c r="H58" s="171"/>
      <c r="I58" s="172"/>
    </row>
    <row r="59" spans="1:11" x14ac:dyDescent="0.3">
      <c r="A59" s="170" t="s">
        <v>17</v>
      </c>
      <c r="B59" s="170"/>
      <c r="C59" s="170"/>
      <c r="G59" s="169"/>
      <c r="H59" s="171"/>
      <c r="I59" s="172"/>
    </row>
    <row r="60" spans="1:11" x14ac:dyDescent="0.3">
      <c r="A60" s="170" t="s">
        <v>18</v>
      </c>
      <c r="B60" s="170"/>
      <c r="C60" s="170"/>
      <c r="G60" s="169"/>
      <c r="H60" s="171"/>
      <c r="I60" s="172"/>
    </row>
    <row r="61" spans="1:11" x14ac:dyDescent="0.3">
      <c r="A61" s="173" t="s">
        <v>19</v>
      </c>
      <c r="B61" s="173"/>
      <c r="C61" s="173"/>
      <c r="G61" s="169"/>
      <c r="H61" s="171"/>
      <c r="I61" s="172"/>
    </row>
    <row r="62" spans="1:11" x14ac:dyDescent="0.3">
      <c r="G62" s="273" t="s">
        <v>16</v>
      </c>
      <c r="H62" s="273"/>
      <c r="I62" s="273"/>
    </row>
  </sheetData>
  <mergeCells count="39">
    <mergeCell ref="K27:K28"/>
    <mergeCell ref="I33:I34"/>
    <mergeCell ref="K33:K34"/>
    <mergeCell ref="J27:J28"/>
    <mergeCell ref="B23:B28"/>
    <mergeCell ref="A19:A28"/>
    <mergeCell ref="E23:E24"/>
    <mergeCell ref="I23:I24"/>
    <mergeCell ref="F27:F28"/>
    <mergeCell ref="I27:I28"/>
    <mergeCell ref="A57:B57"/>
    <mergeCell ref="G57:I57"/>
    <mergeCell ref="B41:B44"/>
    <mergeCell ref="B33:B36"/>
    <mergeCell ref="A37:A44"/>
    <mergeCell ref="B37:B40"/>
    <mergeCell ref="A29:A36"/>
    <mergeCell ref="B14:B17"/>
    <mergeCell ref="A9:A17"/>
    <mergeCell ref="B18:B22"/>
    <mergeCell ref="B29:B32"/>
    <mergeCell ref="B45:B48"/>
    <mergeCell ref="A58:B58"/>
    <mergeCell ref="G62:I62"/>
    <mergeCell ref="A45:A53"/>
    <mergeCell ref="A54:A55"/>
    <mergeCell ref="B54:B55"/>
    <mergeCell ref="B49:B53"/>
    <mergeCell ref="A7:A8"/>
    <mergeCell ref="B7:C8"/>
    <mergeCell ref="A4:L4"/>
    <mergeCell ref="A5:L5"/>
    <mergeCell ref="D7:D8"/>
    <mergeCell ref="E7:H7"/>
    <mergeCell ref="I7:I8"/>
    <mergeCell ref="J7:J8"/>
    <mergeCell ref="K7:K8"/>
    <mergeCell ref="B9:B13"/>
    <mergeCell ref="K23:K24"/>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288" t="s">
        <v>47</v>
      </c>
      <c r="B1" s="288"/>
      <c r="C1" s="288"/>
      <c r="D1" s="288"/>
      <c r="E1" s="288"/>
      <c r="F1" s="288"/>
      <c r="G1" s="288"/>
      <c r="H1" s="288"/>
      <c r="I1" s="288"/>
      <c r="J1" s="288"/>
      <c r="K1" s="288"/>
      <c r="L1" s="288"/>
    </row>
    <row r="2" spans="1:12" s="25" customFormat="1" ht="15.75" x14ac:dyDescent="0.25">
      <c r="A2" s="288" t="s">
        <v>68</v>
      </c>
      <c r="B2" s="288"/>
      <c r="C2" s="288"/>
      <c r="D2" s="288"/>
      <c r="E2" s="288"/>
      <c r="F2" s="288"/>
      <c r="G2" s="288"/>
      <c r="H2" s="288"/>
      <c r="I2" s="288"/>
      <c r="J2" s="288"/>
      <c r="K2" s="288"/>
      <c r="L2" s="288"/>
    </row>
    <row r="3" spans="1:12" s="34" customFormat="1" ht="21" customHeight="1" x14ac:dyDescent="0.2">
      <c r="A3" s="317"/>
      <c r="B3" s="317"/>
      <c r="C3" s="317"/>
      <c r="D3" s="317"/>
      <c r="E3" s="317"/>
      <c r="F3" s="317"/>
      <c r="G3" s="317"/>
    </row>
    <row r="4" spans="1:12" s="35" customFormat="1" ht="22.5" customHeight="1" x14ac:dyDescent="0.2">
      <c r="A4" s="367" t="s">
        <v>338</v>
      </c>
      <c r="B4" s="368"/>
      <c r="C4" s="368"/>
      <c r="D4" s="368"/>
      <c r="E4" s="368"/>
      <c r="F4" s="368"/>
      <c r="G4" s="368"/>
    </row>
    <row r="5" spans="1:12" s="35" customFormat="1" ht="21" customHeight="1" x14ac:dyDescent="0.2">
      <c r="A5" s="369" t="s">
        <v>386</v>
      </c>
      <c r="B5" s="317"/>
      <c r="C5" s="317"/>
      <c r="D5" s="317"/>
      <c r="E5" s="317"/>
      <c r="F5" s="317"/>
      <c r="G5" s="317"/>
    </row>
    <row r="6" spans="1:12" s="35" customFormat="1" ht="37.5" customHeight="1" x14ac:dyDescent="0.2">
      <c r="A6" s="242" t="s">
        <v>56</v>
      </c>
      <c r="B6" s="356" t="s">
        <v>57</v>
      </c>
      <c r="C6" s="356"/>
      <c r="D6" s="242" t="s">
        <v>58</v>
      </c>
      <c r="E6" s="242" t="s">
        <v>51</v>
      </c>
      <c r="F6" s="242" t="s">
        <v>59</v>
      </c>
      <c r="G6" s="242" t="s">
        <v>60</v>
      </c>
    </row>
    <row r="7" spans="1:12" s="35" customFormat="1" ht="33.75" customHeight="1" x14ac:dyDescent="0.2">
      <c r="A7" s="356" t="s">
        <v>61</v>
      </c>
      <c r="B7" s="356" t="s">
        <v>0</v>
      </c>
      <c r="C7" s="356"/>
      <c r="D7" s="208" t="str">
        <f>'[1]DŨNG T'!D8</f>
        <v>Kiểm tra công trường nghĩa trang An Đào</v>
      </c>
      <c r="E7" s="209" t="str">
        <f>'[1]DŨNG T'!E8</f>
        <v>TT Trâu Quỳ</v>
      </c>
      <c r="F7" s="363" t="s">
        <v>155</v>
      </c>
      <c r="G7" s="363"/>
    </row>
    <row r="8" spans="1:12" s="25" customFormat="1" ht="32.25" customHeight="1" x14ac:dyDescent="0.25">
      <c r="A8" s="356"/>
      <c r="B8" s="356" t="s">
        <v>1</v>
      </c>
      <c r="C8" s="356"/>
      <c r="D8" s="208" t="str">
        <f>'[1]DŨNG T'!D9</f>
        <v xml:space="preserve">Làm việc tại văn phòng </v>
      </c>
      <c r="E8" s="209" t="str">
        <f>'[1]DŨNG T'!E9</f>
        <v>BQLDA</v>
      </c>
      <c r="F8" s="361"/>
      <c r="G8" s="361"/>
    </row>
    <row r="9" spans="1:12" s="35" customFormat="1" ht="42.75" customHeight="1" x14ac:dyDescent="0.2">
      <c r="A9" s="356" t="s">
        <v>62</v>
      </c>
      <c r="B9" s="356" t="s">
        <v>0</v>
      </c>
      <c r="C9" s="356"/>
      <c r="D9" s="208" t="str">
        <f>'[1]DŨNG T'!D10</f>
        <v>Kiểm tra công trường: Cải dạo đường dạo dọc kè sông Giàng xã Đặng Xá, huyện Gia Lâm</v>
      </c>
      <c r="E9" s="209" t="str">
        <f>'[1]DŨNG T'!E10</f>
        <v>xã Đặng Xá</v>
      </c>
      <c r="F9" s="361"/>
      <c r="G9" s="361"/>
    </row>
    <row r="10" spans="1:12" s="25" customFormat="1" ht="21.95" customHeight="1" x14ac:dyDescent="0.25">
      <c r="A10" s="356"/>
      <c r="B10" s="356" t="s">
        <v>1</v>
      </c>
      <c r="C10" s="356"/>
      <c r="D10" s="208" t="str">
        <f>'[1]DŨNG T'!D11</f>
        <v xml:space="preserve">Làm việc tại văn phòng </v>
      </c>
      <c r="E10" s="209" t="str">
        <f>'[1]DŨNG T'!E11</f>
        <v>BQLDA</v>
      </c>
      <c r="F10" s="361"/>
      <c r="G10" s="361"/>
    </row>
    <row r="11" spans="1:12" s="35" customFormat="1" ht="21.95" customHeight="1" x14ac:dyDescent="0.2">
      <c r="A11" s="356" t="s">
        <v>63</v>
      </c>
      <c r="B11" s="356" t="s">
        <v>0</v>
      </c>
      <c r="C11" s="356"/>
      <c r="D11" s="208" t="str">
        <f>'[1]DŨNG T'!D12</f>
        <v>Kiểm tra công trường đường xã Yên Viên, Yên Thường</v>
      </c>
      <c r="E11" s="209" t="str">
        <f>'[1]DŨNG T'!E12</f>
        <v>xã Yên Viên, Yên Thường</v>
      </c>
      <c r="F11" s="361"/>
      <c r="G11" s="361"/>
    </row>
    <row r="12" spans="1:12" s="25" customFormat="1" ht="21.95" customHeight="1" x14ac:dyDescent="0.25">
      <c r="A12" s="356"/>
      <c r="B12" s="356" t="s">
        <v>1</v>
      </c>
      <c r="C12" s="356"/>
      <c r="D12" s="208" t="str">
        <f>'[1]DŨNG T'!D12</f>
        <v>Kiểm tra công trường đường xã Yên Viên, Yên Thường</v>
      </c>
      <c r="E12" s="209" t="str">
        <f>'[1]DŨNG T'!E13</f>
        <v>BQLDA</v>
      </c>
      <c r="F12" s="361"/>
      <c r="G12" s="361"/>
    </row>
    <row r="13" spans="1:12" s="35" customFormat="1" ht="21.95" customHeight="1" x14ac:dyDescent="0.2">
      <c r="A13" s="357" t="s">
        <v>64</v>
      </c>
      <c r="B13" s="356" t="s">
        <v>0</v>
      </c>
      <c r="C13" s="356"/>
      <c r="D13" s="439" t="str">
        <f>'[1]DŨNG T'!D14</f>
        <v>Kiểm tra công trường đường Dương Xá</v>
      </c>
      <c r="E13" s="440" t="str">
        <f>'[1]DŨNG T'!E14</f>
        <v>Kiểm tra hiện trường</v>
      </c>
      <c r="F13" s="361"/>
      <c r="G13" s="361"/>
    </row>
    <row r="14" spans="1:12" s="25" customFormat="1" ht="39.75" customHeight="1" x14ac:dyDescent="0.25">
      <c r="A14" s="358"/>
      <c r="B14" s="356" t="s">
        <v>1</v>
      </c>
      <c r="C14" s="356"/>
      <c r="D14" s="208" t="str">
        <f>'[1]DŨNG T'!D15</f>
        <v>Kiểm tra công trường: Cải dạo đường dạo dọc kè sông Giàng xã Đặng Xá, huyện Gia Lâm</v>
      </c>
      <c r="E14" s="209" t="str">
        <f>'[1]DŨNG T'!E15</f>
        <v>xã Đặng Xá</v>
      </c>
      <c r="F14" s="361"/>
      <c r="G14" s="361"/>
    </row>
    <row r="15" spans="1:12" s="35" customFormat="1" ht="21.95" customHeight="1" x14ac:dyDescent="0.2">
      <c r="A15" s="356" t="s">
        <v>65</v>
      </c>
      <c r="B15" s="356" t="s">
        <v>0</v>
      </c>
      <c r="C15" s="356"/>
      <c r="D15" s="208" t="str">
        <f>'[1]DŨNG T'!D16</f>
        <v>Kiểm tra công trường đường xã Yên Viên, Yên Thường</v>
      </c>
      <c r="E15" s="209" t="str">
        <f>'[1]DŨNG T'!E15</f>
        <v>xã Đặng Xá</v>
      </c>
      <c r="F15" s="361"/>
      <c r="G15" s="361"/>
    </row>
    <row r="16" spans="1:12" s="25" customFormat="1" ht="21.95" customHeight="1" x14ac:dyDescent="0.25">
      <c r="A16" s="356"/>
      <c r="B16" s="356" t="s">
        <v>1</v>
      </c>
      <c r="C16" s="356"/>
      <c r="D16" s="208" t="str">
        <f>'[1]DŨNG T'!D17</f>
        <v xml:space="preserve">Làm việc tại văn phòng </v>
      </c>
      <c r="E16" s="209" t="str">
        <f>'[1]DŨNG T'!E17</f>
        <v>BQLDA</v>
      </c>
      <c r="F16" s="361"/>
      <c r="G16" s="361"/>
    </row>
    <row r="17" spans="1:7" s="35" customFormat="1" ht="21.95" customHeight="1" x14ac:dyDescent="0.2">
      <c r="A17" s="356" t="s">
        <v>66</v>
      </c>
      <c r="B17" s="356" t="s">
        <v>0</v>
      </c>
      <c r="C17" s="356"/>
      <c r="D17" s="208" t="str">
        <f>'[1]DŨNG T'!D18</f>
        <v>Kiểm tra công trường nghĩa trang An Đào</v>
      </c>
      <c r="E17" s="209" t="str">
        <f>'[1]DŨNG T'!E18</f>
        <v>TT Trâu Quỳ</v>
      </c>
      <c r="F17" s="361"/>
      <c r="G17" s="361"/>
    </row>
    <row r="18" spans="1:7" s="25" customFormat="1" ht="21.95" customHeight="1" x14ac:dyDescent="0.25">
      <c r="A18" s="356"/>
      <c r="B18" s="356" t="s">
        <v>1</v>
      </c>
      <c r="C18" s="356"/>
      <c r="D18" s="210" t="s">
        <v>67</v>
      </c>
      <c r="E18" s="209"/>
      <c r="F18" s="362"/>
      <c r="G18" s="362"/>
    </row>
    <row r="19" spans="1:7" s="25" customFormat="1" ht="9.9499999999999993" customHeight="1" x14ac:dyDescent="0.25">
      <c r="A19" s="364"/>
      <c r="B19" s="365"/>
      <c r="C19" s="365"/>
      <c r="D19" s="365"/>
      <c r="E19" s="365"/>
      <c r="F19" s="365"/>
      <c r="G19" s="366"/>
    </row>
    <row r="20" spans="1:7" s="37" customFormat="1" ht="35.25" customHeight="1" x14ac:dyDescent="0.25">
      <c r="A20" s="356" t="s">
        <v>61</v>
      </c>
      <c r="B20" s="356" t="s">
        <v>0</v>
      </c>
      <c r="C20" s="356"/>
      <c r="D20" s="208" t="s">
        <v>303</v>
      </c>
      <c r="E20" s="209" t="str">
        <f>[1]VIỆT!E8</f>
        <v>BQLDA</v>
      </c>
      <c r="F20" s="363" t="s">
        <v>156</v>
      </c>
      <c r="G20" s="363"/>
    </row>
    <row r="21" spans="1:7" s="37" customFormat="1" ht="33" customHeight="1" x14ac:dyDescent="0.25">
      <c r="A21" s="356"/>
      <c r="B21" s="356" t="s">
        <v>1</v>
      </c>
      <c r="C21" s="356"/>
      <c r="D21" s="208" t="s">
        <v>305</v>
      </c>
      <c r="E21" s="209" t="str">
        <f>[1]VIỆT!E9</f>
        <v>xã Kim Sơn, xã Lệ Chi</v>
      </c>
      <c r="F21" s="361"/>
      <c r="G21" s="361"/>
    </row>
    <row r="22" spans="1:7" s="37" customFormat="1" ht="30.75" customHeight="1" x14ac:dyDescent="0.25">
      <c r="A22" s="356" t="s">
        <v>62</v>
      </c>
      <c r="B22" s="356" t="s">
        <v>0</v>
      </c>
      <c r="C22" s="356"/>
      <c r="D22" s="176" t="s">
        <v>306</v>
      </c>
      <c r="E22" s="243" t="str">
        <f>[1]VIỆT!E10</f>
        <v>Xã  Dương Xá</v>
      </c>
      <c r="F22" s="361"/>
      <c r="G22" s="361"/>
    </row>
    <row r="23" spans="1:7" s="37" customFormat="1" ht="30.75" customHeight="1" x14ac:dyDescent="0.25">
      <c r="A23" s="356"/>
      <c r="B23" s="356" t="s">
        <v>1</v>
      </c>
      <c r="C23" s="356"/>
      <c r="D23" s="208" t="s">
        <v>519</v>
      </c>
      <c r="E23" s="209" t="str">
        <f>[1]VIỆT!E11</f>
        <v>Xã  Dương Xá và TT. Trâu Quỳ</v>
      </c>
      <c r="F23" s="361"/>
      <c r="G23" s="361"/>
    </row>
    <row r="24" spans="1:7" s="37" customFormat="1" ht="30" customHeight="1" x14ac:dyDescent="0.25">
      <c r="A24" s="356" t="s">
        <v>63</v>
      </c>
      <c r="B24" s="356" t="s">
        <v>0</v>
      </c>
      <c r="C24" s="356"/>
      <c r="D24" s="441" t="s">
        <v>520</v>
      </c>
      <c r="E24" s="243" t="str">
        <f>[1]VIỆT!E12</f>
        <v>Xã Phù Đổng</v>
      </c>
      <c r="F24" s="361"/>
      <c r="G24" s="361"/>
    </row>
    <row r="25" spans="1:7" s="37" customFormat="1" ht="30" customHeight="1" x14ac:dyDescent="0.25">
      <c r="A25" s="356"/>
      <c r="B25" s="356" t="s">
        <v>1</v>
      </c>
      <c r="C25" s="356"/>
      <c r="D25" s="208" t="s">
        <v>303</v>
      </c>
      <c r="E25" s="209" t="str">
        <f>[1]VIỆT!E13</f>
        <v>BQLDA</v>
      </c>
      <c r="F25" s="361"/>
      <c r="G25" s="361"/>
    </row>
    <row r="26" spans="1:7" s="35" customFormat="1" ht="36.75" customHeight="1" x14ac:dyDescent="0.2">
      <c r="A26" s="357" t="s">
        <v>64</v>
      </c>
      <c r="B26" s="356" t="s">
        <v>0</v>
      </c>
      <c r="C26" s="356"/>
      <c r="D26" s="208" t="s">
        <v>303</v>
      </c>
      <c r="E26" s="209" t="str">
        <f>[1]VIỆT!E14</f>
        <v>BQLDA</v>
      </c>
      <c r="F26" s="361"/>
      <c r="G26" s="361"/>
    </row>
    <row r="27" spans="1:7" s="35" customFormat="1" ht="35.25" customHeight="1" x14ac:dyDescent="0.2">
      <c r="A27" s="358"/>
      <c r="B27" s="356" t="s">
        <v>1</v>
      </c>
      <c r="C27" s="356"/>
      <c r="D27" s="208" t="s">
        <v>303</v>
      </c>
      <c r="E27" s="209" t="str">
        <f>[1]VIỆT!E15</f>
        <v>BQLDA</v>
      </c>
      <c r="F27" s="361"/>
      <c r="G27" s="361"/>
    </row>
    <row r="28" spans="1:7" s="35" customFormat="1" ht="30" customHeight="1" x14ac:dyDescent="0.2">
      <c r="A28" s="356" t="s">
        <v>65</v>
      </c>
      <c r="B28" s="356" t="s">
        <v>0</v>
      </c>
      <c r="C28" s="356"/>
      <c r="D28" s="208" t="s">
        <v>521</v>
      </c>
      <c r="E28" s="209" t="str">
        <f>[1]VIỆT!E16</f>
        <v>Xã  Đa Tốn</v>
      </c>
      <c r="F28" s="361"/>
      <c r="G28" s="361"/>
    </row>
    <row r="29" spans="1:7" s="35" customFormat="1" ht="30" customHeight="1" x14ac:dyDescent="0.2">
      <c r="A29" s="356"/>
      <c r="B29" s="356" t="s">
        <v>1</v>
      </c>
      <c r="C29" s="356"/>
      <c r="D29" s="208" t="s">
        <v>305</v>
      </c>
      <c r="E29" s="209" t="str">
        <f>[1]VIỆT!E17</f>
        <v>xã Kim Sơn, xã Lệ Chi</v>
      </c>
      <c r="F29" s="361"/>
      <c r="G29" s="361"/>
    </row>
    <row r="30" spans="1:7" s="35" customFormat="1" ht="30.75" customHeight="1" x14ac:dyDescent="0.2">
      <c r="A30" s="356" t="s">
        <v>66</v>
      </c>
      <c r="B30" s="356" t="s">
        <v>0</v>
      </c>
      <c r="C30" s="356"/>
      <c r="D30" s="208" t="s">
        <v>303</v>
      </c>
      <c r="E30" s="209" t="str">
        <f>[1]VIỆT!E18</f>
        <v>BQLDA</v>
      </c>
      <c r="F30" s="361"/>
      <c r="G30" s="361"/>
    </row>
    <row r="31" spans="1:7" s="35" customFormat="1" ht="20.100000000000001" customHeight="1" x14ac:dyDescent="0.2">
      <c r="A31" s="356"/>
      <c r="B31" s="356" t="s">
        <v>1</v>
      </c>
      <c r="C31" s="356"/>
      <c r="D31" s="210" t="s">
        <v>67</v>
      </c>
      <c r="E31" s="209"/>
      <c r="F31" s="362"/>
      <c r="G31" s="362"/>
    </row>
    <row r="32" spans="1:7" s="25" customFormat="1" ht="9.9499999999999993" customHeight="1" x14ac:dyDescent="0.25">
      <c r="A32" s="364"/>
      <c r="B32" s="365"/>
      <c r="C32" s="365"/>
      <c r="D32" s="365"/>
      <c r="E32" s="365"/>
      <c r="F32" s="365"/>
      <c r="G32" s="366"/>
    </row>
    <row r="33" spans="1:7" s="35" customFormat="1" ht="24.95" customHeight="1" x14ac:dyDescent="0.2">
      <c r="A33" s="356" t="s">
        <v>61</v>
      </c>
      <c r="B33" s="356" t="s">
        <v>0</v>
      </c>
      <c r="C33" s="356"/>
      <c r="D33" s="442" t="str">
        <f>[1]Thắng!D8</f>
        <v>Kiểm tra hiện tường Dự án: Xây dựng tuyến đường gom dô thị song hành</v>
      </c>
      <c r="E33" s="199" t="str">
        <f>[1]Thắng!E8</f>
        <v xml:space="preserve">Tại hiện trường dự án </v>
      </c>
      <c r="F33" s="363" t="s">
        <v>157</v>
      </c>
      <c r="G33" s="363"/>
    </row>
    <row r="34" spans="1:7" s="35" customFormat="1" ht="31.5" customHeight="1" x14ac:dyDescent="0.2">
      <c r="A34" s="356"/>
      <c r="B34" s="356" t="s">
        <v>1</v>
      </c>
      <c r="C34" s="356"/>
      <c r="D34" s="198" t="str">
        <f>[1]Thắng!D9</f>
        <v xml:space="preserve">Làm việc tại văn phòng </v>
      </c>
      <c r="E34" s="199" t="str">
        <f>[1]Thắng!E9</f>
        <v>BQLDA</v>
      </c>
      <c r="F34" s="361"/>
      <c r="G34" s="361"/>
    </row>
    <row r="35" spans="1:7" s="35" customFormat="1" ht="39" customHeight="1" x14ac:dyDescent="0.2">
      <c r="A35" s="356" t="s">
        <v>62</v>
      </c>
      <c r="B35" s="356" t="s">
        <v>0</v>
      </c>
      <c r="C35" s="356"/>
      <c r="D35" s="198" t="str">
        <f>[1]Thắng!D10</f>
        <v>Kiểm tra hiện trường dự án: Cải tạo chỉnh trang các tuyến đường liên thôn, trục chính thôn Phù Đổng 3</v>
      </c>
      <c r="E35" s="199" t="str">
        <f>[1]Thắng!E10</f>
        <v xml:space="preserve">xã Phù Đổng </v>
      </c>
      <c r="F35" s="361"/>
      <c r="G35" s="361"/>
    </row>
    <row r="36" spans="1:7" s="35" customFormat="1" ht="35.25" customHeight="1" x14ac:dyDescent="0.2">
      <c r="A36" s="356"/>
      <c r="B36" s="356" t="s">
        <v>1</v>
      </c>
      <c r="C36" s="356"/>
      <c r="D36" s="198" t="str">
        <f>[1]Thắng!D11</f>
        <v>Kiểm tra công trường DA:  Xây dựng tuyến đường gom từ cầu Thanh trì đến cầu vượt Phú Thị</v>
      </c>
      <c r="E36" s="199" t="str">
        <f>[1]Thắng!E11</f>
        <v>xã Phú Thị</v>
      </c>
      <c r="F36" s="361"/>
      <c r="G36" s="361"/>
    </row>
    <row r="37" spans="1:7" s="35" customFormat="1" ht="33.75" customHeight="1" x14ac:dyDescent="0.2">
      <c r="A37" s="356" t="s">
        <v>63</v>
      </c>
      <c r="B37" s="356" t="s">
        <v>0</v>
      </c>
      <c r="C37" s="356"/>
      <c r="D37" s="198" t="str">
        <f>[1]Thắng!D12</f>
        <v xml:space="preserve">Kiểm tra hiện trường DA: Khớp nối HTKT cụm di tích Phù Đổng </v>
      </c>
      <c r="E37" s="199" t="str">
        <f>[1]Thắng!E12</f>
        <v xml:space="preserve">xã Phù Đổng </v>
      </c>
      <c r="F37" s="361"/>
      <c r="G37" s="361"/>
    </row>
    <row r="38" spans="1:7" s="35" customFormat="1" ht="32.25" customHeight="1" x14ac:dyDescent="0.2">
      <c r="A38" s="356"/>
      <c r="B38" s="356" t="s">
        <v>1</v>
      </c>
      <c r="C38" s="356"/>
      <c r="D38" s="198" t="str">
        <f>[1]Thắng!D13</f>
        <v xml:space="preserve">Làm việc tại văn phòng </v>
      </c>
      <c r="E38" s="199" t="str">
        <f>[1]Thắng!E13</f>
        <v>BQLDA</v>
      </c>
      <c r="F38" s="361"/>
      <c r="G38" s="361"/>
    </row>
    <row r="39" spans="1:7" s="35" customFormat="1" ht="31.5" x14ac:dyDescent="0.2">
      <c r="A39" s="357" t="s">
        <v>64</v>
      </c>
      <c r="B39" s="356" t="s">
        <v>0</v>
      </c>
      <c r="C39" s="356"/>
      <c r="D39" s="198" t="str">
        <f>[1]Thắng!D14</f>
        <v>Kiểm tra công trường DA:  Xây dựng tuyến đường gom từ cầu Thanh trì đến cầu vượt Phú Thị</v>
      </c>
      <c r="E39" s="199" t="str">
        <f>[1]Thắng!E14</f>
        <v>xã Phú Thị</v>
      </c>
      <c r="F39" s="361"/>
      <c r="G39" s="361"/>
    </row>
    <row r="40" spans="1:7" s="35" customFormat="1" ht="34.5" customHeight="1" x14ac:dyDescent="0.2">
      <c r="A40" s="358"/>
      <c r="B40" s="356" t="s">
        <v>1</v>
      </c>
      <c r="C40" s="356"/>
      <c r="D40" s="443" t="str">
        <f>[1]Thắng!D15</f>
        <v>Kiểm tra công trường dự án: Xây dựng tuyến đường 13,5m từ thôn Hoàng Long đến đường Ỷ Lan</v>
      </c>
      <c r="E40" s="199" t="str">
        <f>[1]Thắng!E15</f>
        <v>Xã Đặng Xá</v>
      </c>
      <c r="F40" s="361"/>
      <c r="G40" s="361"/>
    </row>
    <row r="41" spans="1:7" s="35" customFormat="1" ht="24.95" customHeight="1" x14ac:dyDescent="0.2">
      <c r="A41" s="356" t="s">
        <v>65</v>
      </c>
      <c r="B41" s="356" t="s">
        <v>0</v>
      </c>
      <c r="C41" s="356"/>
      <c r="D41" s="198" t="str">
        <f>[1]Thắng!D16</f>
        <v xml:space="preserve">Kiểm tra công trường DA: Xây dựng hạ tầng kỹ thuật chùa Bà Tấm </v>
      </c>
      <c r="E41" s="199" t="str">
        <f>[1]Thắng!E16</f>
        <v xml:space="preserve">xã Dương Xá </v>
      </c>
      <c r="F41" s="361"/>
      <c r="G41" s="361"/>
    </row>
    <row r="42" spans="1:7" s="35" customFormat="1" ht="42.75" customHeight="1" x14ac:dyDescent="0.2">
      <c r="A42" s="356"/>
      <c r="B42" s="356" t="s">
        <v>1</v>
      </c>
      <c r="C42" s="356"/>
      <c r="D42" s="198" t="str">
        <f>[1]Thắng!D17</f>
        <v xml:space="preserve">Làm việc tại văn phòng </v>
      </c>
      <c r="E42" s="199" t="str">
        <f>[1]Thắng!E17</f>
        <v>BQLDA</v>
      </c>
      <c r="F42" s="361"/>
      <c r="G42" s="361"/>
    </row>
    <row r="43" spans="1:7" s="35" customFormat="1" ht="33.75" customHeight="1" x14ac:dyDescent="0.2">
      <c r="A43" s="356" t="s">
        <v>66</v>
      </c>
      <c r="B43" s="356" t="s">
        <v>0</v>
      </c>
      <c r="C43" s="356"/>
      <c r="D43" s="198" t="str">
        <f>[1]Thắng!D18</f>
        <v>Kiểm tra công trường DA:  Xây dựng tuyến đường gom từ cầu Thanh trì đến cầu vượt Phú Thị</v>
      </c>
      <c r="E43" s="199" t="str">
        <f>[1]Thắng!E18</f>
        <v>xã Phú Thị</v>
      </c>
      <c r="F43" s="361"/>
      <c r="G43" s="361"/>
    </row>
    <row r="44" spans="1:7" s="35" customFormat="1" ht="24.95" customHeight="1" x14ac:dyDescent="0.2">
      <c r="A44" s="356"/>
      <c r="B44" s="356" t="s">
        <v>1</v>
      </c>
      <c r="C44" s="356"/>
      <c r="D44" s="210" t="s">
        <v>67</v>
      </c>
      <c r="E44" s="209"/>
      <c r="F44" s="362"/>
      <c r="G44" s="362"/>
    </row>
    <row r="45" spans="1:7" s="35" customFormat="1" ht="9.9499999999999993" customHeight="1" x14ac:dyDescent="0.2">
      <c r="A45" s="364"/>
      <c r="B45" s="365"/>
      <c r="C45" s="365"/>
      <c r="D45" s="365"/>
      <c r="E45" s="365"/>
      <c r="F45" s="365"/>
      <c r="G45" s="366"/>
    </row>
    <row r="46" spans="1:7" s="35" customFormat="1" ht="30" customHeight="1" x14ac:dyDescent="0.2">
      <c r="A46" s="356" t="s">
        <v>61</v>
      </c>
      <c r="B46" s="356" t="s">
        <v>0</v>
      </c>
      <c r="C46" s="356"/>
      <c r="D46" s="211" t="str">
        <f>[1]Tình!D8</f>
        <v>Kiểm tra công trình: Kè hồ, làm đường dạo chống lấn chiếm hồ Vực xã Đình Xuyên, huyện Gia Lâm.</v>
      </c>
      <c r="E46" s="209" t="str">
        <f>[1]Tình!E8</f>
        <v>Tại hiện trường</v>
      </c>
      <c r="F46" s="363" t="s">
        <v>158</v>
      </c>
      <c r="G46" s="363"/>
    </row>
    <row r="47" spans="1:7" s="35" customFormat="1" ht="28.5" customHeight="1" x14ac:dyDescent="0.2">
      <c r="A47" s="356"/>
      <c r="B47" s="356" t="s">
        <v>1</v>
      </c>
      <c r="C47" s="356"/>
      <c r="D47" s="208" t="str">
        <f>[1]Tình!D9</f>
        <v>Làm việc tại văn phòng</v>
      </c>
      <c r="E47" s="209" t="str">
        <f>[1]Tình!E9</f>
        <v>BQLDA</v>
      </c>
      <c r="F47" s="361"/>
      <c r="G47" s="361"/>
    </row>
    <row r="48" spans="1:7" s="35" customFormat="1" ht="33" customHeight="1" x14ac:dyDescent="0.2">
      <c r="A48" s="356" t="s">
        <v>62</v>
      </c>
      <c r="B48" s="356" t="s">
        <v>0</v>
      </c>
      <c r="C48" s="356"/>
      <c r="D48" s="211" t="str">
        <f>[1]Tình!D10</f>
        <v xml:space="preserve">Kiểm tra công trình: XD đường đê tả Đuống đoạn từ cầu Đuống đến cầu Phù Đổng </v>
      </c>
      <c r="E48" s="209" t="str">
        <f>[1]Tình!E10</f>
        <v>Tại hiện trường</v>
      </c>
      <c r="F48" s="361"/>
      <c r="G48" s="361"/>
    </row>
    <row r="49" spans="1:9" s="35" customFormat="1" ht="21.95" customHeight="1" x14ac:dyDescent="0.2">
      <c r="A49" s="356"/>
      <c r="B49" s="356" t="s">
        <v>1</v>
      </c>
      <c r="C49" s="356"/>
      <c r="D49" s="208" t="str">
        <f>[1]Tình!D11</f>
        <v>Làm việc tại văn phòng</v>
      </c>
      <c r="E49" s="209" t="str">
        <f>[1]Tình!E11</f>
        <v>BQLDA</v>
      </c>
      <c r="F49" s="361"/>
      <c r="G49" s="361"/>
    </row>
    <row r="50" spans="1:9" s="35" customFormat="1" ht="30.75" customHeight="1" x14ac:dyDescent="0.2">
      <c r="A50" s="356" t="s">
        <v>63</v>
      </c>
      <c r="B50" s="356" t="s">
        <v>0</v>
      </c>
      <c r="C50" s="356"/>
      <c r="D50" s="208" t="str">
        <f>[1]Tình!D12</f>
        <v xml:space="preserve">Kiểm tra công trình: XD tuyến đường theo quy hoạch 24,5m từ đê Sông Đuống đến đường Dốc Lã-Ninh Hiệp. </v>
      </c>
      <c r="E50" s="209" t="str">
        <f>[1]Tình!E12</f>
        <v>Tại hiện trường</v>
      </c>
      <c r="F50" s="361"/>
      <c r="G50" s="361"/>
    </row>
    <row r="51" spans="1:9" s="35" customFormat="1" ht="34.5" customHeight="1" x14ac:dyDescent="0.2">
      <c r="A51" s="356"/>
      <c r="B51" s="356" t="s">
        <v>1</v>
      </c>
      <c r="C51" s="356"/>
      <c r="D51" s="208" t="str">
        <f>[1]Tình!D13</f>
        <v>Kiểm tra công trường dự án: Xây dựng tuyến đường theo quy hoạch qua cổng trường mầm non Dương Hà và THCS Dương Hà</v>
      </c>
      <c r="E51" s="209" t="str">
        <f>[1]Tình!E13</f>
        <v>Tại hiện trường</v>
      </c>
      <c r="F51" s="361"/>
      <c r="G51" s="361"/>
    </row>
    <row r="52" spans="1:9" s="35" customFormat="1" ht="32.25" customHeight="1" x14ac:dyDescent="0.2">
      <c r="A52" s="357" t="s">
        <v>64</v>
      </c>
      <c r="B52" s="356" t="s">
        <v>0</v>
      </c>
      <c r="C52" s="356"/>
      <c r="D52" s="208" t="str">
        <f>[1]Tình!D14</f>
        <v>Làm việc tại văn phòng</v>
      </c>
      <c r="E52" s="209" t="str">
        <f>[1]Tình!E14</f>
        <v>BQLDA</v>
      </c>
      <c r="F52" s="361"/>
      <c r="G52" s="361"/>
    </row>
    <row r="53" spans="1:9" s="35" customFormat="1" ht="21.95" customHeight="1" x14ac:dyDescent="0.2">
      <c r="A53" s="358"/>
      <c r="B53" s="356" t="s">
        <v>1</v>
      </c>
      <c r="C53" s="356"/>
      <c r="D53" s="208" t="str">
        <f>[1]Tình!D15</f>
        <v>Kiểm tra công trình: Cải tạo, chỉnh trang các tuyến đường nội đồng khu vực trong đê xã Phù Đổng, huyện Gia Lâm.</v>
      </c>
      <c r="E53" s="209" t="str">
        <f>[1]Tình!E15</f>
        <v>Tại hiện trường</v>
      </c>
      <c r="F53" s="361"/>
      <c r="G53" s="361"/>
    </row>
    <row r="54" spans="1:9" s="35" customFormat="1" ht="27" customHeight="1" x14ac:dyDescent="0.2">
      <c r="A54" s="356" t="s">
        <v>65</v>
      </c>
      <c r="B54" s="356" t="s">
        <v>0</v>
      </c>
      <c r="C54" s="356"/>
      <c r="D54" s="211" t="str">
        <f>[1]Tình!D16</f>
        <v>Làm việc tại văn phòng</v>
      </c>
      <c r="E54" s="209" t="str">
        <f>[1]Tình!E16</f>
        <v>BQLDA</v>
      </c>
      <c r="F54" s="361"/>
      <c r="G54" s="361"/>
    </row>
    <row r="55" spans="1:9" s="35" customFormat="1" ht="31.5" customHeight="1" x14ac:dyDescent="0.2">
      <c r="A55" s="356"/>
      <c r="B55" s="356" t="s">
        <v>1</v>
      </c>
      <c r="C55" s="356"/>
      <c r="D55" s="208" t="str">
        <f>[1]Tình!D17</f>
        <v>Kiểm tra công trình: Kè hồ, làm đường dạo chống lấn chiếm hồ Vực xã Đình Xuyên, huyện Gia Lâm.</v>
      </c>
      <c r="E55" s="209" t="str">
        <f>[1]Tình!E17</f>
        <v>Tại hiện trường</v>
      </c>
      <c r="F55" s="361"/>
      <c r="G55" s="361"/>
    </row>
    <row r="56" spans="1:9" s="35" customFormat="1" ht="32.25" customHeight="1" x14ac:dyDescent="0.2">
      <c r="A56" s="356" t="s">
        <v>66</v>
      </c>
      <c r="B56" s="356" t="s">
        <v>0</v>
      </c>
      <c r="C56" s="356"/>
      <c r="D56" s="208" t="str">
        <f>[1]Tình!D18</f>
        <v xml:space="preserve">Kiểm tra công trình: XD đường đê tả Đuống đoạn từ cầu Đuống đến cầu Phù Đổng </v>
      </c>
      <c r="E56" s="209" t="str">
        <f>[1]Tình!E18</f>
        <v>Tại hiện trường</v>
      </c>
      <c r="F56" s="361"/>
      <c r="G56" s="361"/>
    </row>
    <row r="57" spans="1:9" s="35" customFormat="1" ht="21.95" customHeight="1" x14ac:dyDescent="0.2">
      <c r="A57" s="356"/>
      <c r="B57" s="356" t="s">
        <v>1</v>
      </c>
      <c r="C57" s="356"/>
      <c r="D57" s="210" t="s">
        <v>67</v>
      </c>
      <c r="E57" s="209"/>
      <c r="F57" s="362"/>
      <c r="G57" s="362"/>
    </row>
    <row r="58" spans="1:9" s="35" customFormat="1" ht="9.9499999999999993" customHeight="1" x14ac:dyDescent="0.2">
      <c r="A58" s="364"/>
      <c r="B58" s="365"/>
      <c r="C58" s="365"/>
      <c r="D58" s="365"/>
      <c r="E58" s="365"/>
      <c r="F58" s="365"/>
      <c r="G58" s="366"/>
    </row>
    <row r="59" spans="1:9" s="35" customFormat="1" ht="15.75" x14ac:dyDescent="0.2">
      <c r="A59" s="356" t="s">
        <v>61</v>
      </c>
      <c r="B59" s="356" t="s">
        <v>0</v>
      </c>
      <c r="C59" s="356"/>
      <c r="D59" s="208" t="str">
        <f>[1]Tùng!D8</f>
        <v>Họp tại xã Phù Đổng</v>
      </c>
      <c r="E59" s="444" t="str">
        <f>[1]Tùng!E8</f>
        <v xml:space="preserve">UBND xã </v>
      </c>
      <c r="F59" s="363" t="s">
        <v>159</v>
      </c>
      <c r="G59" s="363"/>
    </row>
    <row r="60" spans="1:9" s="35" customFormat="1" ht="31.5" x14ac:dyDescent="0.2">
      <c r="A60" s="356"/>
      <c r="B60" s="356" t="s">
        <v>1</v>
      </c>
      <c r="C60" s="356"/>
      <c r="D60" s="208" t="str">
        <f>[1]Tùng!D9</f>
        <v>Kiểm tra hiện trường dự án: Xây dựng đường đê tả Đuống đoạn từ cầu Đuống đến cầu Phù Đổng</v>
      </c>
      <c r="E60" s="209" t="str">
        <f>[1]Tùng!E9</f>
        <v>Tại hiện trường dự án</v>
      </c>
      <c r="F60" s="361"/>
      <c r="G60" s="361"/>
    </row>
    <row r="61" spans="1:9" s="35" customFormat="1" ht="15.75" x14ac:dyDescent="0.2">
      <c r="A61" s="356" t="s">
        <v>62</v>
      </c>
      <c r="B61" s="356" t="s">
        <v>0</v>
      </c>
      <c r="C61" s="356"/>
      <c r="D61" s="208" t="str">
        <f>[1]Tùng!D10</f>
        <v>Kiểm tra dự án kè Hồ Vực</v>
      </c>
      <c r="E61" s="209" t="str">
        <f>[1]Tùng!E10</f>
        <v>Tại hiện trường dự án</v>
      </c>
      <c r="F61" s="361"/>
      <c r="G61" s="361"/>
      <c r="I61" s="35">
        <v>448</v>
      </c>
    </row>
    <row r="62" spans="1:9" s="35" customFormat="1" ht="15.75" x14ac:dyDescent="0.2">
      <c r="A62" s="356"/>
      <c r="B62" s="356" t="s">
        <v>1</v>
      </c>
      <c r="C62" s="356"/>
      <c r="D62" s="445" t="str">
        <f>[1]Tùng!D11</f>
        <v>Kiểm tra dự án kè Hồ Vực</v>
      </c>
      <c r="E62" s="444" t="str">
        <f>[1]Tùng!E11</f>
        <v>Tại hiện trường dự án</v>
      </c>
      <c r="F62" s="361"/>
      <c r="G62" s="361"/>
      <c r="I62" s="35">
        <f>I61*0.6</f>
        <v>268.8</v>
      </c>
    </row>
    <row r="63" spans="1:9" s="35" customFormat="1" ht="31.5" x14ac:dyDescent="0.2">
      <c r="A63" s="356" t="s">
        <v>63</v>
      </c>
      <c r="B63" s="356" t="s">
        <v>0</v>
      </c>
      <c r="C63" s="356"/>
      <c r="D63" s="208" t="str">
        <f>[1]Tùng!D12</f>
        <v>Kiểm tra công trường dự án xây dựng tuyến đường 24,5m , Dự án trục chính xã Yên Viên</v>
      </c>
      <c r="E63" s="209" t="str">
        <f>[1]Tùng!E12</f>
        <v>Tại hiện trường dự án</v>
      </c>
      <c r="F63" s="361"/>
      <c r="G63" s="361"/>
    </row>
    <row r="64" spans="1:9" s="35" customFormat="1" ht="31.5" x14ac:dyDescent="0.2">
      <c r="A64" s="356"/>
      <c r="B64" s="356" t="s">
        <v>1</v>
      </c>
      <c r="C64" s="356"/>
      <c r="D64" s="208" t="str">
        <f>[1]Tùng!D13</f>
        <v>Kiểm tra hiện trường dự án: Xây dựng đường đê tả Đuống đoạn từ cầu Đuống đến cầu Phù Đổng</v>
      </c>
      <c r="E64" s="209" t="str">
        <f>[1]Tùng!E13</f>
        <v>Tại hiện trường dự án</v>
      </c>
      <c r="F64" s="361"/>
      <c r="G64" s="361"/>
    </row>
    <row r="65" spans="1:7" s="35" customFormat="1" ht="31.5" x14ac:dyDescent="0.2">
      <c r="A65" s="357" t="s">
        <v>64</v>
      </c>
      <c r="B65" s="356" t="s">
        <v>0</v>
      </c>
      <c r="C65" s="356"/>
      <c r="D65" s="445" t="str">
        <f>[1]Tùng!D14</f>
        <v>Kiểm tra công trường dự án: Xây dựng tuyến đường theo quy hoạch từ Khu đô thị Trâu Quỳ đến ga Phú thị</v>
      </c>
      <c r="E65" s="444" t="str">
        <f>[1]Tùng!E14</f>
        <v>Tại hiện trường dự án</v>
      </c>
      <c r="F65" s="361"/>
      <c r="G65" s="361"/>
    </row>
    <row r="66" spans="1:7" s="35" customFormat="1" ht="47.25" x14ac:dyDescent="0.2">
      <c r="A66" s="358"/>
      <c r="B66" s="356" t="s">
        <v>1</v>
      </c>
      <c r="C66" s="356"/>
      <c r="D66" s="445" t="str">
        <f>[1]Tùng!D15</f>
        <v>Kiểm tra công trường dự án: Xây dựng tuyến đường theo quy hoạch đường Yên Viên - Đình Xuyên - Phù Đổng đến hết địa bàn huyện Gia Lâm</v>
      </c>
      <c r="E66" s="444" t="str">
        <f>[1]Tùng!E15</f>
        <v>Tại hiện trường dự án</v>
      </c>
      <c r="F66" s="361"/>
      <c r="G66" s="361"/>
    </row>
    <row r="67" spans="1:7" s="35" customFormat="1" ht="15.75" x14ac:dyDescent="0.2">
      <c r="A67" s="356" t="s">
        <v>65</v>
      </c>
      <c r="B67" s="356" t="s">
        <v>0</v>
      </c>
      <c r="C67" s="356"/>
      <c r="D67" s="208" t="str">
        <f>[1]Tùng!D16</f>
        <v>Làm việc tại Ban</v>
      </c>
      <c r="E67" s="209" t="str">
        <f>[1]Tùng!E16</f>
        <v>BQLDA</v>
      </c>
      <c r="F67" s="361"/>
      <c r="G67" s="361"/>
    </row>
    <row r="68" spans="1:7" s="35" customFormat="1" ht="42" customHeight="1" x14ac:dyDescent="0.2">
      <c r="A68" s="356"/>
      <c r="B68" s="356" t="s">
        <v>1</v>
      </c>
      <c r="C68" s="356"/>
      <c r="D68" s="445" t="str">
        <f>[1]Tùng!D17</f>
        <v>Kiểm tra hiện trường dự án: Xây dựng tuyến đường từ khu đo thi Trâu Quỳ đến ga Phú Thị</v>
      </c>
      <c r="E68" s="444" t="str">
        <f>[1]Tùng!E17</f>
        <v>Tại hiện trường dự án</v>
      </c>
      <c r="F68" s="361"/>
      <c r="G68" s="361"/>
    </row>
    <row r="69" spans="1:7" s="35" customFormat="1" ht="15.75" x14ac:dyDescent="0.2">
      <c r="A69" s="356" t="s">
        <v>66</v>
      </c>
      <c r="B69" s="356" t="s">
        <v>0</v>
      </c>
      <c r="C69" s="356"/>
      <c r="D69" s="445" t="str">
        <f>[1]Tùng!D18</f>
        <v>Kiểm tra hiện trường đường gom song hành</v>
      </c>
      <c r="E69" s="446" t="str">
        <f>[1]Tùng!E18</f>
        <v>Tại hiện trường dự án</v>
      </c>
      <c r="F69" s="361"/>
      <c r="G69" s="361"/>
    </row>
    <row r="70" spans="1:7" s="35" customFormat="1" ht="15.75" x14ac:dyDescent="0.2">
      <c r="A70" s="356"/>
      <c r="B70" s="356" t="s">
        <v>1</v>
      </c>
      <c r="C70" s="356"/>
      <c r="D70" s="210" t="s">
        <v>67</v>
      </c>
      <c r="E70" s="209"/>
      <c r="F70" s="362"/>
      <c r="G70" s="362"/>
    </row>
    <row r="71" spans="1:7" s="35" customFormat="1" ht="9.9499999999999993" customHeight="1" x14ac:dyDescent="0.2">
      <c r="A71" s="359"/>
      <c r="B71" s="359"/>
      <c r="C71" s="359"/>
      <c r="D71" s="359"/>
      <c r="E71" s="359"/>
      <c r="F71" s="359"/>
      <c r="G71" s="359"/>
    </row>
    <row r="72" spans="1:7" s="35" customFormat="1" ht="15.75" x14ac:dyDescent="0.2">
      <c r="A72" s="356" t="s">
        <v>61</v>
      </c>
      <c r="B72" s="356" t="s">
        <v>0</v>
      </c>
      <c r="C72" s="356"/>
      <c r="D72" s="208" t="str">
        <f>'[1]Ngọc Anh '!D8</f>
        <v xml:space="preserve">Làm việc tại văn phòng </v>
      </c>
      <c r="E72" s="209" t="str">
        <f>'[1]Ngọc Anh '!E8</f>
        <v>BQLDA</v>
      </c>
      <c r="F72" s="363" t="s">
        <v>160</v>
      </c>
      <c r="G72" s="363"/>
    </row>
    <row r="73" spans="1:7" s="35" customFormat="1" ht="40.5" customHeight="1" x14ac:dyDescent="0.2">
      <c r="A73" s="356"/>
      <c r="B73" s="356" t="s">
        <v>1</v>
      </c>
      <c r="C73" s="356"/>
      <c r="D73" s="208" t="str">
        <f>'[1]Ngọc Anh '!D9</f>
        <v>Kiểm tra công trường DA: Xây dựng tuyến đường Yên Viên - Đình Xuyên - Phù Đổng đến hết địa bàn Gia Lâm</v>
      </c>
      <c r="E73" s="209" t="str">
        <f>'[1]Ngọc Anh '!E9</f>
        <v>Xã Yên Viên</v>
      </c>
      <c r="F73" s="361"/>
      <c r="G73" s="361"/>
    </row>
    <row r="74" spans="1:7" s="35" customFormat="1" ht="30.75" customHeight="1" x14ac:dyDescent="0.2">
      <c r="A74" s="356" t="s">
        <v>62</v>
      </c>
      <c r="B74" s="356" t="s">
        <v>0</v>
      </c>
      <c r="C74" s="356"/>
      <c r="D74" s="208" t="str">
        <f>'[1]Ngọc Anh '!D10</f>
        <v>Kiểm tra hiện trường dự án: Xây dựng đường đê hữu Đuống đoạn Dốc Lời - Đặng Xá đến xã Lệ Chi, huyện Gia Lâm</v>
      </c>
      <c r="E74" s="209" t="str">
        <f>'[1]Ngọc Anh '!E10</f>
        <v xml:space="preserve">Tại hiện trường dự án </v>
      </c>
      <c r="F74" s="361"/>
      <c r="G74" s="361"/>
    </row>
    <row r="75" spans="1:7" s="35" customFormat="1" ht="30.75" customHeight="1" x14ac:dyDescent="0.2">
      <c r="A75" s="356"/>
      <c r="B75" s="356" t="s">
        <v>1</v>
      </c>
      <c r="C75" s="356"/>
      <c r="D75" s="447" t="str">
        <f>'[1]Ngọc Anh '!D11</f>
        <v xml:space="preserve">Làm việc tại văn phòng </v>
      </c>
      <c r="E75" s="209" t="str">
        <f>'[1]Ngọc Anh '!E11</f>
        <v>BQLDA</v>
      </c>
      <c r="F75" s="361"/>
      <c r="G75" s="361"/>
    </row>
    <row r="76" spans="1:7" s="35" customFormat="1" ht="39.75" customHeight="1" x14ac:dyDescent="0.2">
      <c r="A76" s="356" t="s">
        <v>63</v>
      </c>
      <c r="B76" s="356" t="s">
        <v>0</v>
      </c>
      <c r="C76" s="356"/>
      <c r="D76" s="208" t="str">
        <f>'[1]Ngọc Anh '!D12</f>
        <v xml:space="preserve">Làm việc tại văn phòng </v>
      </c>
      <c r="E76" s="209" t="str">
        <f>'[1]Ngọc Anh '!E12</f>
        <v>BQLDA</v>
      </c>
      <c r="F76" s="361"/>
      <c r="G76" s="361"/>
    </row>
    <row r="77" spans="1:7" s="35" customFormat="1" ht="23.25" customHeight="1" x14ac:dyDescent="0.2">
      <c r="A77" s="356"/>
      <c r="B77" s="356" t="s">
        <v>1</v>
      </c>
      <c r="C77" s="356"/>
      <c r="D77" s="447" t="str">
        <f>'[1]Ngọc Anh '!D13</f>
        <v>Kiểm tra hiện trường dự án: Xây dựng đường đê hữu Đuống đoạn Dốc Lời - Đặng Xá đến xã Lệ Chi, huyện Gia Lâm</v>
      </c>
      <c r="E77" s="209" t="str">
        <f>'[1]Ngọc Anh '!E13</f>
        <v>xã Phú Thị</v>
      </c>
      <c r="F77" s="361"/>
      <c r="G77" s="361"/>
    </row>
    <row r="78" spans="1:7" s="35" customFormat="1" ht="31.5" customHeight="1" x14ac:dyDescent="0.2">
      <c r="A78" s="357" t="s">
        <v>64</v>
      </c>
      <c r="B78" s="356" t="s">
        <v>0</v>
      </c>
      <c r="C78" s="356"/>
      <c r="D78" s="208" t="str">
        <f>'[1]Ngọc Anh '!D14</f>
        <v>Kiểm tra công trường DA: Chỉnh trang và lát vỉa hè đường hành lang chân đê Đông Dư-Bát Tràng</v>
      </c>
      <c r="E78" s="209" t="str">
        <f>'[1]Ngọc Anh '!E14</f>
        <v>Xã Đông Dư</v>
      </c>
      <c r="F78" s="361"/>
      <c r="G78" s="361"/>
    </row>
    <row r="79" spans="1:7" s="35" customFormat="1" ht="15.75" x14ac:dyDescent="0.2">
      <c r="A79" s="358"/>
      <c r="B79" s="356" t="s">
        <v>1</v>
      </c>
      <c r="C79" s="356"/>
      <c r="D79" s="208" t="str">
        <f>'[1]Ngọc Anh '!D15</f>
        <v xml:space="preserve">Làm việc tại văn phòng </v>
      </c>
      <c r="E79" s="209" t="str">
        <f>'[1]Ngọc Anh '!E15</f>
        <v>BQLDA</v>
      </c>
      <c r="F79" s="361"/>
      <c r="G79" s="361"/>
    </row>
    <row r="80" spans="1:7" s="35" customFormat="1" ht="33" customHeight="1" x14ac:dyDescent="0.2">
      <c r="A80" s="356" t="s">
        <v>65</v>
      </c>
      <c r="B80" s="356" t="s">
        <v>0</v>
      </c>
      <c r="C80" s="356"/>
      <c r="D80" s="208" t="str">
        <f>'[1]Ngọc Anh '!D16</f>
        <v xml:space="preserve">Làm việc tại văn phòng </v>
      </c>
      <c r="E80" s="209" t="str">
        <f>'[1]Ngọc Anh '!E16</f>
        <v>BQLDA</v>
      </c>
      <c r="F80" s="361"/>
      <c r="G80" s="361"/>
    </row>
    <row r="81" spans="1:7" s="35" customFormat="1" ht="30.75" customHeight="1" x14ac:dyDescent="0.2">
      <c r="A81" s="356"/>
      <c r="B81" s="356" t="s">
        <v>1</v>
      </c>
      <c r="C81" s="356"/>
      <c r="D81" s="447" t="str">
        <f>'[1]Ngọc Anh '!D17</f>
        <v>Kiểm tra tình hình thực hiện dự án tại xã Bát Tràng.</v>
      </c>
      <c r="E81" s="209" t="str">
        <f>'[1]Ngọc Anh '!E17</f>
        <v xml:space="preserve">Xã Bát tràng </v>
      </c>
      <c r="F81" s="361"/>
      <c r="G81" s="361"/>
    </row>
    <row r="82" spans="1:7" s="35" customFormat="1" ht="24.95" customHeight="1" x14ac:dyDescent="0.2">
      <c r="A82" s="356" t="s">
        <v>66</v>
      </c>
      <c r="B82" s="356" t="s">
        <v>0</v>
      </c>
      <c r="C82" s="356"/>
      <c r="D82" s="208" t="str">
        <f>'[1]Ngọc Anh '!D18</f>
        <v xml:space="preserve">Làm việc tại văn phòng </v>
      </c>
      <c r="E82" s="209" t="str">
        <f>'[1]Ngọc Anh '!E18</f>
        <v>BQLDA</v>
      </c>
      <c r="F82" s="361"/>
      <c r="G82" s="361"/>
    </row>
    <row r="83" spans="1:7" s="35" customFormat="1" ht="18" customHeight="1" x14ac:dyDescent="0.2">
      <c r="A83" s="356"/>
      <c r="B83" s="356" t="s">
        <v>1</v>
      </c>
      <c r="C83" s="356"/>
      <c r="D83" s="210" t="s">
        <v>67</v>
      </c>
      <c r="E83" s="209"/>
      <c r="F83" s="362"/>
      <c r="G83" s="362"/>
    </row>
    <row r="84" spans="1:7" s="35" customFormat="1" ht="9.75" customHeight="1" x14ac:dyDescent="0.2">
      <c r="A84" s="359"/>
      <c r="B84" s="359"/>
      <c r="C84" s="359"/>
      <c r="D84" s="359"/>
      <c r="E84" s="359"/>
      <c r="F84" s="359"/>
      <c r="G84" s="359"/>
    </row>
    <row r="85" spans="1:7" s="35" customFormat="1" ht="33" customHeight="1" x14ac:dyDescent="0.2">
      <c r="A85" s="356" t="s">
        <v>61</v>
      </c>
      <c r="B85" s="356" t="s">
        <v>0</v>
      </c>
      <c r="C85" s="356"/>
      <c r="D85" s="208" t="str">
        <f>[1]Quân!D8</f>
        <v>Làm việc tại ban</v>
      </c>
      <c r="E85" s="209" t="str">
        <f>[1]Quân!E8</f>
        <v>BQLDA</v>
      </c>
      <c r="F85" s="363" t="s">
        <v>161</v>
      </c>
      <c r="G85" s="363"/>
    </row>
    <row r="86" spans="1:7" s="35" customFormat="1" ht="31.5" x14ac:dyDescent="0.2">
      <c r="A86" s="356"/>
      <c r="B86" s="356" t="s">
        <v>1</v>
      </c>
      <c r="C86" s="356"/>
      <c r="D86" s="208" t="str">
        <f>[1]Quân!D9</f>
        <v>Kiểm tra công trường dự án: Xây dựng khớp nối hạ tầng cụm công nghiệp Phú Thị, Dương Xá</v>
      </c>
      <c r="E86" s="209" t="str">
        <f>[1]Quân!E9</f>
        <v>xã Phú Thị, Dương Xá</v>
      </c>
      <c r="F86" s="361"/>
      <c r="G86" s="361"/>
    </row>
    <row r="87" spans="1:7" s="35" customFormat="1" ht="31.5" x14ac:dyDescent="0.2">
      <c r="A87" s="356" t="s">
        <v>62</v>
      </c>
      <c r="B87" s="356" t="s">
        <v>0</v>
      </c>
      <c r="C87" s="356"/>
      <c r="D87" s="212" t="str">
        <f>[1]Quân!D10</f>
        <v>Kiểm tra công trường dự án: Xây dựng tuyến đường đô thi song hành với đường cao tốc Hà Nội - Hải Phòng, huyện Gia Lâm;</v>
      </c>
      <c r="E87" s="209" t="str">
        <f>[1]Quân!E10</f>
        <v>TT Trâu Quỳ, Đa Tốn, Kiêu Kỵ</v>
      </c>
      <c r="F87" s="361"/>
      <c r="G87" s="361"/>
    </row>
    <row r="88" spans="1:7" s="35" customFormat="1" ht="15.75" x14ac:dyDescent="0.2">
      <c r="A88" s="356"/>
      <c r="B88" s="356" t="s">
        <v>1</v>
      </c>
      <c r="C88" s="356"/>
      <c r="D88" s="208" t="str">
        <f>[1]Quân!D11</f>
        <v>Làm với UBND xã Đông Dư về giải phóng MB đường song hành</v>
      </c>
      <c r="E88" s="209" t="str">
        <f>[1]Quân!E11</f>
        <v>xã Đông Dư</v>
      </c>
      <c r="F88" s="361"/>
      <c r="G88" s="361"/>
    </row>
    <row r="89" spans="1:7" s="35" customFormat="1" ht="15.75" x14ac:dyDescent="0.2">
      <c r="A89" s="356" t="s">
        <v>63</v>
      </c>
      <c r="B89" s="356" t="s">
        <v>0</v>
      </c>
      <c r="C89" s="356"/>
      <c r="D89" s="208" t="str">
        <f>[1]Quân!D12</f>
        <v>Làm việc tại ban</v>
      </c>
      <c r="E89" s="209" t="str">
        <f>[1]Quân!E12</f>
        <v>BQLDA</v>
      </c>
      <c r="F89" s="361"/>
      <c r="G89" s="361"/>
    </row>
    <row r="90" spans="1:7" s="35" customFormat="1" ht="30" x14ac:dyDescent="0.2">
      <c r="A90" s="356"/>
      <c r="B90" s="356" t="s">
        <v>1</v>
      </c>
      <c r="C90" s="356"/>
      <c r="D90" s="213" t="str">
        <f>[1]Quân!D13</f>
        <v>Làm việc với Viddifi về bàn giao mặt bằng hàng rào đường song hành</v>
      </c>
      <c r="E90" s="209" t="str">
        <f>[1]Quân!E13</f>
        <v>BQLDA</v>
      </c>
      <c r="F90" s="361"/>
      <c r="G90" s="361"/>
    </row>
    <row r="91" spans="1:7" s="35" customFormat="1" ht="47.25" x14ac:dyDescent="0.2">
      <c r="A91" s="357" t="s">
        <v>64</v>
      </c>
      <c r="B91" s="356" t="s">
        <v>0</v>
      </c>
      <c r="C91" s="356"/>
      <c r="D91" s="214" t="str">
        <f>[1]Quân!D14</f>
        <v>Kiểm tra hiện trường DA: Cải tạo nâng cấp các tuyến đường liên thôn trục chính thôn 1,2,3,4,5,6,7,8 Kim Lan; Dự án nội đồng xã Văn Đức</v>
      </c>
      <c r="E91" s="209" t="str">
        <f>[1]Quân!E14</f>
        <v>Xã Kim Lan; Văn Đức</v>
      </c>
      <c r="F91" s="361"/>
      <c r="G91" s="361"/>
    </row>
    <row r="92" spans="1:7" s="35" customFormat="1" ht="30" customHeight="1" x14ac:dyDescent="0.2">
      <c r="A92" s="358"/>
      <c r="B92" s="356" t="s">
        <v>1</v>
      </c>
      <c r="C92" s="356"/>
      <c r="D92" s="208" t="str">
        <f>[1]Quân!D15</f>
        <v>Làm việc tại ban</v>
      </c>
      <c r="E92" s="209" t="str">
        <f>[1]Quân!E15</f>
        <v>BQLDA</v>
      </c>
      <c r="F92" s="361"/>
      <c r="G92" s="361"/>
    </row>
    <row r="93" spans="1:7" s="35" customFormat="1" ht="15.75" x14ac:dyDescent="0.2">
      <c r="A93" s="356" t="s">
        <v>65</v>
      </c>
      <c r="B93" s="356" t="s">
        <v>0</v>
      </c>
      <c r="C93" s="356"/>
      <c r="D93" s="208" t="str">
        <f>[1]Quân!D16</f>
        <v>Làm việc tại ban</v>
      </c>
      <c r="E93" s="209" t="str">
        <f>[1]Quân!E16</f>
        <v>BQLDA</v>
      </c>
      <c r="F93" s="361"/>
      <c r="G93" s="361"/>
    </row>
    <row r="94" spans="1:7" s="35" customFormat="1" ht="31.5" x14ac:dyDescent="0.2">
      <c r="A94" s="356"/>
      <c r="B94" s="356" t="s">
        <v>1</v>
      </c>
      <c r="C94" s="356"/>
      <c r="D94" s="208" t="str">
        <f>[1]Quân!D17</f>
        <v>Kiểm tra công trường dự án: Xây dựng tuyến đường đô thi song hành với đường cao tốc Hà Nội - Hải Phòng, huyện Gia Lâm;</v>
      </c>
      <c r="E94" s="209" t="str">
        <f>[1]Quân!E17</f>
        <v>TT Trâu Quỳ, Đa Tốn, Kiêu Kỵ</v>
      </c>
      <c r="F94" s="361"/>
      <c r="G94" s="361"/>
    </row>
    <row r="95" spans="1:7" s="35" customFormat="1" ht="30" customHeight="1" x14ac:dyDescent="0.2">
      <c r="A95" s="356" t="s">
        <v>66</v>
      </c>
      <c r="B95" s="356" t="s">
        <v>0</v>
      </c>
      <c r="C95" s="356"/>
      <c r="D95" s="208" t="str">
        <f>[1]Quân!D18</f>
        <v>Làm việc tại ban</v>
      </c>
      <c r="E95" s="209" t="str">
        <f>[1]Quân!E18</f>
        <v>BQLDA</v>
      </c>
      <c r="F95" s="361"/>
      <c r="G95" s="361"/>
    </row>
    <row r="96" spans="1:7" s="35" customFormat="1" ht="15.75" x14ac:dyDescent="0.2">
      <c r="A96" s="356"/>
      <c r="B96" s="356" t="s">
        <v>1</v>
      </c>
      <c r="C96" s="356"/>
      <c r="D96" s="210" t="s">
        <v>67</v>
      </c>
      <c r="E96" s="209"/>
      <c r="F96" s="362"/>
      <c r="G96" s="362"/>
    </row>
    <row r="97" spans="1:7" s="35" customFormat="1" x14ac:dyDescent="0.2">
      <c r="A97" s="359"/>
      <c r="B97" s="359"/>
      <c r="C97" s="359"/>
      <c r="D97" s="359"/>
      <c r="E97" s="359"/>
      <c r="F97" s="359"/>
      <c r="G97" s="359"/>
    </row>
    <row r="98" spans="1:7" s="35" customFormat="1" ht="15.75" x14ac:dyDescent="0.2">
      <c r="A98" s="356" t="s">
        <v>61</v>
      </c>
      <c r="B98" s="356" t="s">
        <v>0</v>
      </c>
      <c r="C98" s="356"/>
      <c r="D98" s="208" t="str">
        <f>[1]Minh!D8</f>
        <v>Làm việc tại văn phòng</v>
      </c>
      <c r="E98" s="209" t="str">
        <f>[1]Minh!E8</f>
        <v>BQLDA</v>
      </c>
      <c r="F98" s="360" t="s">
        <v>124</v>
      </c>
      <c r="G98" s="363"/>
    </row>
    <row r="99" spans="1:7" s="35" customFormat="1" ht="31.5" x14ac:dyDescent="0.2">
      <c r="A99" s="356"/>
      <c r="B99" s="356" t="s">
        <v>1</v>
      </c>
      <c r="C99" s="356"/>
      <c r="D99" s="208" t="str">
        <f>[1]Minh!D9</f>
        <v>Kiểm tra hiện trường dự án: Xây dựng tuyến đường đê hữu đuống đoạn Dốc Lời xã Đặng Xá đến xã Lệ Chi, huyện Gia Lâm</v>
      </c>
      <c r="E99" s="209" t="str">
        <f>[1]Minh!E9</f>
        <v>Tại hiện trường dự án</v>
      </c>
      <c r="F99" s="361"/>
      <c r="G99" s="361"/>
    </row>
    <row r="100" spans="1:7" s="35" customFormat="1" ht="31.5" x14ac:dyDescent="0.2">
      <c r="A100" s="356" t="s">
        <v>62</v>
      </c>
      <c r="B100" s="356" t="s">
        <v>0</v>
      </c>
      <c r="C100" s="356"/>
      <c r="D100" s="208" t="str">
        <f>[1]Minh!D10</f>
        <v>Kiểm tra hiện trường dự án: Xây dựng tuyến đường quy hoạch 17,5m nối từ ô đất TQ5 ra đường Đông Dư - Dương Xá</v>
      </c>
      <c r="E100" s="209" t="str">
        <f>[1]Minh!E10</f>
        <v>Tại hiện trường dự án</v>
      </c>
      <c r="F100" s="361"/>
      <c r="G100" s="361"/>
    </row>
    <row r="101" spans="1:7" s="35" customFormat="1" ht="15.75" x14ac:dyDescent="0.2">
      <c r="A101" s="356"/>
      <c r="B101" s="356" t="s">
        <v>1</v>
      </c>
      <c r="C101" s="356"/>
      <c r="D101" s="208" t="str">
        <f>[1]Minh!D11</f>
        <v>Làm việc tại văn phòng</v>
      </c>
      <c r="E101" s="209" t="str">
        <f>[1]Minh!E11</f>
        <v>BQLDA</v>
      </c>
      <c r="F101" s="361"/>
      <c r="G101" s="361"/>
    </row>
    <row r="102" spans="1:7" s="35" customFormat="1" ht="31.5" x14ac:dyDescent="0.2">
      <c r="A102" s="356" t="s">
        <v>63</v>
      </c>
      <c r="B102" s="356" t="s">
        <v>0</v>
      </c>
      <c r="C102" s="356"/>
      <c r="D102" s="208" t="str">
        <f>[1]Minh!D12</f>
        <v>Kiểm tra hiện trường dự án: Cải tạo chỉnh trang đường liên thôn, trục chính thôn Vàng xã Cổ Bi, huyện Gia Lâm</v>
      </c>
      <c r="E102" s="209" t="str">
        <f>[1]Minh!E12</f>
        <v>Tại hiện trường dự án</v>
      </c>
      <c r="F102" s="361"/>
      <c r="G102" s="361"/>
    </row>
    <row r="103" spans="1:7" s="35" customFormat="1" ht="15.75" x14ac:dyDescent="0.2">
      <c r="A103" s="356"/>
      <c r="B103" s="356" t="s">
        <v>1</v>
      </c>
      <c r="C103" s="356"/>
      <c r="D103" s="208" t="str">
        <f>[1]Minh!D13</f>
        <v>Làm việc tại văn phòng</v>
      </c>
      <c r="E103" s="209" t="str">
        <f>[1]Minh!E13</f>
        <v>BQLDA</v>
      </c>
      <c r="F103" s="361"/>
      <c r="G103" s="361"/>
    </row>
    <row r="104" spans="1:7" s="35" customFormat="1" ht="15.75" x14ac:dyDescent="0.2">
      <c r="A104" s="357" t="s">
        <v>64</v>
      </c>
      <c r="B104" s="356" t="s">
        <v>0</v>
      </c>
      <c r="C104" s="356"/>
      <c r="D104" s="208" t="str">
        <f>[1]Minh!D14</f>
        <v>Kiểm tra công trường dự án Kè hồ Vực</v>
      </c>
      <c r="E104" s="209" t="str">
        <f>[1]Minh!E14</f>
        <v>tại hiện trường dự án</v>
      </c>
      <c r="F104" s="361"/>
      <c r="G104" s="361"/>
    </row>
    <row r="105" spans="1:7" s="35" customFormat="1" ht="31.5" x14ac:dyDescent="0.2">
      <c r="A105" s="358"/>
      <c r="B105" s="356" t="s">
        <v>1</v>
      </c>
      <c r="C105" s="356"/>
      <c r="D105" s="208" t="str">
        <f>[1]Minh!D15</f>
        <v>Kiểm tra hiện trường dự án: Xây dựng tuyến đường từ đường Đặng Phúc Thông vào khu đấu giá X5</v>
      </c>
      <c r="E105" s="209" t="str">
        <f>[1]Minh!E15</f>
        <v xml:space="preserve">Tại hiện trường dự án </v>
      </c>
      <c r="F105" s="361"/>
      <c r="G105" s="361"/>
    </row>
    <row r="106" spans="1:7" s="35" customFormat="1" ht="31.5" x14ac:dyDescent="0.2">
      <c r="A106" s="356" t="s">
        <v>65</v>
      </c>
      <c r="B106" s="356" t="s">
        <v>0</v>
      </c>
      <c r="C106" s="356"/>
      <c r="D106" s="208" t="str">
        <f>[1]Minh!D16</f>
        <v>Kiểm tra công trường đường Yên Viên - Đình Xuyên - Phù Đổng đến hết địa bàn Gia lâm</v>
      </c>
      <c r="E106" s="209" t="str">
        <f>[1]Minh!E16</f>
        <v>Tại hiện trường dự án</v>
      </c>
      <c r="F106" s="361"/>
      <c r="G106" s="361"/>
    </row>
    <row r="107" spans="1:7" s="35" customFormat="1" ht="31.5" x14ac:dyDescent="0.2">
      <c r="A107" s="356"/>
      <c r="B107" s="356" t="s">
        <v>1</v>
      </c>
      <c r="C107" s="356"/>
      <c r="D107" s="208" t="str">
        <f>[1]Minh!D17</f>
        <v>Kiểm tra công trường dự án: Xây dựng khớp nối hạ tầng cụm công nghiệp Phú Thị, Dương Xá</v>
      </c>
      <c r="E107" s="209" t="str">
        <f>[1]Minh!E17</f>
        <v>Tại hiện trường dự án</v>
      </c>
      <c r="F107" s="361"/>
      <c r="G107" s="361"/>
    </row>
    <row r="108" spans="1:7" s="35" customFormat="1" ht="15.75" x14ac:dyDescent="0.2">
      <c r="A108" s="356" t="s">
        <v>66</v>
      </c>
      <c r="B108" s="356" t="s">
        <v>0</v>
      </c>
      <c r="C108" s="356"/>
      <c r="D108" s="208" t="str">
        <f>[1]Minh!D18</f>
        <v>Làm việc tại văn phòng</v>
      </c>
      <c r="E108" s="209" t="str">
        <f>[1]Minh!E18</f>
        <v>BQLDA</v>
      </c>
      <c r="F108" s="361"/>
      <c r="G108" s="361"/>
    </row>
    <row r="109" spans="1:7" s="35" customFormat="1" ht="15.75" x14ac:dyDescent="0.2">
      <c r="A109" s="356"/>
      <c r="B109" s="356" t="s">
        <v>1</v>
      </c>
      <c r="C109" s="356"/>
      <c r="D109" s="210" t="s">
        <v>67</v>
      </c>
      <c r="E109" s="209"/>
      <c r="F109" s="362"/>
      <c r="G109" s="362"/>
    </row>
    <row r="110" spans="1:7" s="35" customFormat="1" x14ac:dyDescent="0.2">
      <c r="E110" s="200"/>
    </row>
    <row r="111" spans="1:7" s="35" customFormat="1" x14ac:dyDescent="0.2">
      <c r="E111" s="200"/>
    </row>
    <row r="112" spans="1:7" s="35" customFormat="1" x14ac:dyDescent="0.2">
      <c r="E112" s="200"/>
    </row>
    <row r="113" spans="5:5" s="35" customFormat="1" x14ac:dyDescent="0.2">
      <c r="E113" s="200"/>
    </row>
    <row r="114" spans="5:5" s="35" customFormat="1" x14ac:dyDescent="0.2">
      <c r="E114" s="200"/>
    </row>
    <row r="115" spans="5:5" s="35" customFormat="1" x14ac:dyDescent="0.2">
      <c r="E115" s="200"/>
    </row>
    <row r="116" spans="5:5" s="35" customFormat="1" x14ac:dyDescent="0.2">
      <c r="E116" s="200"/>
    </row>
    <row r="117" spans="5:5" s="35" customFormat="1" x14ac:dyDescent="0.2">
      <c r="E117" s="200"/>
    </row>
    <row r="118" spans="5:5" s="35" customFormat="1" x14ac:dyDescent="0.2">
      <c r="E118" s="200"/>
    </row>
    <row r="119" spans="5:5" s="35" customFormat="1" x14ac:dyDescent="0.2">
      <c r="E119" s="200"/>
    </row>
    <row r="120" spans="5:5" s="35" customFormat="1" x14ac:dyDescent="0.2">
      <c r="E120" s="200"/>
    </row>
    <row r="121" spans="5:5" s="35" customFormat="1" x14ac:dyDescent="0.2">
      <c r="E121" s="200"/>
    </row>
    <row r="122" spans="5:5" s="35" customFormat="1" x14ac:dyDescent="0.2">
      <c r="E122" s="200"/>
    </row>
    <row r="123" spans="5:5" s="35" customFormat="1" x14ac:dyDescent="0.2">
      <c r="E123" s="200"/>
    </row>
    <row r="124" spans="5:5" s="35" customFormat="1" x14ac:dyDescent="0.2">
      <c r="E124" s="200"/>
    </row>
    <row r="125" spans="5:5" s="35" customFormat="1" x14ac:dyDescent="0.2">
      <c r="E125" s="200"/>
    </row>
    <row r="126" spans="5:5" s="35" customFormat="1" x14ac:dyDescent="0.2">
      <c r="E126" s="200"/>
    </row>
    <row r="127" spans="5:5" s="35" customFormat="1" x14ac:dyDescent="0.2">
      <c r="E127" s="200"/>
    </row>
    <row r="128" spans="5:5" s="35" customFormat="1" x14ac:dyDescent="0.2">
      <c r="E128" s="200"/>
    </row>
    <row r="129" spans="5:5" s="35" customFormat="1" x14ac:dyDescent="0.2">
      <c r="E129" s="200"/>
    </row>
    <row r="130" spans="5:5" s="35" customFormat="1" x14ac:dyDescent="0.2">
      <c r="E130" s="200"/>
    </row>
    <row r="131" spans="5:5" s="35" customFormat="1" x14ac:dyDescent="0.2">
      <c r="E131" s="200"/>
    </row>
    <row r="132" spans="5:5" s="35" customFormat="1" x14ac:dyDescent="0.2">
      <c r="E132" s="200"/>
    </row>
    <row r="133" spans="5:5" s="35" customFormat="1" x14ac:dyDescent="0.2">
      <c r="E133" s="200"/>
    </row>
    <row r="134" spans="5:5" s="35" customFormat="1" x14ac:dyDescent="0.2">
      <c r="E134" s="200"/>
    </row>
    <row r="135" spans="5:5" s="35" customFormat="1" x14ac:dyDescent="0.2">
      <c r="E135" s="200"/>
    </row>
  </sheetData>
  <mergeCells count="173">
    <mergeCell ref="A1:L1"/>
    <mergeCell ref="A2:L2"/>
    <mergeCell ref="A3:G3"/>
    <mergeCell ref="A4:G4"/>
    <mergeCell ref="A5:G5"/>
    <mergeCell ref="B6:C6"/>
    <mergeCell ref="B9:C9"/>
    <mergeCell ref="B10:C10"/>
    <mergeCell ref="A11:A12"/>
    <mergeCell ref="B11:C11"/>
    <mergeCell ref="B12:C12"/>
    <mergeCell ref="F7:F18"/>
    <mergeCell ref="G7:G18"/>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B91:C91"/>
    <mergeCell ref="A87:A88"/>
    <mergeCell ref="B87:C87"/>
    <mergeCell ref="B88:C88"/>
    <mergeCell ref="A89:A90"/>
    <mergeCell ref="A100:A101"/>
    <mergeCell ref="A85:A86"/>
    <mergeCell ref="A52:A53"/>
    <mergeCell ref="A56:A57"/>
    <mergeCell ref="B56:C56"/>
    <mergeCell ref="B57:C57"/>
    <mergeCell ref="B52:C52"/>
    <mergeCell ref="B53:C53"/>
    <mergeCell ref="A54:A55"/>
    <mergeCell ref="B54:C54"/>
    <mergeCell ref="B107:C107"/>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B22:C22"/>
    <mergeCell ref="B23:C23"/>
    <mergeCell ref="A24:A25"/>
    <mergeCell ref="B24:C24"/>
    <mergeCell ref="B25:C25"/>
    <mergeCell ref="A26:A27"/>
    <mergeCell ref="B26:C26"/>
    <mergeCell ref="B27:C27"/>
    <mergeCell ref="A19:G19"/>
    <mergeCell ref="F20:F31"/>
    <mergeCell ref="G20:G31"/>
    <mergeCell ref="B21:C2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85:C85"/>
    <mergeCell ref="A84:G84"/>
    <mergeCell ref="A63:A64"/>
    <mergeCell ref="B63:C63"/>
    <mergeCell ref="B62:C62"/>
    <mergeCell ref="A58:G58"/>
    <mergeCell ref="F46:F57"/>
    <mergeCell ref="G46:G57"/>
    <mergeCell ref="B100:C100"/>
    <mergeCell ref="B48:C48"/>
    <mergeCell ref="A46:A47"/>
    <mergeCell ref="B79:C79"/>
    <mergeCell ref="A69:A70"/>
    <mergeCell ref="B69:C69"/>
    <mergeCell ref="B70:C70"/>
    <mergeCell ref="A72:A73"/>
    <mergeCell ref="B46:C46"/>
    <mergeCell ref="B55:C55"/>
    <mergeCell ref="B47:C47"/>
    <mergeCell ref="A48:A49"/>
    <mergeCell ref="B49:C49"/>
    <mergeCell ref="A50:A51"/>
    <mergeCell ref="B50:C50"/>
    <mergeCell ref="B51:C51"/>
    <mergeCell ref="B101:C101"/>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A5" sqref="A5:L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288" t="s">
        <v>32</v>
      </c>
      <c r="B1" s="288"/>
      <c r="C1" s="288"/>
      <c r="D1" s="288"/>
      <c r="E1" s="288"/>
      <c r="F1" s="288"/>
      <c r="G1" s="288"/>
      <c r="H1" s="288"/>
      <c r="I1" s="288"/>
      <c r="J1" s="288"/>
      <c r="K1" s="288"/>
      <c r="L1" s="288"/>
    </row>
    <row r="2" spans="1:12" s="12" customFormat="1" ht="15.75" x14ac:dyDescent="0.25">
      <c r="A2" s="288" t="s">
        <v>36</v>
      </c>
      <c r="B2" s="288"/>
      <c r="C2" s="288"/>
      <c r="D2" s="288"/>
      <c r="E2" s="288"/>
      <c r="F2" s="288"/>
      <c r="G2" s="288"/>
      <c r="H2" s="288"/>
      <c r="I2" s="288"/>
      <c r="J2" s="288"/>
      <c r="K2" s="288"/>
      <c r="L2" s="288"/>
    </row>
    <row r="3" spans="1:12" s="12" customFormat="1" ht="15.75" x14ac:dyDescent="0.25">
      <c r="A3" s="17"/>
      <c r="B3" s="17"/>
      <c r="C3" s="17"/>
      <c r="D3" s="17"/>
      <c r="E3" s="17"/>
      <c r="F3" s="17"/>
      <c r="G3" s="17"/>
      <c r="H3" s="17"/>
      <c r="I3" s="17"/>
      <c r="J3" s="17"/>
      <c r="K3" s="17"/>
      <c r="L3" s="17"/>
    </row>
    <row r="4" spans="1:12" s="13" customFormat="1" ht="29.25" customHeight="1" x14ac:dyDescent="0.25">
      <c r="A4" s="268" t="s">
        <v>385</v>
      </c>
      <c r="B4" s="268"/>
      <c r="C4" s="268"/>
      <c r="D4" s="268"/>
      <c r="E4" s="268"/>
      <c r="F4" s="268"/>
      <c r="G4" s="268"/>
      <c r="H4" s="268"/>
      <c r="I4" s="268"/>
      <c r="J4" s="268"/>
      <c r="K4" s="268"/>
      <c r="L4" s="268"/>
    </row>
    <row r="5" spans="1:12" s="12" customFormat="1" ht="24.75" customHeight="1" x14ac:dyDescent="0.25">
      <c r="A5" s="269" t="s">
        <v>386</v>
      </c>
      <c r="B5" s="269"/>
      <c r="C5" s="269"/>
      <c r="D5" s="269"/>
      <c r="E5" s="269"/>
      <c r="F5" s="269"/>
      <c r="G5" s="269"/>
      <c r="H5" s="269"/>
      <c r="I5" s="269"/>
      <c r="J5" s="269"/>
      <c r="K5" s="269"/>
      <c r="L5" s="269"/>
    </row>
    <row r="6" spans="1:12" ht="19.5" x14ac:dyDescent="0.35">
      <c r="A6" s="9"/>
      <c r="B6" s="9"/>
      <c r="C6" s="9"/>
      <c r="D6" s="5"/>
      <c r="E6" s="5"/>
      <c r="F6" s="5"/>
      <c r="G6" s="5"/>
      <c r="H6" s="9"/>
      <c r="I6" s="7"/>
      <c r="J6" s="5"/>
    </row>
    <row r="7" spans="1:12" s="10" customFormat="1" ht="42" customHeight="1" x14ac:dyDescent="0.25">
      <c r="A7" s="289" t="s">
        <v>5</v>
      </c>
      <c r="B7" s="289" t="s">
        <v>6</v>
      </c>
      <c r="C7" s="289"/>
      <c r="D7" s="289" t="s">
        <v>7</v>
      </c>
      <c r="E7" s="289" t="s">
        <v>12</v>
      </c>
      <c r="F7" s="289"/>
      <c r="G7" s="289"/>
      <c r="H7" s="289"/>
      <c r="I7" s="289"/>
      <c r="J7" s="289" t="s">
        <v>9</v>
      </c>
      <c r="K7" s="289" t="s">
        <v>10</v>
      </c>
      <c r="L7" s="289" t="s">
        <v>11</v>
      </c>
    </row>
    <row r="8" spans="1:12" s="10" customFormat="1" ht="0.75" customHeight="1" x14ac:dyDescent="0.25">
      <c r="A8" s="289"/>
      <c r="B8" s="289"/>
      <c r="C8" s="289"/>
      <c r="D8" s="289"/>
      <c r="E8" s="289"/>
      <c r="F8" s="289"/>
      <c r="G8" s="289"/>
      <c r="H8" s="289"/>
      <c r="I8" s="289"/>
      <c r="J8" s="289"/>
      <c r="K8" s="289"/>
      <c r="L8" s="289"/>
    </row>
    <row r="9" spans="1:12" s="11" customFormat="1" ht="42" customHeight="1" x14ac:dyDescent="0.25">
      <c r="A9" s="279" t="s">
        <v>402</v>
      </c>
      <c r="B9" s="279" t="s">
        <v>0</v>
      </c>
      <c r="C9" s="68" t="s">
        <v>23</v>
      </c>
      <c r="D9" s="72" t="s">
        <v>35</v>
      </c>
      <c r="E9" s="78" t="s">
        <v>22</v>
      </c>
      <c r="F9" s="78"/>
      <c r="G9" s="78"/>
      <c r="H9" s="78"/>
      <c r="I9" s="78"/>
      <c r="J9" s="68" t="s">
        <v>27</v>
      </c>
      <c r="K9" s="75" t="s">
        <v>33</v>
      </c>
      <c r="L9" s="75" t="s">
        <v>28</v>
      </c>
    </row>
    <row r="10" spans="1:12" s="11" customFormat="1" ht="31.5" x14ac:dyDescent="0.25">
      <c r="A10" s="279"/>
      <c r="B10" s="279"/>
      <c r="C10" s="68" t="s">
        <v>21</v>
      </c>
      <c r="D10" s="72" t="s">
        <v>512</v>
      </c>
      <c r="E10" s="78"/>
      <c r="F10" s="78"/>
      <c r="G10" s="78"/>
      <c r="H10" s="78"/>
      <c r="I10" s="78"/>
      <c r="J10" s="68"/>
      <c r="K10" s="75" t="s">
        <v>33</v>
      </c>
      <c r="L10" s="70" t="s">
        <v>30</v>
      </c>
    </row>
    <row r="11" spans="1:12" s="23" customFormat="1" ht="42.75" customHeight="1" x14ac:dyDescent="0.2">
      <c r="A11" s="279"/>
      <c r="B11" s="279"/>
      <c r="C11" s="68" t="s">
        <v>29</v>
      </c>
      <c r="D11" s="76" t="s">
        <v>121</v>
      </c>
      <c r="E11" s="71"/>
      <c r="F11" s="73"/>
      <c r="G11" s="71"/>
      <c r="H11" s="71"/>
      <c r="I11" s="71"/>
      <c r="J11" s="74"/>
      <c r="K11" s="73" t="s">
        <v>34</v>
      </c>
      <c r="L11" s="70" t="s">
        <v>30</v>
      </c>
    </row>
    <row r="12" spans="1:12" s="23" customFormat="1" ht="41.25" customHeight="1" x14ac:dyDescent="0.2">
      <c r="A12" s="279"/>
      <c r="B12" s="77" t="s">
        <v>1</v>
      </c>
      <c r="C12" s="68" t="s">
        <v>3</v>
      </c>
      <c r="D12" s="72" t="s">
        <v>512</v>
      </c>
      <c r="E12" s="71"/>
      <c r="F12" s="73"/>
      <c r="G12" s="71"/>
      <c r="H12" s="71"/>
      <c r="I12" s="71"/>
      <c r="J12" s="74"/>
      <c r="K12" s="75" t="s">
        <v>33</v>
      </c>
      <c r="L12" s="70" t="s">
        <v>30</v>
      </c>
    </row>
    <row r="13" spans="1:12" s="11" customFormat="1" ht="37.5" customHeight="1" x14ac:dyDescent="0.25">
      <c r="A13" s="279" t="s">
        <v>408</v>
      </c>
      <c r="B13" s="279" t="s">
        <v>0</v>
      </c>
      <c r="C13" s="68" t="s">
        <v>23</v>
      </c>
      <c r="D13" s="72" t="s">
        <v>512</v>
      </c>
      <c r="E13" s="71" t="s">
        <v>22</v>
      </c>
      <c r="F13" s="73"/>
      <c r="G13" s="71" t="s">
        <v>22</v>
      </c>
      <c r="H13" s="71"/>
      <c r="I13" s="71"/>
      <c r="J13" s="68" t="s">
        <v>27</v>
      </c>
      <c r="K13" s="75" t="s">
        <v>33</v>
      </c>
      <c r="L13" s="70" t="s">
        <v>30</v>
      </c>
    </row>
    <row r="14" spans="1:12" s="23" customFormat="1" ht="60.75" customHeight="1" x14ac:dyDescent="0.2">
      <c r="A14" s="279"/>
      <c r="B14" s="279"/>
      <c r="C14" s="68" t="s">
        <v>29</v>
      </c>
      <c r="D14" s="76" t="s">
        <v>121</v>
      </c>
      <c r="E14" s="71"/>
      <c r="F14" s="73"/>
      <c r="G14" s="71"/>
      <c r="H14" s="71"/>
      <c r="I14" s="71"/>
      <c r="J14" s="74"/>
      <c r="K14" s="73" t="s">
        <v>34</v>
      </c>
      <c r="L14" s="70" t="s">
        <v>30</v>
      </c>
    </row>
    <row r="15" spans="1:12" s="11" customFormat="1" ht="52.5" customHeight="1" x14ac:dyDescent="0.25">
      <c r="A15" s="279"/>
      <c r="B15" s="77" t="s">
        <v>1</v>
      </c>
      <c r="C15" s="68" t="s">
        <v>3</v>
      </c>
      <c r="D15" s="72" t="s">
        <v>513</v>
      </c>
      <c r="E15" s="71" t="s">
        <v>22</v>
      </c>
      <c r="F15" s="73"/>
      <c r="G15" s="71" t="s">
        <v>22</v>
      </c>
      <c r="H15" s="71"/>
      <c r="I15" s="71"/>
      <c r="J15" s="68" t="s">
        <v>27</v>
      </c>
      <c r="K15" s="75" t="s">
        <v>33</v>
      </c>
      <c r="L15" s="80" t="s">
        <v>30</v>
      </c>
    </row>
    <row r="16" spans="1:12" s="11" customFormat="1" ht="42.75" customHeight="1" x14ac:dyDescent="0.25">
      <c r="A16" s="279" t="s">
        <v>416</v>
      </c>
      <c r="B16" s="286" t="s">
        <v>0</v>
      </c>
      <c r="C16" s="68" t="s">
        <v>23</v>
      </c>
      <c r="D16" s="72" t="s">
        <v>514</v>
      </c>
      <c r="E16" s="78"/>
      <c r="F16" s="78"/>
      <c r="G16" s="78"/>
      <c r="H16" s="79"/>
      <c r="I16" s="79"/>
      <c r="J16" s="68"/>
      <c r="K16" s="75" t="s">
        <v>33</v>
      </c>
      <c r="L16" s="70" t="s">
        <v>30</v>
      </c>
    </row>
    <row r="17" spans="1:12" s="23" customFormat="1" ht="60.75" customHeight="1" x14ac:dyDescent="0.2">
      <c r="A17" s="279"/>
      <c r="B17" s="287"/>
      <c r="C17" s="68" t="s">
        <v>29</v>
      </c>
      <c r="D17" s="76" t="s">
        <v>121</v>
      </c>
      <c r="E17" s="71"/>
      <c r="F17" s="73"/>
      <c r="G17" s="71"/>
      <c r="H17" s="71"/>
      <c r="I17" s="71"/>
      <c r="J17" s="74"/>
      <c r="K17" s="73" t="s">
        <v>34</v>
      </c>
      <c r="L17" s="89" t="s">
        <v>30</v>
      </c>
    </row>
    <row r="18" spans="1:12" s="23" customFormat="1" ht="41.25" customHeight="1" x14ac:dyDescent="0.2">
      <c r="A18" s="279"/>
      <c r="B18" s="77" t="s">
        <v>1</v>
      </c>
      <c r="C18" s="68" t="s">
        <v>3</v>
      </c>
      <c r="D18" s="72" t="s">
        <v>515</v>
      </c>
      <c r="E18" s="71"/>
      <c r="F18" s="73"/>
      <c r="G18" s="71"/>
      <c r="H18" s="71"/>
      <c r="I18" s="71"/>
      <c r="J18" s="74"/>
      <c r="K18" s="75" t="s">
        <v>33</v>
      </c>
      <c r="L18" s="70" t="s">
        <v>30</v>
      </c>
    </row>
    <row r="19" spans="1:12" s="11" customFormat="1" ht="42.75" customHeight="1" x14ac:dyDescent="0.25">
      <c r="A19" s="279" t="s">
        <v>419</v>
      </c>
      <c r="B19" s="286" t="s">
        <v>0</v>
      </c>
      <c r="C19" s="68" t="s">
        <v>23</v>
      </c>
      <c r="D19" s="72" t="s">
        <v>384</v>
      </c>
      <c r="E19" s="78"/>
      <c r="F19" s="78"/>
      <c r="G19" s="78"/>
      <c r="H19" s="79"/>
      <c r="I19" s="79"/>
      <c r="J19" s="68"/>
      <c r="K19" s="75" t="s">
        <v>33</v>
      </c>
      <c r="L19" s="89" t="s">
        <v>30</v>
      </c>
    </row>
    <row r="20" spans="1:12" s="23" customFormat="1" ht="60.75" customHeight="1" x14ac:dyDescent="0.2">
      <c r="A20" s="279"/>
      <c r="B20" s="287"/>
      <c r="C20" s="68" t="s">
        <v>29</v>
      </c>
      <c r="D20" s="76" t="s">
        <v>121</v>
      </c>
      <c r="E20" s="71"/>
      <c r="F20" s="73"/>
      <c r="G20" s="71"/>
      <c r="H20" s="71"/>
      <c r="I20" s="71"/>
      <c r="J20" s="74"/>
      <c r="K20" s="73" t="s">
        <v>34</v>
      </c>
      <c r="L20" s="89" t="s">
        <v>30</v>
      </c>
    </row>
    <row r="21" spans="1:12" s="11" customFormat="1" ht="40.5" customHeight="1" x14ac:dyDescent="0.25">
      <c r="A21" s="279"/>
      <c r="B21" s="81" t="s">
        <v>1</v>
      </c>
      <c r="C21" s="68" t="s">
        <v>31</v>
      </c>
      <c r="D21" s="72" t="s">
        <v>516</v>
      </c>
      <c r="E21" s="68"/>
      <c r="F21" s="68"/>
      <c r="G21" s="68"/>
      <c r="H21" s="68"/>
      <c r="I21" s="68"/>
      <c r="J21" s="68"/>
      <c r="K21" s="75" t="s">
        <v>33</v>
      </c>
      <c r="L21" s="89" t="s">
        <v>30</v>
      </c>
    </row>
    <row r="22" spans="1:12" s="11" customFormat="1" ht="40.5" customHeight="1" x14ac:dyDescent="0.25">
      <c r="A22" s="279" t="s">
        <v>423</v>
      </c>
      <c r="B22" s="286" t="s">
        <v>0</v>
      </c>
      <c r="C22" s="68" t="s">
        <v>23</v>
      </c>
      <c r="D22" s="72" t="s">
        <v>517</v>
      </c>
      <c r="E22" s="68"/>
      <c r="F22" s="68"/>
      <c r="G22" s="68"/>
      <c r="H22" s="68"/>
      <c r="I22" s="68"/>
      <c r="J22" s="68"/>
      <c r="K22" s="75"/>
      <c r="L22" s="80"/>
    </row>
    <row r="23" spans="1:12" s="23" customFormat="1" ht="60.75" customHeight="1" x14ac:dyDescent="0.2">
      <c r="A23" s="283"/>
      <c r="B23" s="287"/>
      <c r="C23" s="68" t="s">
        <v>29</v>
      </c>
      <c r="D23" s="76" t="s">
        <v>121</v>
      </c>
      <c r="E23" s="71"/>
      <c r="F23" s="73"/>
      <c r="G23" s="71"/>
      <c r="H23" s="71"/>
      <c r="I23" s="71"/>
      <c r="J23" s="74"/>
      <c r="K23" s="73" t="s">
        <v>34</v>
      </c>
      <c r="L23" s="89" t="s">
        <v>30</v>
      </c>
    </row>
    <row r="24" spans="1:12" s="24" customFormat="1" ht="42.75" customHeight="1" x14ac:dyDescent="0.25">
      <c r="A24" s="279"/>
      <c r="B24" s="77" t="s">
        <v>1</v>
      </c>
      <c r="C24" s="68" t="s">
        <v>31</v>
      </c>
      <c r="D24" s="72" t="s">
        <v>518</v>
      </c>
      <c r="E24" s="68"/>
      <c r="F24" s="68"/>
      <c r="G24" s="68"/>
      <c r="H24" s="68"/>
      <c r="I24" s="68"/>
      <c r="J24" s="68"/>
      <c r="K24" s="75" t="s">
        <v>33</v>
      </c>
      <c r="L24" s="82" t="s">
        <v>30</v>
      </c>
    </row>
    <row r="25" spans="1:12" s="11" customFormat="1" ht="39" customHeight="1" x14ac:dyDescent="0.25">
      <c r="A25" s="279" t="s">
        <v>426</v>
      </c>
      <c r="B25" s="81" t="s">
        <v>0</v>
      </c>
      <c r="C25" s="68" t="s">
        <v>23</v>
      </c>
      <c r="D25" s="72" t="s">
        <v>518</v>
      </c>
      <c r="E25" s="78"/>
      <c r="F25" s="78"/>
      <c r="G25" s="78"/>
      <c r="H25" s="78"/>
      <c r="I25" s="78"/>
      <c r="J25" s="68"/>
      <c r="K25" s="75" t="s">
        <v>33</v>
      </c>
      <c r="L25" s="89" t="s">
        <v>30</v>
      </c>
    </row>
    <row r="26" spans="1:12" s="11" customFormat="1" ht="45.75" customHeight="1" x14ac:dyDescent="0.25">
      <c r="A26" s="279"/>
      <c r="B26" s="77" t="s">
        <v>1</v>
      </c>
      <c r="C26" s="68" t="s">
        <v>3</v>
      </c>
      <c r="D26" s="76" t="s">
        <v>175</v>
      </c>
      <c r="E26" s="69"/>
      <c r="F26" s="69"/>
      <c r="G26" s="69"/>
      <c r="H26" s="69"/>
      <c r="I26" s="69"/>
      <c r="J26" s="69"/>
      <c r="K26" s="75" t="s">
        <v>33</v>
      </c>
      <c r="L26" s="89" t="s">
        <v>30</v>
      </c>
    </row>
    <row r="27" spans="1:12" s="11" customFormat="1" ht="15.75" x14ac:dyDescent="0.25">
      <c r="A27" s="14"/>
      <c r="B27" s="14"/>
      <c r="C27" s="15"/>
      <c r="D27" s="16"/>
      <c r="E27" s="16"/>
      <c r="F27" s="16"/>
      <c r="G27" s="16"/>
      <c r="H27" s="16"/>
      <c r="I27" s="16"/>
      <c r="J27" s="16"/>
      <c r="K27" s="16"/>
      <c r="L27" s="16"/>
    </row>
    <row r="28" spans="1:12" ht="19.5" x14ac:dyDescent="0.35">
      <c r="A28" s="284" t="s">
        <v>2</v>
      </c>
      <c r="B28" s="284"/>
      <c r="C28" s="284"/>
      <c r="H28" s="285" t="s">
        <v>15</v>
      </c>
      <c r="I28" s="285"/>
      <c r="J28" s="285"/>
    </row>
    <row r="29" spans="1:12" x14ac:dyDescent="0.3">
      <c r="A29" s="280" t="s">
        <v>20</v>
      </c>
      <c r="B29" s="280"/>
      <c r="C29" s="281"/>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282" t="s">
        <v>16</v>
      </c>
      <c r="I33" s="282"/>
      <c r="J33" s="282"/>
    </row>
  </sheetData>
  <mergeCells count="26">
    <mergeCell ref="A16:A18"/>
    <mergeCell ref="A9:A12"/>
    <mergeCell ref="B9:B11"/>
    <mergeCell ref="A13:A15"/>
    <mergeCell ref="B13:B14"/>
    <mergeCell ref="B16:B17"/>
    <mergeCell ref="A1:L1"/>
    <mergeCell ref="A2:L2"/>
    <mergeCell ref="A4:L4"/>
    <mergeCell ref="A5:L5"/>
    <mergeCell ref="A7:A8"/>
    <mergeCell ref="B7:C8"/>
    <mergeCell ref="D7:D8"/>
    <mergeCell ref="J7:J8"/>
    <mergeCell ref="K7:K8"/>
    <mergeCell ref="L7:L8"/>
    <mergeCell ref="E7:I8"/>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workbookViewId="0">
      <selection activeCell="D9" sqref="D9"/>
    </sheetView>
  </sheetViews>
  <sheetFormatPr defaultRowHeight="17.25" x14ac:dyDescent="0.25"/>
  <cols>
    <col min="1" max="2" width="7.140625" style="26" customWidth="1"/>
    <col min="3" max="3" width="6.7109375" style="29" customWidth="1"/>
    <col min="4" max="4" width="102.85546875" style="29" customWidth="1"/>
    <col min="5" max="5" width="10.5703125" style="10" customWidth="1"/>
    <col min="6" max="7" width="8.42578125" style="10" customWidth="1"/>
    <col min="8" max="8" width="8.7109375" style="10" customWidth="1"/>
    <col min="9" max="9" width="9" style="10" customWidth="1"/>
    <col min="10" max="10" width="20.42578125" style="30" customWidth="1"/>
    <col min="11" max="11" width="21.5703125" style="31" bestFit="1" customWidth="1"/>
    <col min="12" max="12" width="12.42578125" style="10" customWidth="1"/>
    <col min="13" max="16384" width="9.140625" style="28"/>
  </cols>
  <sheetData>
    <row r="1" spans="1:18" ht="15.75" x14ac:dyDescent="0.25">
      <c r="A1" s="290" t="s">
        <v>352</v>
      </c>
      <c r="B1" s="290"/>
      <c r="C1" s="290"/>
      <c r="D1" s="290"/>
      <c r="E1" s="290"/>
      <c r="F1" s="290"/>
      <c r="G1" s="290"/>
      <c r="H1" s="290"/>
      <c r="I1" s="290"/>
      <c r="J1" s="290"/>
      <c r="K1" s="290"/>
      <c r="L1" s="290"/>
    </row>
    <row r="2" spans="1:18" ht="15.75" x14ac:dyDescent="0.25">
      <c r="A2" s="290" t="s">
        <v>353</v>
      </c>
      <c r="B2" s="290"/>
      <c r="C2" s="290"/>
      <c r="D2" s="290"/>
      <c r="E2" s="290"/>
      <c r="F2" s="290"/>
      <c r="G2" s="290"/>
      <c r="H2" s="290"/>
      <c r="I2" s="290"/>
      <c r="J2" s="290"/>
      <c r="K2" s="290"/>
      <c r="L2" s="290"/>
    </row>
    <row r="3" spans="1:18" ht="15.75" x14ac:dyDescent="0.25">
      <c r="A3" s="205"/>
      <c r="B3" s="205"/>
      <c r="C3" s="205"/>
      <c r="D3" s="205"/>
      <c r="E3" s="205"/>
      <c r="F3" s="205"/>
      <c r="G3" s="205"/>
      <c r="H3" s="205"/>
      <c r="I3" s="205"/>
      <c r="J3" s="205"/>
      <c r="K3" s="205"/>
      <c r="L3" s="205"/>
    </row>
    <row r="4" spans="1:18" ht="15.75" x14ac:dyDescent="0.25">
      <c r="A4" s="291" t="s">
        <v>354</v>
      </c>
      <c r="B4" s="291"/>
      <c r="C4" s="291"/>
      <c r="D4" s="291"/>
      <c r="E4" s="291"/>
      <c r="F4" s="291"/>
      <c r="G4" s="291"/>
      <c r="H4" s="291"/>
      <c r="I4" s="291"/>
      <c r="J4" s="291"/>
      <c r="K4" s="291"/>
      <c r="L4" s="291"/>
    </row>
    <row r="5" spans="1:18" ht="15.75" x14ac:dyDescent="0.25">
      <c r="A5" s="292" t="s">
        <v>355</v>
      </c>
      <c r="B5" s="292"/>
      <c r="C5" s="292"/>
      <c r="D5" s="292"/>
      <c r="E5" s="292"/>
      <c r="F5" s="292"/>
      <c r="G5" s="292"/>
      <c r="H5" s="292"/>
      <c r="I5" s="292"/>
      <c r="J5" s="292"/>
      <c r="K5" s="292"/>
      <c r="L5" s="292"/>
    </row>
    <row r="6" spans="1:18" ht="15.75" x14ac:dyDescent="0.25">
      <c r="A6" s="206"/>
      <c r="B6" s="206"/>
      <c r="C6" s="206"/>
      <c r="D6" s="146"/>
      <c r="E6" s="147"/>
      <c r="F6" s="147"/>
      <c r="G6" s="147"/>
      <c r="H6" s="147"/>
      <c r="I6" s="147"/>
      <c r="J6" s="206"/>
      <c r="K6" s="206"/>
      <c r="L6" s="206"/>
    </row>
    <row r="7" spans="1:18" ht="15" customHeight="1" x14ac:dyDescent="0.25">
      <c r="A7" s="293" t="s">
        <v>5</v>
      </c>
      <c r="B7" s="295" t="s">
        <v>6</v>
      </c>
      <c r="C7" s="295"/>
      <c r="D7" s="297" t="s">
        <v>7</v>
      </c>
      <c r="E7" s="299" t="s">
        <v>37</v>
      </c>
      <c r="F7" s="299"/>
      <c r="G7" s="299"/>
      <c r="H7" s="299"/>
      <c r="I7" s="299"/>
      <c r="J7" s="295" t="s">
        <v>9</v>
      </c>
      <c r="K7" s="295" t="s">
        <v>10</v>
      </c>
      <c r="L7" s="295" t="s">
        <v>11</v>
      </c>
    </row>
    <row r="8" spans="1:18" ht="42.75" customHeight="1" x14ac:dyDescent="0.25">
      <c r="A8" s="294"/>
      <c r="B8" s="296"/>
      <c r="C8" s="296"/>
      <c r="D8" s="298"/>
      <c r="E8" s="207" t="s">
        <v>38</v>
      </c>
      <c r="F8" s="148" t="s">
        <v>39</v>
      </c>
      <c r="G8" s="148" t="s">
        <v>40</v>
      </c>
      <c r="H8" s="148" t="s">
        <v>41</v>
      </c>
      <c r="I8" s="148" t="s">
        <v>42</v>
      </c>
      <c r="J8" s="296"/>
      <c r="K8" s="296"/>
      <c r="L8" s="296"/>
    </row>
    <row r="9" spans="1:18" ht="15.75" customHeight="1" x14ac:dyDescent="0.25">
      <c r="A9" s="300" t="s">
        <v>356</v>
      </c>
      <c r="B9" s="297" t="s">
        <v>0</v>
      </c>
      <c r="C9" s="149" t="s">
        <v>23</v>
      </c>
      <c r="D9" s="150" t="s">
        <v>280</v>
      </c>
      <c r="E9" s="149" t="s">
        <v>22</v>
      </c>
      <c r="F9" s="149"/>
      <c r="G9" s="149"/>
      <c r="H9" s="149"/>
      <c r="I9" s="149"/>
      <c r="J9" s="149"/>
      <c r="K9" s="151" t="s">
        <v>44</v>
      </c>
      <c r="L9" s="149" t="s">
        <v>43</v>
      </c>
    </row>
    <row r="10" spans="1:18" ht="15.75" x14ac:dyDescent="0.25">
      <c r="A10" s="301"/>
      <c r="B10" s="298"/>
      <c r="C10" s="152" t="s">
        <v>23</v>
      </c>
      <c r="D10" s="221" t="s">
        <v>357</v>
      </c>
      <c r="E10" s="152"/>
      <c r="F10" s="152" t="s">
        <v>22</v>
      </c>
      <c r="G10" s="152"/>
      <c r="H10" s="152"/>
      <c r="I10" s="152"/>
      <c r="J10" s="152"/>
      <c r="K10" s="154" t="s">
        <v>44</v>
      </c>
      <c r="L10" s="152" t="s">
        <v>43</v>
      </c>
    </row>
    <row r="11" spans="1:18" ht="15.75" x14ac:dyDescent="0.25">
      <c r="A11" s="301"/>
      <c r="B11" s="298"/>
      <c r="C11" s="152" t="str">
        <f>+C10</f>
        <v>8h00</v>
      </c>
      <c r="D11" s="153" t="s">
        <v>331</v>
      </c>
      <c r="E11" s="152"/>
      <c r="F11" s="152"/>
      <c r="G11" s="152"/>
      <c r="H11" s="152" t="s">
        <v>22</v>
      </c>
      <c r="I11" s="152"/>
      <c r="J11" s="152"/>
      <c r="K11" s="154" t="s">
        <v>44</v>
      </c>
      <c r="L11" s="152" t="s">
        <v>43</v>
      </c>
    </row>
    <row r="12" spans="1:18" ht="15.75" x14ac:dyDescent="0.25">
      <c r="A12" s="301"/>
      <c r="B12" s="298"/>
      <c r="C12" s="152" t="s">
        <v>23</v>
      </c>
      <c r="D12" s="221" t="s">
        <v>358</v>
      </c>
      <c r="E12" s="152"/>
      <c r="F12" s="152"/>
      <c r="G12" s="152"/>
      <c r="H12" s="152"/>
      <c r="I12" s="152" t="s">
        <v>22</v>
      </c>
      <c r="J12" s="152"/>
      <c r="K12" s="154" t="s">
        <v>44</v>
      </c>
      <c r="L12" s="152" t="s">
        <v>43</v>
      </c>
    </row>
    <row r="13" spans="1:18" ht="15.75" x14ac:dyDescent="0.25">
      <c r="A13" s="301"/>
      <c r="B13" s="306"/>
      <c r="C13" s="155" t="s">
        <v>23</v>
      </c>
      <c r="D13" s="156" t="s">
        <v>332</v>
      </c>
      <c r="E13" s="155"/>
      <c r="F13" s="155"/>
      <c r="G13" s="155" t="s">
        <v>22</v>
      </c>
      <c r="H13" s="155"/>
      <c r="I13" s="157"/>
      <c r="J13" s="152"/>
      <c r="K13" s="158" t="s">
        <v>44</v>
      </c>
      <c r="L13" s="152" t="s">
        <v>43</v>
      </c>
    </row>
    <row r="14" spans="1:18" ht="15.75" x14ac:dyDescent="0.25">
      <c r="A14" s="301"/>
      <c r="B14" s="297" t="s">
        <v>1</v>
      </c>
      <c r="C14" s="149" t="s">
        <v>3</v>
      </c>
      <c r="D14" s="150" t="s">
        <v>280</v>
      </c>
      <c r="E14" s="149" t="s">
        <v>22</v>
      </c>
      <c r="F14" s="149"/>
      <c r="G14" s="149"/>
      <c r="H14" s="149"/>
      <c r="I14" s="149"/>
      <c r="J14" s="149"/>
      <c r="K14" s="151" t="s">
        <v>44</v>
      </c>
      <c r="L14" s="149" t="s">
        <v>43</v>
      </c>
    </row>
    <row r="15" spans="1:18" ht="15.75" x14ac:dyDescent="0.25">
      <c r="A15" s="301"/>
      <c r="B15" s="298"/>
      <c r="C15" s="152" t="s">
        <v>3</v>
      </c>
      <c r="D15" s="221" t="s">
        <v>359</v>
      </c>
      <c r="E15" s="152"/>
      <c r="F15" s="152" t="s">
        <v>22</v>
      </c>
      <c r="G15" s="152"/>
      <c r="H15" s="152"/>
      <c r="I15" s="152"/>
      <c r="J15" s="152"/>
      <c r="K15" s="154" t="s">
        <v>44</v>
      </c>
      <c r="L15" s="152" t="s">
        <v>43</v>
      </c>
      <c r="R15" s="28">
        <f>30*40</f>
        <v>1200</v>
      </c>
    </row>
    <row r="16" spans="1:18" ht="15.75" x14ac:dyDescent="0.25">
      <c r="A16" s="301"/>
      <c r="B16" s="298"/>
      <c r="C16" s="152" t="str">
        <f>+C15</f>
        <v>14h00</v>
      </c>
      <c r="D16" s="153" t="s">
        <v>331</v>
      </c>
      <c r="E16" s="152"/>
      <c r="F16" s="152"/>
      <c r="G16" s="152"/>
      <c r="H16" s="152" t="s">
        <v>22</v>
      </c>
      <c r="I16" s="152"/>
      <c r="J16" s="152"/>
      <c r="K16" s="154" t="s">
        <v>44</v>
      </c>
      <c r="L16" s="152" t="s">
        <v>43</v>
      </c>
      <c r="R16" s="28">
        <f>+R15/3</f>
        <v>400</v>
      </c>
    </row>
    <row r="17" spans="1:12" ht="15.75" x14ac:dyDescent="0.25">
      <c r="A17" s="301"/>
      <c r="B17" s="298"/>
      <c r="C17" s="152" t="str">
        <f>+C16</f>
        <v>14h00</v>
      </c>
      <c r="D17" s="221" t="s">
        <v>358</v>
      </c>
      <c r="E17" s="152"/>
      <c r="F17" s="152"/>
      <c r="G17" s="152"/>
      <c r="H17" s="152"/>
      <c r="I17" s="152" t="s">
        <v>22</v>
      </c>
      <c r="J17" s="152"/>
      <c r="K17" s="154" t="s">
        <v>44</v>
      </c>
      <c r="L17" s="152" t="s">
        <v>43</v>
      </c>
    </row>
    <row r="18" spans="1:12" ht="15.75" x14ac:dyDescent="0.25">
      <c r="A18" s="302"/>
      <c r="B18" s="306"/>
      <c r="C18" s="155" t="s">
        <v>3</v>
      </c>
      <c r="D18" s="156" t="s">
        <v>332</v>
      </c>
      <c r="E18" s="155"/>
      <c r="F18" s="155"/>
      <c r="G18" s="155" t="s">
        <v>22</v>
      </c>
      <c r="H18" s="155"/>
      <c r="I18" s="157"/>
      <c r="J18" s="152"/>
      <c r="K18" s="158" t="s">
        <v>44</v>
      </c>
      <c r="L18" s="159" t="s">
        <v>45</v>
      </c>
    </row>
    <row r="19" spans="1:12" ht="15.75" customHeight="1" x14ac:dyDescent="0.25">
      <c r="A19" s="307" t="s">
        <v>360</v>
      </c>
      <c r="B19" s="297" t="s">
        <v>0</v>
      </c>
      <c r="C19" s="149" t="s">
        <v>23</v>
      </c>
      <c r="D19" s="222" t="s">
        <v>361</v>
      </c>
      <c r="E19" s="149" t="s">
        <v>22</v>
      </c>
      <c r="F19" s="149"/>
      <c r="G19" s="149"/>
      <c r="H19" s="149"/>
      <c r="I19" s="149"/>
      <c r="J19" s="149"/>
      <c r="K19" s="151" t="s">
        <v>44</v>
      </c>
      <c r="L19" s="149" t="s">
        <v>43</v>
      </c>
    </row>
    <row r="20" spans="1:12" ht="15.75" x14ac:dyDescent="0.25">
      <c r="A20" s="301"/>
      <c r="B20" s="298"/>
      <c r="C20" s="152" t="s">
        <v>23</v>
      </c>
      <c r="D20" s="221" t="s">
        <v>362</v>
      </c>
      <c r="E20" s="152"/>
      <c r="F20" s="152" t="s">
        <v>22</v>
      </c>
      <c r="G20" s="152"/>
      <c r="H20" s="152"/>
      <c r="I20" s="152"/>
      <c r="J20" s="152"/>
      <c r="K20" s="154" t="s">
        <v>44</v>
      </c>
      <c r="L20" s="152" t="s">
        <v>43</v>
      </c>
    </row>
    <row r="21" spans="1:12" ht="15.75" x14ac:dyDescent="0.25">
      <c r="A21" s="301"/>
      <c r="B21" s="298"/>
      <c r="C21" s="152" t="str">
        <f>+C20</f>
        <v>8h00</v>
      </c>
      <c r="D21" s="153" t="s">
        <v>331</v>
      </c>
      <c r="E21" s="152"/>
      <c r="F21" s="152"/>
      <c r="G21" s="152"/>
      <c r="H21" s="152" t="s">
        <v>22</v>
      </c>
      <c r="I21" s="152"/>
      <c r="J21" s="152"/>
      <c r="K21" s="154" t="s">
        <v>44</v>
      </c>
      <c r="L21" s="152" t="s">
        <v>43</v>
      </c>
    </row>
    <row r="22" spans="1:12" ht="15.75" x14ac:dyDescent="0.25">
      <c r="A22" s="301"/>
      <c r="B22" s="298"/>
      <c r="C22" s="152" t="s">
        <v>23</v>
      </c>
      <c r="D22" s="221" t="s">
        <v>358</v>
      </c>
      <c r="E22" s="152"/>
      <c r="F22" s="152"/>
      <c r="G22" s="152"/>
      <c r="H22" s="152"/>
      <c r="I22" s="152" t="s">
        <v>22</v>
      </c>
      <c r="J22" s="152"/>
      <c r="K22" s="154" t="s">
        <v>44</v>
      </c>
      <c r="L22" s="152" t="s">
        <v>43</v>
      </c>
    </row>
    <row r="23" spans="1:12" ht="15.75" x14ac:dyDescent="0.25">
      <c r="A23" s="301"/>
      <c r="B23" s="306"/>
      <c r="C23" s="155" t="s">
        <v>23</v>
      </c>
      <c r="D23" s="156" t="s">
        <v>363</v>
      </c>
      <c r="E23" s="155"/>
      <c r="F23" s="155"/>
      <c r="G23" s="155" t="s">
        <v>22</v>
      </c>
      <c r="H23" s="155"/>
      <c r="I23" s="157"/>
      <c r="J23" s="155"/>
      <c r="K23" s="158" t="s">
        <v>44</v>
      </c>
      <c r="L23" s="155" t="s">
        <v>43</v>
      </c>
    </row>
    <row r="24" spans="1:12" ht="15.75" x14ac:dyDescent="0.25">
      <c r="A24" s="301"/>
      <c r="B24" s="308" t="s">
        <v>1</v>
      </c>
      <c r="C24" s="160" t="s">
        <v>46</v>
      </c>
      <c r="D24" s="222" t="s">
        <v>361</v>
      </c>
      <c r="E24" s="149" t="s">
        <v>22</v>
      </c>
      <c r="F24" s="149"/>
      <c r="G24" s="149"/>
      <c r="H24" s="149"/>
      <c r="I24" s="149"/>
      <c r="J24" s="160"/>
      <c r="K24" s="151" t="s">
        <v>44</v>
      </c>
      <c r="L24" s="160" t="s">
        <v>43</v>
      </c>
    </row>
    <row r="25" spans="1:12" ht="15.75" x14ac:dyDescent="0.25">
      <c r="A25" s="301"/>
      <c r="B25" s="298"/>
      <c r="C25" s="152" t="s">
        <v>3</v>
      </c>
      <c r="D25" s="221" t="s">
        <v>364</v>
      </c>
      <c r="E25" s="152"/>
      <c r="F25" s="152" t="s">
        <v>22</v>
      </c>
      <c r="G25" s="152"/>
      <c r="H25" s="152"/>
      <c r="I25" s="152"/>
      <c r="J25" s="152"/>
      <c r="K25" s="154" t="s">
        <v>44</v>
      </c>
      <c r="L25" s="152" t="s">
        <v>43</v>
      </c>
    </row>
    <row r="26" spans="1:12" ht="15.75" x14ac:dyDescent="0.25">
      <c r="A26" s="301"/>
      <c r="B26" s="298"/>
      <c r="C26" s="152" t="str">
        <f>+C25</f>
        <v>14h00</v>
      </c>
      <c r="D26" s="153" t="s">
        <v>331</v>
      </c>
      <c r="E26" s="152"/>
      <c r="F26" s="152"/>
      <c r="G26" s="152"/>
      <c r="H26" s="152" t="s">
        <v>22</v>
      </c>
      <c r="I26" s="152"/>
      <c r="J26" s="152"/>
      <c r="K26" s="154" t="s">
        <v>44</v>
      </c>
      <c r="L26" s="152" t="s">
        <v>43</v>
      </c>
    </row>
    <row r="27" spans="1:12" ht="15.75" x14ac:dyDescent="0.25">
      <c r="A27" s="301"/>
      <c r="B27" s="298"/>
      <c r="C27" s="152" t="s">
        <v>3</v>
      </c>
      <c r="D27" s="221" t="s">
        <v>358</v>
      </c>
      <c r="E27" s="152"/>
      <c r="F27" s="152"/>
      <c r="G27" s="152"/>
      <c r="H27" s="152"/>
      <c r="I27" s="152" t="s">
        <v>22</v>
      </c>
      <c r="J27" s="152"/>
      <c r="K27" s="154" t="s">
        <v>44</v>
      </c>
      <c r="L27" s="152" t="s">
        <v>43</v>
      </c>
    </row>
    <row r="28" spans="1:12" ht="15.75" x14ac:dyDescent="0.25">
      <c r="A28" s="302"/>
      <c r="B28" s="300"/>
      <c r="C28" s="159" t="s">
        <v>3</v>
      </c>
      <c r="D28" s="156" t="s">
        <v>363</v>
      </c>
      <c r="E28" s="155"/>
      <c r="F28" s="155"/>
      <c r="G28" s="155" t="s">
        <v>22</v>
      </c>
      <c r="H28" s="155"/>
      <c r="I28" s="157"/>
      <c r="J28" s="152"/>
      <c r="K28" s="158" t="s">
        <v>44</v>
      </c>
      <c r="L28" s="159" t="s">
        <v>43</v>
      </c>
    </row>
    <row r="29" spans="1:12" ht="15.75" customHeight="1" x14ac:dyDescent="0.25">
      <c r="A29" s="307" t="s">
        <v>365</v>
      </c>
      <c r="B29" s="204"/>
      <c r="C29" s="152" t="s">
        <v>23</v>
      </c>
      <c r="D29" s="222" t="s">
        <v>366</v>
      </c>
      <c r="E29" s="149" t="s">
        <v>22</v>
      </c>
      <c r="F29" s="149"/>
      <c r="G29" s="149"/>
      <c r="H29" s="149"/>
      <c r="I29" s="149"/>
      <c r="J29" s="149"/>
      <c r="K29" s="151" t="s">
        <v>44</v>
      </c>
      <c r="L29" s="149" t="s">
        <v>43</v>
      </c>
    </row>
    <row r="30" spans="1:12" ht="15.75" x14ac:dyDescent="0.25">
      <c r="A30" s="301"/>
      <c r="B30" s="202"/>
      <c r="C30" s="152" t="s">
        <v>23</v>
      </c>
      <c r="D30" s="221" t="s">
        <v>367</v>
      </c>
      <c r="E30" s="152"/>
      <c r="F30" s="152" t="s">
        <v>22</v>
      </c>
      <c r="G30" s="152"/>
      <c r="H30" s="152"/>
      <c r="I30" s="152"/>
      <c r="J30" s="152"/>
      <c r="K30" s="154" t="s">
        <v>44</v>
      </c>
      <c r="L30" s="152" t="s">
        <v>43</v>
      </c>
    </row>
    <row r="31" spans="1:12" ht="15.75" x14ac:dyDescent="0.25">
      <c r="A31" s="301"/>
      <c r="B31" s="202" t="s">
        <v>0</v>
      </c>
      <c r="C31" s="152" t="str">
        <f>+C30</f>
        <v>8h00</v>
      </c>
      <c r="D31" s="153" t="s">
        <v>368</v>
      </c>
      <c r="E31" s="152"/>
      <c r="F31" s="152"/>
      <c r="G31" s="152"/>
      <c r="H31" s="152" t="s">
        <v>22</v>
      </c>
      <c r="I31" s="152"/>
      <c r="J31" s="152"/>
      <c r="K31" s="154" t="s">
        <v>44</v>
      </c>
      <c r="L31" s="152" t="s">
        <v>43</v>
      </c>
    </row>
    <row r="32" spans="1:12" ht="15.75" x14ac:dyDescent="0.25">
      <c r="A32" s="301"/>
      <c r="B32" s="202"/>
      <c r="C32" s="152" t="s">
        <v>23</v>
      </c>
      <c r="D32" s="221" t="s">
        <v>358</v>
      </c>
      <c r="E32" s="152"/>
      <c r="F32" s="152"/>
      <c r="G32" s="152"/>
      <c r="H32" s="152"/>
      <c r="I32" s="152" t="s">
        <v>22</v>
      </c>
      <c r="J32" s="152"/>
      <c r="K32" s="154" t="s">
        <v>44</v>
      </c>
      <c r="L32" s="152" t="s">
        <v>43</v>
      </c>
    </row>
    <row r="33" spans="1:12" ht="15.75" x14ac:dyDescent="0.25">
      <c r="A33" s="301"/>
      <c r="B33" s="203"/>
      <c r="C33" s="155" t="s">
        <v>23</v>
      </c>
      <c r="D33" s="156" t="s">
        <v>363</v>
      </c>
      <c r="E33" s="155"/>
      <c r="F33" s="155"/>
      <c r="G33" s="155" t="s">
        <v>22</v>
      </c>
      <c r="H33" s="155"/>
      <c r="I33" s="157"/>
      <c r="J33" s="155"/>
      <c r="K33" s="158" t="s">
        <v>44</v>
      </c>
      <c r="L33" s="155" t="s">
        <v>43</v>
      </c>
    </row>
    <row r="34" spans="1:12" ht="15.75" x14ac:dyDescent="0.25">
      <c r="A34" s="301"/>
      <c r="B34" s="202"/>
      <c r="C34" s="160" t="s">
        <v>46</v>
      </c>
      <c r="D34" s="222" t="s">
        <v>366</v>
      </c>
      <c r="E34" s="149" t="s">
        <v>22</v>
      </c>
      <c r="F34" s="149"/>
      <c r="G34" s="149"/>
      <c r="H34" s="149"/>
      <c r="I34" s="149"/>
      <c r="J34" s="160"/>
      <c r="K34" s="151" t="s">
        <v>44</v>
      </c>
      <c r="L34" s="160" t="s">
        <v>43</v>
      </c>
    </row>
    <row r="35" spans="1:12" ht="15.75" x14ac:dyDescent="0.25">
      <c r="A35" s="301"/>
      <c r="B35" s="202"/>
      <c r="C35" s="152" t="s">
        <v>3</v>
      </c>
      <c r="D35" s="221" t="s">
        <v>367</v>
      </c>
      <c r="E35" s="152"/>
      <c r="F35" s="152" t="s">
        <v>22</v>
      </c>
      <c r="G35" s="152"/>
      <c r="H35" s="152"/>
      <c r="I35" s="152"/>
      <c r="J35" s="152"/>
      <c r="K35" s="154" t="s">
        <v>44</v>
      </c>
      <c r="L35" s="152" t="s">
        <v>43</v>
      </c>
    </row>
    <row r="36" spans="1:12" ht="15.75" x14ac:dyDescent="0.25">
      <c r="A36" s="301"/>
      <c r="B36" s="202" t="s">
        <v>1</v>
      </c>
      <c r="C36" s="152" t="str">
        <f>+C35</f>
        <v>14h00</v>
      </c>
      <c r="D36" s="221" t="s">
        <v>369</v>
      </c>
      <c r="E36" s="152"/>
      <c r="F36" s="152"/>
      <c r="G36" s="152"/>
      <c r="H36" s="152" t="s">
        <v>22</v>
      </c>
      <c r="I36" s="152"/>
      <c r="J36" s="152"/>
      <c r="K36" s="154" t="s">
        <v>44</v>
      </c>
      <c r="L36" s="152" t="s">
        <v>43</v>
      </c>
    </row>
    <row r="37" spans="1:12" ht="15.75" x14ac:dyDescent="0.25">
      <c r="A37" s="301"/>
      <c r="B37" s="202"/>
      <c r="C37" s="152" t="s">
        <v>3</v>
      </c>
      <c r="D37" s="221" t="s">
        <v>358</v>
      </c>
      <c r="E37" s="152"/>
      <c r="F37" s="152"/>
      <c r="G37" s="152"/>
      <c r="H37" s="152"/>
      <c r="I37" s="152" t="s">
        <v>22</v>
      </c>
      <c r="J37" s="152"/>
      <c r="K37" s="154" t="s">
        <v>44</v>
      </c>
      <c r="L37" s="152" t="s">
        <v>43</v>
      </c>
    </row>
    <row r="38" spans="1:12" ht="15.75" x14ac:dyDescent="0.25">
      <c r="A38" s="302"/>
      <c r="B38" s="203"/>
      <c r="C38" s="155" t="s">
        <v>3</v>
      </c>
      <c r="D38" s="156" t="s">
        <v>363</v>
      </c>
      <c r="E38" s="155"/>
      <c r="F38" s="155"/>
      <c r="G38" s="155" t="s">
        <v>22</v>
      </c>
      <c r="H38" s="155"/>
      <c r="I38" s="157"/>
      <c r="J38" s="152"/>
      <c r="K38" s="158" t="s">
        <v>44</v>
      </c>
      <c r="L38" s="159" t="s">
        <v>43</v>
      </c>
    </row>
    <row r="39" spans="1:12" ht="15.75" customHeight="1" x14ac:dyDescent="0.25">
      <c r="A39" s="307" t="s">
        <v>370</v>
      </c>
      <c r="B39" s="307" t="s">
        <v>0</v>
      </c>
      <c r="C39" s="149" t="s">
        <v>23</v>
      </c>
      <c r="D39" s="222" t="s">
        <v>366</v>
      </c>
      <c r="E39" s="149" t="s">
        <v>22</v>
      </c>
      <c r="F39" s="149"/>
      <c r="G39" s="149"/>
      <c r="H39" s="149"/>
      <c r="I39" s="149"/>
      <c r="J39" s="149"/>
      <c r="K39" s="161" t="s">
        <v>44</v>
      </c>
      <c r="L39" s="152" t="s">
        <v>43</v>
      </c>
    </row>
    <row r="40" spans="1:12" ht="15.75" x14ac:dyDescent="0.25">
      <c r="A40" s="301"/>
      <c r="B40" s="301"/>
      <c r="C40" s="152" t="s">
        <v>23</v>
      </c>
      <c r="D40" s="221" t="s">
        <v>367</v>
      </c>
      <c r="E40" s="152"/>
      <c r="F40" s="152" t="s">
        <v>22</v>
      </c>
      <c r="G40" s="152"/>
      <c r="H40" s="152"/>
      <c r="I40" s="152"/>
      <c r="J40" s="152"/>
      <c r="K40" s="154" t="s">
        <v>44</v>
      </c>
      <c r="L40" s="152" t="s">
        <v>43</v>
      </c>
    </row>
    <row r="41" spans="1:12" ht="15.75" x14ac:dyDescent="0.25">
      <c r="A41" s="301"/>
      <c r="B41" s="301"/>
      <c r="C41" s="152" t="str">
        <f>+C40</f>
        <v>8h00</v>
      </c>
      <c r="D41" s="221" t="s">
        <v>369</v>
      </c>
      <c r="E41" s="152"/>
      <c r="F41" s="152"/>
      <c r="G41" s="152"/>
      <c r="H41" s="152" t="s">
        <v>22</v>
      </c>
      <c r="I41" s="152"/>
      <c r="J41" s="152"/>
      <c r="K41" s="154" t="s">
        <v>44</v>
      </c>
      <c r="L41" s="152" t="s">
        <v>43</v>
      </c>
    </row>
    <row r="42" spans="1:12" ht="15.75" x14ac:dyDescent="0.25">
      <c r="A42" s="301"/>
      <c r="B42" s="301"/>
      <c r="C42" s="152" t="s">
        <v>23</v>
      </c>
      <c r="D42" s="221" t="s">
        <v>371</v>
      </c>
      <c r="E42" s="152"/>
      <c r="F42" s="152"/>
      <c r="G42" s="152"/>
      <c r="H42" s="152"/>
      <c r="I42" s="152" t="s">
        <v>22</v>
      </c>
      <c r="J42" s="152"/>
      <c r="K42" s="154" t="s">
        <v>44</v>
      </c>
      <c r="L42" s="152" t="s">
        <v>43</v>
      </c>
    </row>
    <row r="43" spans="1:12" ht="15.75" x14ac:dyDescent="0.25">
      <c r="A43" s="301"/>
      <c r="B43" s="302"/>
      <c r="C43" s="152" t="s">
        <v>23</v>
      </c>
      <c r="D43" s="156" t="s">
        <v>372</v>
      </c>
      <c r="E43" s="155"/>
      <c r="F43" s="155"/>
      <c r="G43" s="155" t="s">
        <v>22</v>
      </c>
      <c r="H43" s="155"/>
      <c r="I43" s="157"/>
      <c r="J43" s="155"/>
      <c r="K43" s="158" t="s">
        <v>44</v>
      </c>
      <c r="L43" s="152" t="s">
        <v>43</v>
      </c>
    </row>
    <row r="44" spans="1:12" ht="15.75" x14ac:dyDescent="0.25">
      <c r="A44" s="301"/>
      <c r="B44" s="307" t="s">
        <v>1</v>
      </c>
      <c r="C44" s="152" t="s">
        <v>3</v>
      </c>
      <c r="D44" s="222" t="s">
        <v>366</v>
      </c>
      <c r="E44" s="149" t="s">
        <v>22</v>
      </c>
      <c r="F44" s="149"/>
      <c r="G44" s="149"/>
      <c r="H44" s="149"/>
      <c r="I44" s="149"/>
      <c r="J44" s="149"/>
      <c r="K44" s="161" t="s">
        <v>44</v>
      </c>
      <c r="L44" s="152" t="s">
        <v>43</v>
      </c>
    </row>
    <row r="45" spans="1:12" ht="15.75" x14ac:dyDescent="0.25">
      <c r="A45" s="301"/>
      <c r="B45" s="301"/>
      <c r="C45" s="152" t="s">
        <v>3</v>
      </c>
      <c r="D45" s="221" t="s">
        <v>367</v>
      </c>
      <c r="E45" s="152"/>
      <c r="F45" s="152" t="s">
        <v>22</v>
      </c>
      <c r="G45" s="152"/>
      <c r="H45" s="152"/>
      <c r="I45" s="152"/>
      <c r="J45" s="152"/>
      <c r="K45" s="154" t="s">
        <v>44</v>
      </c>
      <c r="L45" s="152" t="s">
        <v>43</v>
      </c>
    </row>
    <row r="46" spans="1:12" ht="15.75" x14ac:dyDescent="0.25">
      <c r="A46" s="301"/>
      <c r="B46" s="301"/>
      <c r="C46" s="152" t="str">
        <f>+C45</f>
        <v>14h00</v>
      </c>
      <c r="D46" s="221" t="s">
        <v>369</v>
      </c>
      <c r="E46" s="152"/>
      <c r="F46" s="152"/>
      <c r="G46" s="152"/>
      <c r="H46" s="152" t="s">
        <v>22</v>
      </c>
      <c r="I46" s="152"/>
      <c r="J46" s="152"/>
      <c r="K46" s="154" t="s">
        <v>44</v>
      </c>
      <c r="L46" s="152" t="s">
        <v>43</v>
      </c>
    </row>
    <row r="47" spans="1:12" ht="15.75" x14ac:dyDescent="0.25">
      <c r="A47" s="301"/>
      <c r="B47" s="301"/>
      <c r="C47" s="152" t="s">
        <v>3</v>
      </c>
      <c r="D47" s="221" t="s">
        <v>371</v>
      </c>
      <c r="E47" s="152"/>
      <c r="F47" s="152"/>
      <c r="G47" s="152"/>
      <c r="H47" s="152"/>
      <c r="I47" s="152" t="s">
        <v>22</v>
      </c>
      <c r="J47" s="152"/>
      <c r="K47" s="154" t="s">
        <v>44</v>
      </c>
      <c r="L47" s="152" t="s">
        <v>43</v>
      </c>
    </row>
    <row r="48" spans="1:12" ht="15.75" x14ac:dyDescent="0.25">
      <c r="A48" s="302"/>
      <c r="B48" s="302"/>
      <c r="C48" s="155" t="s">
        <v>3</v>
      </c>
      <c r="D48" s="156" t="s">
        <v>372</v>
      </c>
      <c r="E48" s="156"/>
      <c r="F48" s="156"/>
      <c r="G48" s="155" t="s">
        <v>22</v>
      </c>
      <c r="H48" s="156"/>
      <c r="I48" s="156"/>
      <c r="J48" s="155"/>
      <c r="K48" s="158" t="s">
        <v>44</v>
      </c>
      <c r="L48" s="152" t="s">
        <v>43</v>
      </c>
    </row>
    <row r="49" spans="1:12" ht="15.75" customHeight="1" x14ac:dyDescent="0.25">
      <c r="A49" s="304" t="s">
        <v>373</v>
      </c>
      <c r="B49" s="308" t="s">
        <v>0</v>
      </c>
      <c r="C49" s="160" t="s">
        <v>23</v>
      </c>
      <c r="D49" s="222" t="s">
        <v>374</v>
      </c>
      <c r="E49" s="149" t="s">
        <v>22</v>
      </c>
      <c r="F49" s="149"/>
      <c r="G49" s="149"/>
      <c r="H49" s="149"/>
      <c r="I49" s="149"/>
      <c r="J49" s="149"/>
      <c r="K49" s="161" t="s">
        <v>44</v>
      </c>
      <c r="L49" s="152" t="s">
        <v>43</v>
      </c>
    </row>
    <row r="50" spans="1:12" ht="15.75" x14ac:dyDescent="0.25">
      <c r="A50" s="304"/>
      <c r="B50" s="298"/>
      <c r="C50" s="152" t="s">
        <v>23</v>
      </c>
      <c r="D50" s="221" t="s">
        <v>367</v>
      </c>
      <c r="E50" s="152"/>
      <c r="F50" s="152" t="s">
        <v>22</v>
      </c>
      <c r="G50" s="152"/>
      <c r="H50" s="152"/>
      <c r="I50" s="152"/>
      <c r="J50" s="152"/>
      <c r="K50" s="154" t="s">
        <v>44</v>
      </c>
      <c r="L50" s="152" t="s">
        <v>43</v>
      </c>
    </row>
    <row r="51" spans="1:12" ht="15.75" x14ac:dyDescent="0.25">
      <c r="A51" s="304"/>
      <c r="B51" s="298"/>
      <c r="C51" s="152" t="str">
        <f>+C50</f>
        <v>8h00</v>
      </c>
      <c r="D51" s="221" t="s">
        <v>369</v>
      </c>
      <c r="E51" s="152"/>
      <c r="F51" s="152"/>
      <c r="G51" s="152"/>
      <c r="H51" s="152" t="s">
        <v>22</v>
      </c>
      <c r="I51" s="152"/>
      <c r="J51" s="152"/>
      <c r="K51" s="154" t="s">
        <v>44</v>
      </c>
      <c r="L51" s="152" t="s">
        <v>43</v>
      </c>
    </row>
    <row r="52" spans="1:12" ht="15.75" x14ac:dyDescent="0.25">
      <c r="A52" s="304"/>
      <c r="B52" s="298"/>
      <c r="C52" s="152" t="s">
        <v>23</v>
      </c>
      <c r="D52" s="221" t="s">
        <v>371</v>
      </c>
      <c r="E52" s="152"/>
      <c r="F52" s="152"/>
      <c r="G52" s="152"/>
      <c r="H52" s="152"/>
      <c r="I52" s="152" t="s">
        <v>22</v>
      </c>
      <c r="J52" s="152"/>
      <c r="K52" s="154" t="s">
        <v>44</v>
      </c>
      <c r="L52" s="152" t="s">
        <v>43</v>
      </c>
    </row>
    <row r="53" spans="1:12" ht="15.75" x14ac:dyDescent="0.25">
      <c r="A53" s="304"/>
      <c r="B53" s="300"/>
      <c r="C53" s="152" t="s">
        <v>23</v>
      </c>
      <c r="D53" s="156" t="s">
        <v>372</v>
      </c>
      <c r="E53" s="155"/>
      <c r="F53" s="155"/>
      <c r="G53" s="155" t="s">
        <v>22</v>
      </c>
      <c r="H53" s="155"/>
      <c r="I53" s="157"/>
      <c r="J53" s="155"/>
      <c r="K53" s="158" t="s">
        <v>44</v>
      </c>
      <c r="L53" s="152" t="s">
        <v>43</v>
      </c>
    </row>
    <row r="54" spans="1:12" ht="15.75" x14ac:dyDescent="0.25">
      <c r="A54" s="304"/>
      <c r="B54" s="297" t="s">
        <v>1</v>
      </c>
      <c r="C54" s="152" t="s">
        <v>3</v>
      </c>
      <c r="D54" s="222" t="s">
        <v>374</v>
      </c>
      <c r="E54" s="149" t="s">
        <v>22</v>
      </c>
      <c r="F54" s="149"/>
      <c r="G54" s="149"/>
      <c r="H54" s="149"/>
      <c r="I54" s="149"/>
      <c r="J54" s="149"/>
      <c r="K54" s="161" t="s">
        <v>44</v>
      </c>
      <c r="L54" s="152" t="s">
        <v>43</v>
      </c>
    </row>
    <row r="55" spans="1:12" ht="15.75" x14ac:dyDescent="0.25">
      <c r="A55" s="304"/>
      <c r="B55" s="298"/>
      <c r="C55" s="152" t="s">
        <v>3</v>
      </c>
      <c r="D55" s="221" t="s">
        <v>367</v>
      </c>
      <c r="E55" s="152"/>
      <c r="F55" s="152" t="s">
        <v>22</v>
      </c>
      <c r="G55" s="152"/>
      <c r="H55" s="152"/>
      <c r="I55" s="152"/>
      <c r="J55" s="152"/>
      <c r="K55" s="154" t="s">
        <v>44</v>
      </c>
      <c r="L55" s="152" t="s">
        <v>43</v>
      </c>
    </row>
    <row r="56" spans="1:12" ht="15.75" x14ac:dyDescent="0.25">
      <c r="A56" s="304"/>
      <c r="B56" s="298"/>
      <c r="C56" s="152" t="str">
        <f>+C55</f>
        <v>14h00</v>
      </c>
      <c r="D56" s="221" t="s">
        <v>369</v>
      </c>
      <c r="E56" s="152"/>
      <c r="F56" s="152"/>
      <c r="G56" s="152"/>
      <c r="H56" s="152" t="s">
        <v>22</v>
      </c>
      <c r="I56" s="152"/>
      <c r="J56" s="152"/>
      <c r="K56" s="154" t="s">
        <v>44</v>
      </c>
      <c r="L56" s="152" t="s">
        <v>43</v>
      </c>
    </row>
    <row r="57" spans="1:12" ht="15.75" x14ac:dyDescent="0.25">
      <c r="A57" s="304"/>
      <c r="B57" s="298"/>
      <c r="C57" s="152" t="s">
        <v>3</v>
      </c>
      <c r="D57" s="221" t="s">
        <v>371</v>
      </c>
      <c r="E57" s="152"/>
      <c r="F57" s="152"/>
      <c r="G57" s="152"/>
      <c r="H57" s="152"/>
      <c r="I57" s="152" t="s">
        <v>22</v>
      </c>
      <c r="J57" s="152"/>
      <c r="K57" s="154" t="s">
        <v>44</v>
      </c>
      <c r="L57" s="152" t="s">
        <v>43</v>
      </c>
    </row>
    <row r="58" spans="1:12" ht="15.75" x14ac:dyDescent="0.25">
      <c r="A58" s="305"/>
      <c r="B58" s="306"/>
      <c r="C58" s="159" t="s">
        <v>3</v>
      </c>
      <c r="D58" s="156" t="s">
        <v>372</v>
      </c>
      <c r="E58" s="155"/>
      <c r="F58" s="155"/>
      <c r="G58" s="155" t="s">
        <v>22</v>
      </c>
      <c r="H58" s="155"/>
      <c r="I58" s="157"/>
      <c r="J58" s="155"/>
      <c r="K58" s="158" t="s">
        <v>44</v>
      </c>
      <c r="L58" s="152" t="s">
        <v>43</v>
      </c>
    </row>
    <row r="59" spans="1:12" ht="15.75" customHeight="1" x14ac:dyDescent="0.25">
      <c r="A59" s="303" t="s">
        <v>375</v>
      </c>
      <c r="B59" s="297" t="s">
        <v>0</v>
      </c>
      <c r="C59" s="149" t="s">
        <v>23</v>
      </c>
      <c r="D59" s="222" t="s">
        <v>374</v>
      </c>
      <c r="E59" s="149" t="s">
        <v>22</v>
      </c>
      <c r="F59" s="149"/>
      <c r="G59" s="149"/>
      <c r="H59" s="149"/>
      <c r="I59" s="149"/>
      <c r="J59" s="149"/>
      <c r="K59" s="161" t="s">
        <v>44</v>
      </c>
      <c r="L59" s="149" t="s">
        <v>43</v>
      </c>
    </row>
    <row r="60" spans="1:12" ht="15.75" x14ac:dyDescent="0.25">
      <c r="A60" s="304"/>
      <c r="B60" s="298"/>
      <c r="C60" s="152" t="s">
        <v>23</v>
      </c>
      <c r="D60" s="221" t="s">
        <v>367</v>
      </c>
      <c r="E60" s="152"/>
      <c r="F60" s="152" t="s">
        <v>22</v>
      </c>
      <c r="G60" s="152"/>
      <c r="H60" s="152"/>
      <c r="I60" s="152"/>
      <c r="J60" s="152"/>
      <c r="K60" s="154" t="s">
        <v>44</v>
      </c>
      <c r="L60" s="152" t="s">
        <v>43</v>
      </c>
    </row>
    <row r="61" spans="1:12" ht="15.75" x14ac:dyDescent="0.25">
      <c r="A61" s="304"/>
      <c r="B61" s="298"/>
      <c r="C61" s="152" t="str">
        <f>+C60</f>
        <v>8h00</v>
      </c>
      <c r="D61" s="221" t="s">
        <v>369</v>
      </c>
      <c r="E61" s="152"/>
      <c r="F61" s="152"/>
      <c r="G61" s="152"/>
      <c r="H61" s="152" t="s">
        <v>22</v>
      </c>
      <c r="I61" s="152"/>
      <c r="J61" s="152"/>
      <c r="K61" s="154" t="s">
        <v>44</v>
      </c>
      <c r="L61" s="152" t="s">
        <v>43</v>
      </c>
    </row>
    <row r="62" spans="1:12" ht="15.75" x14ac:dyDescent="0.25">
      <c r="A62" s="304"/>
      <c r="B62" s="298"/>
      <c r="C62" s="152" t="s">
        <v>23</v>
      </c>
      <c r="D62" s="221" t="s">
        <v>371</v>
      </c>
      <c r="E62" s="152"/>
      <c r="F62" s="152"/>
      <c r="G62" s="152"/>
      <c r="H62" s="152"/>
      <c r="I62" s="152" t="s">
        <v>22</v>
      </c>
      <c r="J62" s="154"/>
      <c r="K62" s="154" t="s">
        <v>44</v>
      </c>
      <c r="L62" s="152" t="s">
        <v>43</v>
      </c>
    </row>
    <row r="63" spans="1:12" ht="15.75" x14ac:dyDescent="0.25">
      <c r="A63" s="305"/>
      <c r="B63" s="306"/>
      <c r="C63" s="158" t="s">
        <v>23</v>
      </c>
      <c r="D63" s="156" t="s">
        <v>372</v>
      </c>
      <c r="E63" s="155"/>
      <c r="F63" s="155"/>
      <c r="G63" s="155" t="s">
        <v>22</v>
      </c>
      <c r="H63" s="155"/>
      <c r="I63" s="157"/>
      <c r="J63" s="155"/>
      <c r="K63" s="158" t="s">
        <v>44</v>
      </c>
      <c r="L63" s="155" t="s">
        <v>43</v>
      </c>
    </row>
    <row r="65" spans="1:12" ht="15" x14ac:dyDescent="0.25">
      <c r="A65" s="28"/>
      <c r="B65" s="28"/>
      <c r="C65" s="28"/>
      <c r="D65" s="28"/>
      <c r="E65" s="28"/>
      <c r="F65" s="28"/>
      <c r="G65" s="28"/>
      <c r="H65" s="28"/>
      <c r="I65" s="28"/>
      <c r="J65" s="28"/>
      <c r="K65" s="28"/>
      <c r="L65" s="28"/>
    </row>
    <row r="66" spans="1:12" ht="15" x14ac:dyDescent="0.25">
      <c r="A66" s="28"/>
      <c r="B66" s="28"/>
      <c r="C66" s="28"/>
      <c r="D66" s="28"/>
      <c r="E66" s="28"/>
      <c r="F66" s="28"/>
      <c r="G66" s="28"/>
      <c r="H66" s="28"/>
      <c r="I66" s="28"/>
      <c r="J66" s="28"/>
      <c r="K66" s="28"/>
      <c r="L66" s="28"/>
    </row>
    <row r="67" spans="1:12" ht="15" x14ac:dyDescent="0.25">
      <c r="A67" s="28"/>
      <c r="B67" s="28"/>
      <c r="C67" s="28"/>
      <c r="D67" s="28"/>
      <c r="E67" s="28"/>
      <c r="F67" s="28"/>
      <c r="G67" s="28"/>
      <c r="H67" s="28"/>
      <c r="I67" s="28"/>
      <c r="J67" s="28"/>
      <c r="K67" s="28"/>
      <c r="L67" s="28"/>
    </row>
    <row r="68" spans="1:12" ht="15" x14ac:dyDescent="0.25">
      <c r="A68" s="28"/>
      <c r="B68" s="28"/>
      <c r="C68" s="28"/>
      <c r="D68" s="28"/>
      <c r="E68" s="28"/>
      <c r="F68" s="28"/>
      <c r="G68" s="28"/>
      <c r="H68" s="28"/>
      <c r="I68" s="28"/>
      <c r="J68" s="28"/>
      <c r="K68" s="28"/>
      <c r="L68" s="28"/>
    </row>
    <row r="69" spans="1:12" ht="15" x14ac:dyDescent="0.25">
      <c r="A69" s="28"/>
      <c r="B69" s="28"/>
      <c r="C69" s="28"/>
      <c r="D69" s="28"/>
      <c r="E69" s="28"/>
      <c r="F69" s="28"/>
      <c r="G69" s="28"/>
      <c r="H69" s="28"/>
      <c r="I69" s="28"/>
      <c r="J69" s="28"/>
      <c r="K69" s="28"/>
      <c r="L69" s="28"/>
    </row>
    <row r="70" spans="1:12" ht="15" x14ac:dyDescent="0.25">
      <c r="A70" s="28"/>
      <c r="B70" s="28"/>
      <c r="C70" s="28"/>
      <c r="D70" s="28"/>
      <c r="E70" s="28"/>
      <c r="F70" s="28"/>
      <c r="G70" s="28"/>
      <c r="H70" s="28"/>
      <c r="I70" s="28"/>
      <c r="J70" s="28"/>
      <c r="K70" s="28"/>
      <c r="L70" s="28"/>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opLeftCell="A78" workbookViewId="0">
      <selection activeCell="D82" sqref="D82"/>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288" t="s">
        <v>47</v>
      </c>
      <c r="B1" s="288"/>
      <c r="C1" s="288"/>
      <c r="D1" s="288"/>
      <c r="E1" s="288"/>
      <c r="F1" s="288"/>
      <c r="G1" s="288"/>
      <c r="H1" s="288"/>
      <c r="I1" s="288"/>
      <c r="J1" s="288"/>
      <c r="K1" s="288"/>
    </row>
    <row r="2" spans="1:11" s="25" customFormat="1" ht="15.75" x14ac:dyDescent="0.25">
      <c r="A2" s="288" t="s">
        <v>55</v>
      </c>
      <c r="B2" s="288"/>
      <c r="C2" s="288"/>
      <c r="D2" s="288"/>
      <c r="E2" s="288"/>
      <c r="F2" s="288"/>
      <c r="G2" s="288"/>
      <c r="H2" s="288"/>
      <c r="I2" s="288"/>
      <c r="J2" s="288"/>
      <c r="K2" s="288"/>
    </row>
    <row r="3" spans="1:11" s="25" customFormat="1" ht="15.75" x14ac:dyDescent="0.25">
      <c r="A3" s="20"/>
      <c r="B3" s="20"/>
      <c r="C3" s="20"/>
      <c r="D3" s="20"/>
      <c r="E3" s="62"/>
      <c r="F3" s="62"/>
      <c r="G3" s="62"/>
      <c r="H3" s="62"/>
      <c r="I3" s="20"/>
      <c r="J3" s="20"/>
      <c r="K3" s="20"/>
    </row>
    <row r="4" spans="1:11" s="1" customFormat="1" ht="18.75" x14ac:dyDescent="0.3">
      <c r="A4" s="282" t="s">
        <v>48</v>
      </c>
      <c r="B4" s="282"/>
      <c r="C4" s="282"/>
      <c r="D4" s="282"/>
      <c r="E4" s="282"/>
      <c r="F4" s="282"/>
      <c r="G4" s="282"/>
      <c r="H4" s="282"/>
    </row>
    <row r="5" spans="1:11" s="1" customFormat="1" ht="18.75" x14ac:dyDescent="0.3">
      <c r="A5" s="282" t="s">
        <v>104</v>
      </c>
      <c r="B5" s="282"/>
      <c r="C5" s="282"/>
      <c r="D5" s="282"/>
      <c r="E5" s="282"/>
      <c r="F5" s="282"/>
      <c r="G5" s="282"/>
      <c r="H5" s="282"/>
    </row>
    <row r="6" spans="1:11" s="1" customFormat="1" ht="19.5" x14ac:dyDescent="0.35">
      <c r="A6" s="313" t="s">
        <v>445</v>
      </c>
      <c r="B6" s="313"/>
      <c r="C6" s="313"/>
      <c r="D6" s="313"/>
      <c r="E6" s="313"/>
      <c r="F6" s="313"/>
      <c r="G6" s="313"/>
      <c r="H6" s="313"/>
    </row>
    <row r="7" spans="1:11" s="1" customFormat="1" ht="19.5" x14ac:dyDescent="0.35">
      <c r="A7" s="312"/>
      <c r="B7" s="312"/>
      <c r="C7" s="312"/>
      <c r="D7" s="312"/>
      <c r="E7" s="312"/>
      <c r="F7" s="312"/>
      <c r="G7" s="312"/>
      <c r="H7" s="312"/>
    </row>
    <row r="8" spans="1:11" s="1" customFormat="1" ht="19.5" x14ac:dyDescent="0.35">
      <c r="A8" s="232"/>
      <c r="B8" s="232"/>
      <c r="C8" s="232"/>
      <c r="D8" s="5"/>
      <c r="E8" s="232"/>
      <c r="F8" s="232"/>
      <c r="G8" s="32"/>
      <c r="H8" s="5"/>
    </row>
    <row r="9" spans="1:11" s="1" customFormat="1" ht="37.9" customHeight="1" x14ac:dyDescent="0.3">
      <c r="A9" s="399" t="s">
        <v>56</v>
      </c>
      <c r="B9" s="400" t="s">
        <v>57</v>
      </c>
      <c r="C9" s="400"/>
      <c r="D9" s="401" t="s">
        <v>49</v>
      </c>
      <c r="E9" s="402" t="s">
        <v>126</v>
      </c>
      <c r="F9" s="402" t="s">
        <v>69</v>
      </c>
      <c r="G9" s="401" t="s">
        <v>50</v>
      </c>
      <c r="H9" s="401" t="s">
        <v>51</v>
      </c>
    </row>
    <row r="10" spans="1:11" s="3" customFormat="1" ht="75" x14ac:dyDescent="0.3">
      <c r="A10" s="403" t="s">
        <v>446</v>
      </c>
      <c r="B10" s="404" t="s">
        <v>0</v>
      </c>
      <c r="C10" s="405" t="s">
        <v>23</v>
      </c>
      <c r="D10" s="406" t="s">
        <v>447</v>
      </c>
      <c r="E10" s="401" t="s">
        <v>4</v>
      </c>
      <c r="F10" s="401"/>
      <c r="G10" s="401"/>
      <c r="H10" s="407" t="s">
        <v>81</v>
      </c>
    </row>
    <row r="11" spans="1:11" s="1" customFormat="1" ht="40.9" customHeight="1" x14ac:dyDescent="0.3">
      <c r="A11" s="403"/>
      <c r="B11" s="310"/>
      <c r="C11" s="405" t="str">
        <f>C10</f>
        <v>8h00</v>
      </c>
      <c r="D11" s="408" t="s">
        <v>448</v>
      </c>
      <c r="E11" s="409"/>
      <c r="F11" s="409"/>
      <c r="G11" s="409" t="s">
        <v>70</v>
      </c>
      <c r="H11" s="410" t="s">
        <v>81</v>
      </c>
    </row>
    <row r="12" spans="1:11" s="1" customFormat="1" ht="56.25" x14ac:dyDescent="0.3">
      <c r="A12" s="403"/>
      <c r="B12" s="310"/>
      <c r="C12" s="405" t="s">
        <v>23</v>
      </c>
      <c r="D12" s="411" t="s">
        <v>449</v>
      </c>
      <c r="E12" s="409"/>
      <c r="F12" s="409"/>
      <c r="G12" s="409" t="s">
        <v>76</v>
      </c>
      <c r="H12" s="410" t="s">
        <v>81</v>
      </c>
      <c r="I12" s="3"/>
    </row>
    <row r="13" spans="1:11" s="1" customFormat="1" ht="56.25" x14ac:dyDescent="0.3">
      <c r="A13" s="403"/>
      <c r="B13" s="310"/>
      <c r="C13" s="405" t="s">
        <v>23</v>
      </c>
      <c r="D13" s="411" t="s">
        <v>263</v>
      </c>
      <c r="E13" s="409"/>
      <c r="F13" s="409"/>
      <c r="G13" s="409" t="s">
        <v>77</v>
      </c>
      <c r="H13" s="410" t="s">
        <v>81</v>
      </c>
    </row>
    <row r="14" spans="1:11" s="1" customFormat="1" ht="37.5" x14ac:dyDescent="0.3">
      <c r="A14" s="403"/>
      <c r="B14" s="310"/>
      <c r="C14" s="405" t="s">
        <v>23</v>
      </c>
      <c r="D14" s="411" t="s">
        <v>321</v>
      </c>
      <c r="E14" s="409"/>
      <c r="F14" s="409"/>
      <c r="G14" s="409" t="s">
        <v>78</v>
      </c>
      <c r="H14" s="410" t="s">
        <v>81</v>
      </c>
      <c r="I14" s="3"/>
    </row>
    <row r="15" spans="1:11" s="1" customFormat="1" ht="75" x14ac:dyDescent="0.3">
      <c r="A15" s="403"/>
      <c r="B15" s="310"/>
      <c r="C15" s="405" t="s">
        <v>23</v>
      </c>
      <c r="D15" s="412" t="s">
        <v>450</v>
      </c>
      <c r="E15" s="409"/>
      <c r="F15" s="409"/>
      <c r="G15" s="409" t="s">
        <v>79</v>
      </c>
      <c r="H15" s="413" t="s">
        <v>81</v>
      </c>
    </row>
    <row r="16" spans="1:11" s="1" customFormat="1" ht="75" x14ac:dyDescent="0.3">
      <c r="A16" s="403"/>
      <c r="B16" s="310"/>
      <c r="C16" s="405" t="s">
        <v>23</v>
      </c>
      <c r="D16" s="411" t="s">
        <v>313</v>
      </c>
      <c r="E16" s="409"/>
      <c r="F16" s="409"/>
      <c r="G16" s="409" t="s">
        <v>80</v>
      </c>
      <c r="H16" s="410" t="s">
        <v>451</v>
      </c>
      <c r="I16" s="3"/>
    </row>
    <row r="17" spans="1:9" s="1" customFormat="1" ht="37.5" x14ac:dyDescent="0.3">
      <c r="A17" s="403"/>
      <c r="B17" s="414"/>
      <c r="C17" s="405" t="s">
        <v>23</v>
      </c>
      <c r="D17" s="415" t="s">
        <v>264</v>
      </c>
      <c r="E17" s="409"/>
      <c r="F17" s="409"/>
      <c r="G17" s="409" t="s">
        <v>75</v>
      </c>
      <c r="H17" s="410" t="s">
        <v>82</v>
      </c>
    </row>
    <row r="18" spans="1:9" s="3" customFormat="1" ht="56.25" x14ac:dyDescent="0.3">
      <c r="A18" s="403"/>
      <c r="B18" s="404" t="s">
        <v>1</v>
      </c>
      <c r="C18" s="405" t="s">
        <v>3</v>
      </c>
      <c r="D18" s="406" t="s">
        <v>452</v>
      </c>
      <c r="E18" s="401" t="s">
        <v>4</v>
      </c>
      <c r="F18" s="401"/>
      <c r="G18" s="401"/>
      <c r="H18" s="407" t="s">
        <v>81</v>
      </c>
    </row>
    <row r="19" spans="1:9" s="1" customFormat="1" ht="33" customHeight="1" x14ac:dyDescent="0.3">
      <c r="A19" s="403"/>
      <c r="B19" s="310"/>
      <c r="C19" s="405" t="s">
        <v>3</v>
      </c>
      <c r="D19" s="408" t="s">
        <v>453</v>
      </c>
      <c r="E19" s="409"/>
      <c r="F19" s="409"/>
      <c r="G19" s="409" t="s">
        <v>70</v>
      </c>
      <c r="H19" s="410" t="str">
        <f>H18</f>
        <v>Ban QLDA ĐTXD</v>
      </c>
    </row>
    <row r="20" spans="1:9" s="1" customFormat="1" ht="112.5" x14ac:dyDescent="0.3">
      <c r="A20" s="403"/>
      <c r="B20" s="310"/>
      <c r="C20" s="405" t="s">
        <v>3</v>
      </c>
      <c r="D20" s="416" t="s">
        <v>454</v>
      </c>
      <c r="E20" s="409"/>
      <c r="F20" s="409"/>
      <c r="G20" s="409" t="s">
        <v>76</v>
      </c>
      <c r="H20" s="410" t="s">
        <v>81</v>
      </c>
    </row>
    <row r="21" spans="1:9" s="1" customFormat="1" ht="56.25" x14ac:dyDescent="0.3">
      <c r="A21" s="403"/>
      <c r="B21" s="310"/>
      <c r="C21" s="405" t="s">
        <v>3</v>
      </c>
      <c r="D21" s="411" t="s">
        <v>265</v>
      </c>
      <c r="E21" s="409"/>
      <c r="F21" s="409"/>
      <c r="G21" s="409" t="s">
        <v>77</v>
      </c>
      <c r="H21" s="410" t="s">
        <v>81</v>
      </c>
    </row>
    <row r="22" spans="1:9" s="1" customFormat="1" ht="56.25" x14ac:dyDescent="0.3">
      <c r="A22" s="403"/>
      <c r="B22" s="310"/>
      <c r="C22" s="405" t="s">
        <v>3</v>
      </c>
      <c r="D22" s="411" t="s">
        <v>266</v>
      </c>
      <c r="E22" s="409"/>
      <c r="F22" s="409"/>
      <c r="G22" s="409" t="s">
        <v>78</v>
      </c>
      <c r="H22" s="411" t="s">
        <v>81</v>
      </c>
    </row>
    <row r="23" spans="1:9" s="1" customFormat="1" ht="75" x14ac:dyDescent="0.3">
      <c r="A23" s="403"/>
      <c r="B23" s="310"/>
      <c r="C23" s="405" t="s">
        <v>3</v>
      </c>
      <c r="D23" s="412" t="s">
        <v>450</v>
      </c>
      <c r="E23" s="409"/>
      <c r="F23" s="409"/>
      <c r="G23" s="409" t="s">
        <v>79</v>
      </c>
      <c r="H23" s="413" t="s">
        <v>81</v>
      </c>
    </row>
    <row r="24" spans="1:9" s="1" customFormat="1" ht="56.25" x14ac:dyDescent="0.3">
      <c r="A24" s="403"/>
      <c r="B24" s="310"/>
      <c r="C24" s="405" t="s">
        <v>3</v>
      </c>
      <c r="D24" s="411" t="s">
        <v>455</v>
      </c>
      <c r="E24" s="409"/>
      <c r="F24" s="409"/>
      <c r="G24" s="409" t="s">
        <v>80</v>
      </c>
      <c r="H24" s="410" t="s">
        <v>81</v>
      </c>
    </row>
    <row r="25" spans="1:9" s="1" customFormat="1" ht="37.5" x14ac:dyDescent="0.3">
      <c r="A25" s="403"/>
      <c r="B25" s="414"/>
      <c r="C25" s="405" t="s">
        <v>3</v>
      </c>
      <c r="D25" s="411" t="s">
        <v>169</v>
      </c>
      <c r="E25" s="409"/>
      <c r="F25" s="409"/>
      <c r="G25" s="409" t="s">
        <v>75</v>
      </c>
      <c r="H25" s="410" t="s">
        <v>81</v>
      </c>
    </row>
    <row r="26" spans="1:9" s="3" customFormat="1" ht="56.25" x14ac:dyDescent="0.3">
      <c r="A26" s="403" t="s">
        <v>456</v>
      </c>
      <c r="B26" s="404" t="s">
        <v>0</v>
      </c>
      <c r="C26" s="405" t="s">
        <v>122</v>
      </c>
      <c r="D26" s="406" t="s">
        <v>457</v>
      </c>
      <c r="E26" s="401" t="s">
        <v>4</v>
      </c>
      <c r="F26" s="401"/>
      <c r="G26" s="401"/>
      <c r="H26" s="407" t="s">
        <v>81</v>
      </c>
    </row>
    <row r="27" spans="1:9" s="1" customFormat="1" ht="37.5" x14ac:dyDescent="0.3">
      <c r="A27" s="403"/>
      <c r="B27" s="310"/>
      <c r="C27" s="405" t="s">
        <v>23</v>
      </c>
      <c r="D27" s="408" t="s">
        <v>458</v>
      </c>
      <c r="E27" s="409"/>
      <c r="F27" s="409"/>
      <c r="G27" s="409" t="s">
        <v>70</v>
      </c>
      <c r="H27" s="410" t="s">
        <v>81</v>
      </c>
    </row>
    <row r="28" spans="1:9" s="1" customFormat="1" ht="150" x14ac:dyDescent="0.3">
      <c r="A28" s="403"/>
      <c r="B28" s="310"/>
      <c r="C28" s="405" t="s">
        <v>23</v>
      </c>
      <c r="D28" s="411" t="s">
        <v>459</v>
      </c>
      <c r="E28" s="409"/>
      <c r="F28" s="409"/>
      <c r="G28" s="409" t="s">
        <v>76</v>
      </c>
      <c r="H28" s="410" t="s">
        <v>81</v>
      </c>
    </row>
    <row r="29" spans="1:9" s="1" customFormat="1" ht="37.5" x14ac:dyDescent="0.3">
      <c r="A29" s="403"/>
      <c r="B29" s="310"/>
      <c r="C29" s="405" t="s">
        <v>23</v>
      </c>
      <c r="D29" s="411" t="s">
        <v>273</v>
      </c>
      <c r="E29" s="409"/>
      <c r="F29" s="409"/>
      <c r="G29" s="409" t="s">
        <v>77</v>
      </c>
      <c r="H29" s="410" t="s">
        <v>81</v>
      </c>
    </row>
    <row r="30" spans="1:9" s="1" customFormat="1" ht="56.25" x14ac:dyDescent="0.3">
      <c r="A30" s="403"/>
      <c r="B30" s="310"/>
      <c r="C30" s="405" t="s">
        <v>23</v>
      </c>
      <c r="D30" s="411" t="s">
        <v>267</v>
      </c>
      <c r="E30" s="409"/>
      <c r="F30" s="409"/>
      <c r="G30" s="409" t="s">
        <v>78</v>
      </c>
      <c r="H30" s="410" t="s">
        <v>82</v>
      </c>
    </row>
    <row r="31" spans="1:9" s="1" customFormat="1" ht="75" x14ac:dyDescent="0.3">
      <c r="A31" s="403"/>
      <c r="B31" s="310"/>
      <c r="C31" s="405" t="s">
        <v>23</v>
      </c>
      <c r="D31" s="412" t="s">
        <v>460</v>
      </c>
      <c r="E31" s="409"/>
      <c r="F31" s="409"/>
      <c r="G31" s="409" t="s">
        <v>79</v>
      </c>
      <c r="H31" s="410" t="s">
        <v>81</v>
      </c>
      <c r="I31" s="417"/>
    </row>
    <row r="32" spans="1:9" s="1" customFormat="1" ht="93.75" x14ac:dyDescent="0.3">
      <c r="A32" s="403"/>
      <c r="B32" s="310"/>
      <c r="C32" s="405" t="s">
        <v>23</v>
      </c>
      <c r="D32" s="411" t="s">
        <v>461</v>
      </c>
      <c r="E32" s="409"/>
      <c r="F32" s="409"/>
      <c r="G32" s="409" t="s">
        <v>80</v>
      </c>
      <c r="H32" s="410" t="s">
        <v>81</v>
      </c>
    </row>
    <row r="33" spans="1:9" s="1" customFormat="1" ht="18.75" x14ac:dyDescent="0.3">
      <c r="A33" s="403"/>
      <c r="B33" s="414"/>
      <c r="C33" s="405" t="s">
        <v>23</v>
      </c>
      <c r="D33" s="411" t="s">
        <v>268</v>
      </c>
      <c r="E33" s="409"/>
      <c r="F33" s="409"/>
      <c r="G33" s="409" t="s">
        <v>75</v>
      </c>
      <c r="H33" s="410" t="s">
        <v>150</v>
      </c>
    </row>
    <row r="34" spans="1:9" s="1" customFormat="1" ht="56.25" x14ac:dyDescent="0.3">
      <c r="A34" s="403"/>
      <c r="B34" s="404" t="s">
        <v>1</v>
      </c>
      <c r="C34" s="405" t="s">
        <v>3</v>
      </c>
      <c r="D34" s="406" t="s">
        <v>462</v>
      </c>
      <c r="E34" s="401" t="s">
        <v>4</v>
      </c>
      <c r="F34" s="401"/>
      <c r="G34" s="401"/>
      <c r="H34" s="407" t="s">
        <v>81</v>
      </c>
    </row>
    <row r="35" spans="1:9" s="1" customFormat="1" ht="52.9" customHeight="1" x14ac:dyDescent="0.3">
      <c r="A35" s="403"/>
      <c r="B35" s="310"/>
      <c r="C35" s="405" t="s">
        <v>3</v>
      </c>
      <c r="D35" s="408" t="s">
        <v>458</v>
      </c>
      <c r="E35" s="409"/>
      <c r="F35" s="409"/>
      <c r="G35" s="409" t="s">
        <v>70</v>
      </c>
      <c r="H35" s="410" t="s">
        <v>81</v>
      </c>
      <c r="I35" s="411"/>
    </row>
    <row r="36" spans="1:9" s="1" customFormat="1" ht="18.75" x14ac:dyDescent="0.3">
      <c r="A36" s="403"/>
      <c r="B36" s="310"/>
      <c r="C36" s="405" t="s">
        <v>3</v>
      </c>
      <c r="D36" s="411" t="s">
        <v>322</v>
      </c>
      <c r="E36" s="409"/>
      <c r="F36" s="409"/>
      <c r="G36" s="409" t="s">
        <v>76</v>
      </c>
      <c r="H36" s="411" t="s">
        <v>25</v>
      </c>
    </row>
    <row r="37" spans="1:9" s="1" customFormat="1" ht="56.25" x14ac:dyDescent="0.3">
      <c r="A37" s="403"/>
      <c r="B37" s="310"/>
      <c r="C37" s="405" t="s">
        <v>3</v>
      </c>
      <c r="D37" s="411" t="s">
        <v>463</v>
      </c>
      <c r="E37" s="409"/>
      <c r="F37" s="409"/>
      <c r="G37" s="409" t="s">
        <v>77</v>
      </c>
      <c r="H37" s="410" t="s">
        <v>81</v>
      </c>
      <c r="I37" s="411"/>
    </row>
    <row r="38" spans="1:9" s="1" customFormat="1" ht="56.25" x14ac:dyDescent="0.3">
      <c r="A38" s="403"/>
      <c r="B38" s="310"/>
      <c r="C38" s="405" t="s">
        <v>3</v>
      </c>
      <c r="D38" s="411" t="s">
        <v>269</v>
      </c>
      <c r="E38" s="409"/>
      <c r="F38" s="409"/>
      <c r="G38" s="409" t="s">
        <v>78</v>
      </c>
      <c r="H38" s="410" t="s">
        <v>81</v>
      </c>
    </row>
    <row r="39" spans="1:9" s="1" customFormat="1" ht="75" x14ac:dyDescent="0.3">
      <c r="A39" s="403"/>
      <c r="B39" s="310"/>
      <c r="C39" s="405" t="s">
        <v>3</v>
      </c>
      <c r="D39" s="412" t="s">
        <v>460</v>
      </c>
      <c r="E39" s="409"/>
      <c r="F39" s="409"/>
      <c r="G39" s="409" t="s">
        <v>79</v>
      </c>
      <c r="H39" s="410" t="s">
        <v>81</v>
      </c>
      <c r="I39" s="417"/>
    </row>
    <row r="40" spans="1:9" s="1" customFormat="1" ht="56.25" x14ac:dyDescent="0.3">
      <c r="A40" s="403"/>
      <c r="B40" s="310"/>
      <c r="C40" s="405" t="s">
        <v>3</v>
      </c>
      <c r="D40" s="418" t="s">
        <v>464</v>
      </c>
      <c r="E40" s="409"/>
      <c r="F40" s="409"/>
      <c r="G40" s="409" t="s">
        <v>80</v>
      </c>
      <c r="H40" s="410" t="s">
        <v>465</v>
      </c>
    </row>
    <row r="41" spans="1:9" s="1" customFormat="1" ht="37.5" x14ac:dyDescent="0.3">
      <c r="A41" s="403"/>
      <c r="B41" s="414"/>
      <c r="C41" s="405" t="s">
        <v>3</v>
      </c>
      <c r="D41" s="411" t="s">
        <v>270</v>
      </c>
      <c r="E41" s="409"/>
      <c r="F41" s="409"/>
      <c r="G41" s="409" t="s">
        <v>75</v>
      </c>
      <c r="H41" s="410" t="s">
        <v>81</v>
      </c>
    </row>
    <row r="42" spans="1:9" s="1" customFormat="1" ht="37.5" x14ac:dyDescent="0.3">
      <c r="A42" s="404" t="s">
        <v>466</v>
      </c>
      <c r="B42" s="419" t="s">
        <v>0</v>
      </c>
      <c r="C42" s="405" t="s">
        <v>23</v>
      </c>
      <c r="D42" s="406" t="s">
        <v>323</v>
      </c>
      <c r="E42" s="401" t="s">
        <v>4</v>
      </c>
      <c r="F42" s="401"/>
      <c r="G42" s="401"/>
      <c r="H42" s="407" t="s">
        <v>324</v>
      </c>
    </row>
    <row r="43" spans="1:9" s="1" customFormat="1" ht="37.5" x14ac:dyDescent="0.3">
      <c r="A43" s="310"/>
      <c r="B43" s="419"/>
      <c r="C43" s="405" t="s">
        <v>23</v>
      </c>
      <c r="D43" s="408" t="s">
        <v>467</v>
      </c>
      <c r="E43" s="401"/>
      <c r="F43" s="401"/>
      <c r="G43" s="409" t="s">
        <v>70</v>
      </c>
      <c r="H43" s="410" t="s">
        <v>81</v>
      </c>
    </row>
    <row r="44" spans="1:9" s="1" customFormat="1" ht="75" x14ac:dyDescent="0.3">
      <c r="A44" s="310"/>
      <c r="B44" s="419"/>
      <c r="C44" s="405" t="s">
        <v>23</v>
      </c>
      <c r="D44" s="411" t="s">
        <v>271</v>
      </c>
      <c r="E44" s="401"/>
      <c r="F44" s="401"/>
      <c r="G44" s="409" t="s">
        <v>76</v>
      </c>
      <c r="H44" s="407"/>
    </row>
    <row r="45" spans="1:9" s="1" customFormat="1" ht="56.25" x14ac:dyDescent="0.3">
      <c r="A45" s="310"/>
      <c r="B45" s="419"/>
      <c r="C45" s="405" t="s">
        <v>23</v>
      </c>
      <c r="D45" s="411" t="s">
        <v>272</v>
      </c>
      <c r="E45" s="409"/>
      <c r="F45" s="409"/>
      <c r="G45" s="409" t="s">
        <v>77</v>
      </c>
      <c r="H45" s="410" t="s">
        <v>81</v>
      </c>
    </row>
    <row r="46" spans="1:9" s="1" customFormat="1" ht="56.25" x14ac:dyDescent="0.3">
      <c r="A46" s="310"/>
      <c r="B46" s="419"/>
      <c r="C46" s="405" t="s">
        <v>23</v>
      </c>
      <c r="D46" s="411" t="s">
        <v>267</v>
      </c>
      <c r="E46" s="401"/>
      <c r="F46" s="401"/>
      <c r="G46" s="409" t="s">
        <v>78</v>
      </c>
      <c r="H46" s="407"/>
    </row>
    <row r="47" spans="1:9" s="1" customFormat="1" ht="37.5" x14ac:dyDescent="0.3">
      <c r="A47" s="310"/>
      <c r="B47" s="419"/>
      <c r="C47" s="405" t="s">
        <v>23</v>
      </c>
      <c r="D47" s="412" t="s">
        <v>275</v>
      </c>
      <c r="E47" s="401"/>
      <c r="F47" s="401"/>
      <c r="G47" s="409" t="s">
        <v>79</v>
      </c>
      <c r="H47" s="410" t="s">
        <v>274</v>
      </c>
    </row>
    <row r="48" spans="1:9" s="1" customFormat="1" ht="75" x14ac:dyDescent="0.3">
      <c r="A48" s="310"/>
      <c r="B48" s="419"/>
      <c r="C48" s="405" t="s">
        <v>23</v>
      </c>
      <c r="D48" s="411" t="s">
        <v>468</v>
      </c>
      <c r="E48" s="401"/>
      <c r="F48" s="401"/>
      <c r="G48" s="409" t="s">
        <v>80</v>
      </c>
      <c r="H48" s="410" t="s">
        <v>81</v>
      </c>
    </row>
    <row r="49" spans="1:9" s="1" customFormat="1" ht="18.75" x14ac:dyDescent="0.3">
      <c r="A49" s="310"/>
      <c r="B49" s="419"/>
      <c r="C49" s="405" t="s">
        <v>23</v>
      </c>
      <c r="D49" s="406"/>
      <c r="E49" s="401"/>
      <c r="F49" s="401"/>
      <c r="G49" s="409" t="s">
        <v>75</v>
      </c>
      <c r="H49" s="407"/>
    </row>
    <row r="50" spans="1:9" s="1" customFormat="1" ht="56.25" x14ac:dyDescent="0.3">
      <c r="A50" s="310"/>
      <c r="B50" s="419" t="s">
        <v>1</v>
      </c>
      <c r="C50" s="401" t="s">
        <v>283</v>
      </c>
      <c r="D50" s="406" t="s">
        <v>469</v>
      </c>
      <c r="E50" s="401" t="s">
        <v>4</v>
      </c>
      <c r="F50" s="401"/>
      <c r="G50" s="401"/>
      <c r="H50" s="407" t="s">
        <v>81</v>
      </c>
    </row>
    <row r="51" spans="1:9" s="1" customFormat="1" ht="37.5" x14ac:dyDescent="0.3">
      <c r="A51" s="310"/>
      <c r="B51" s="419"/>
      <c r="C51" s="405" t="s">
        <v>3</v>
      </c>
      <c r="D51" s="408" t="str">
        <f>D50</f>
        <v xml:space="preserve">Làm việc với tư vấn thiết kế và khảo sát hiện trường Trung tâm TT và TT huyện </v>
      </c>
      <c r="E51" s="401"/>
      <c r="F51" s="401"/>
      <c r="G51" s="409" t="s">
        <v>70</v>
      </c>
      <c r="H51" s="410" t="s">
        <v>81</v>
      </c>
    </row>
    <row r="52" spans="1:9" s="1" customFormat="1" ht="75" x14ac:dyDescent="0.3">
      <c r="A52" s="310"/>
      <c r="B52" s="419"/>
      <c r="C52" s="405" t="s">
        <v>3</v>
      </c>
      <c r="D52" s="411" t="s">
        <v>470</v>
      </c>
      <c r="E52" s="401"/>
      <c r="F52" s="401"/>
      <c r="G52" s="409" t="s">
        <v>76</v>
      </c>
      <c r="H52" s="410" t="s">
        <v>82</v>
      </c>
    </row>
    <row r="53" spans="1:9" s="1" customFormat="1" ht="56.25" x14ac:dyDescent="0.3">
      <c r="A53" s="310"/>
      <c r="B53" s="419"/>
      <c r="C53" s="405" t="s">
        <v>3</v>
      </c>
      <c r="D53" s="411" t="s">
        <v>471</v>
      </c>
      <c r="E53" s="409"/>
      <c r="F53" s="409"/>
      <c r="G53" s="409" t="s">
        <v>77</v>
      </c>
      <c r="H53" s="410" t="s">
        <v>82</v>
      </c>
    </row>
    <row r="54" spans="1:9" s="1" customFormat="1" ht="56.25" x14ac:dyDescent="0.3">
      <c r="A54" s="310"/>
      <c r="B54" s="419"/>
      <c r="C54" s="405" t="s">
        <v>3</v>
      </c>
      <c r="D54" s="411" t="s">
        <v>326</v>
      </c>
      <c r="E54" s="401"/>
      <c r="F54" s="401"/>
      <c r="G54" s="409" t="s">
        <v>78</v>
      </c>
      <c r="H54" s="407"/>
    </row>
    <row r="55" spans="1:9" s="1" customFormat="1" ht="37.5" x14ac:dyDescent="0.3">
      <c r="A55" s="310"/>
      <c r="B55" s="419"/>
      <c r="C55" s="405" t="s">
        <v>3</v>
      </c>
      <c r="D55" s="412" t="s">
        <v>275</v>
      </c>
      <c r="E55" s="401"/>
      <c r="F55" s="401"/>
      <c r="G55" s="409" t="s">
        <v>79</v>
      </c>
      <c r="H55" s="410" t="s">
        <v>81</v>
      </c>
    </row>
    <row r="56" spans="1:9" s="1" customFormat="1" ht="56.25" x14ac:dyDescent="0.3">
      <c r="A56" s="310"/>
      <c r="B56" s="419"/>
      <c r="C56" s="405" t="s">
        <v>3</v>
      </c>
      <c r="D56" s="411" t="s">
        <v>472</v>
      </c>
      <c r="E56" s="401"/>
      <c r="F56" s="401"/>
      <c r="G56" s="409" t="s">
        <v>80</v>
      </c>
      <c r="H56" s="410" t="s">
        <v>81</v>
      </c>
    </row>
    <row r="57" spans="1:9" s="1" customFormat="1" ht="18.75" x14ac:dyDescent="0.3">
      <c r="A57" s="414"/>
      <c r="B57" s="419"/>
      <c r="C57" s="405" t="s">
        <v>3</v>
      </c>
      <c r="D57" s="406"/>
      <c r="E57" s="401"/>
      <c r="F57" s="401"/>
      <c r="G57" s="409" t="s">
        <v>75</v>
      </c>
      <c r="H57" s="407"/>
    </row>
    <row r="58" spans="1:9" s="3" customFormat="1" ht="56.45" customHeight="1" x14ac:dyDescent="0.3">
      <c r="A58" s="403" t="s">
        <v>473</v>
      </c>
      <c r="B58" s="404" t="s">
        <v>0</v>
      </c>
      <c r="C58" s="405" t="s">
        <v>23</v>
      </c>
      <c r="D58" s="406" t="s">
        <v>327</v>
      </c>
      <c r="E58" s="401" t="s">
        <v>4</v>
      </c>
      <c r="F58" s="401"/>
      <c r="G58" s="401"/>
      <c r="H58" s="407" t="s">
        <v>328</v>
      </c>
    </row>
    <row r="59" spans="1:9" s="1" customFormat="1" ht="37.5" x14ac:dyDescent="0.3">
      <c r="A59" s="403"/>
      <c r="B59" s="310"/>
      <c r="C59" s="405" t="s">
        <v>23</v>
      </c>
      <c r="D59" s="408" t="s">
        <v>314</v>
      </c>
      <c r="E59" s="409"/>
      <c r="F59" s="409"/>
      <c r="G59" s="409" t="s">
        <v>70</v>
      </c>
      <c r="H59" s="410" t="s">
        <v>81</v>
      </c>
      <c r="I59" s="411">
        <f>I58</f>
        <v>0</v>
      </c>
    </row>
    <row r="60" spans="1:9" s="1" customFormat="1" ht="56.25" x14ac:dyDescent="0.3">
      <c r="A60" s="403"/>
      <c r="B60" s="310"/>
      <c r="C60" s="405" t="s">
        <v>23</v>
      </c>
      <c r="D60" s="411" t="s">
        <v>284</v>
      </c>
      <c r="E60" s="409"/>
      <c r="F60" s="409"/>
      <c r="G60" s="409" t="s">
        <v>76</v>
      </c>
      <c r="H60" s="410" t="s">
        <v>81</v>
      </c>
      <c r="I60" s="411"/>
    </row>
    <row r="61" spans="1:9" s="1" customFormat="1" ht="56.25" x14ac:dyDescent="0.3">
      <c r="A61" s="403"/>
      <c r="B61" s="310"/>
      <c r="C61" s="405" t="s">
        <v>23</v>
      </c>
      <c r="D61" s="411" t="s">
        <v>276</v>
      </c>
      <c r="E61" s="409"/>
      <c r="F61" s="409"/>
      <c r="G61" s="409" t="s">
        <v>77</v>
      </c>
      <c r="H61" s="410" t="s">
        <v>81</v>
      </c>
      <c r="I61" s="411"/>
    </row>
    <row r="62" spans="1:9" s="1" customFormat="1" ht="37.5" x14ac:dyDescent="0.3">
      <c r="A62" s="403"/>
      <c r="B62" s="310"/>
      <c r="C62" s="405" t="s">
        <v>23</v>
      </c>
      <c r="D62" s="411" t="s">
        <v>277</v>
      </c>
      <c r="E62" s="409"/>
      <c r="F62" s="409"/>
      <c r="G62" s="409" t="s">
        <v>78</v>
      </c>
      <c r="H62" s="410" t="s">
        <v>25</v>
      </c>
    </row>
    <row r="63" spans="1:9" s="1" customFormat="1" ht="56.25" x14ac:dyDescent="0.3">
      <c r="A63" s="403"/>
      <c r="B63" s="310"/>
      <c r="C63" s="405" t="s">
        <v>23</v>
      </c>
      <c r="D63" s="412" t="s">
        <v>315</v>
      </c>
      <c r="E63" s="409"/>
      <c r="F63" s="409"/>
      <c r="G63" s="409" t="s">
        <v>79</v>
      </c>
      <c r="H63" s="410" t="s">
        <v>82</v>
      </c>
      <c r="I63" s="420"/>
    </row>
    <row r="64" spans="1:9" s="1" customFormat="1" ht="56.25" x14ac:dyDescent="0.3">
      <c r="A64" s="403"/>
      <c r="B64" s="310"/>
      <c r="C64" s="405" t="s">
        <v>23</v>
      </c>
      <c r="D64" s="411" t="s">
        <v>474</v>
      </c>
      <c r="E64" s="401"/>
      <c r="F64" s="401"/>
      <c r="G64" s="409" t="s">
        <v>80</v>
      </c>
      <c r="H64" s="410" t="s">
        <v>329</v>
      </c>
    </row>
    <row r="65" spans="1:9" s="1" customFormat="1" ht="37.5" x14ac:dyDescent="0.3">
      <c r="A65" s="403"/>
      <c r="B65" s="414"/>
      <c r="C65" s="405" t="s">
        <v>23</v>
      </c>
      <c r="D65" s="411" t="s">
        <v>169</v>
      </c>
      <c r="E65" s="409"/>
      <c r="F65" s="409"/>
      <c r="G65" s="409" t="s">
        <v>75</v>
      </c>
      <c r="H65" s="410" t="s">
        <v>81</v>
      </c>
    </row>
    <row r="66" spans="1:9" s="1" customFormat="1" ht="56.25" x14ac:dyDescent="0.3">
      <c r="A66" s="403"/>
      <c r="B66" s="404" t="s">
        <v>1</v>
      </c>
      <c r="C66" s="401" t="s">
        <v>3</v>
      </c>
      <c r="D66" s="406" t="s">
        <v>475</v>
      </c>
      <c r="E66" s="401" t="s">
        <v>4</v>
      </c>
      <c r="F66" s="401"/>
      <c r="G66" s="401"/>
      <c r="H66" s="407" t="s">
        <v>81</v>
      </c>
    </row>
    <row r="67" spans="1:9" s="1" customFormat="1" ht="56.25" x14ac:dyDescent="0.3">
      <c r="A67" s="403"/>
      <c r="B67" s="310"/>
      <c r="C67" s="405" t="s">
        <v>3</v>
      </c>
      <c r="D67" s="411" t="str">
        <f>D66</f>
        <v>Làm việc với BP chuẩn bị đầu tư và các đơn vị tư vấn thiết kế về các dự án thực hiện 2021</v>
      </c>
      <c r="E67" s="409"/>
      <c r="F67" s="409"/>
      <c r="G67" s="409" t="s">
        <v>70</v>
      </c>
      <c r="H67" s="407" t="s">
        <v>81</v>
      </c>
    </row>
    <row r="68" spans="1:9" s="1" customFormat="1" ht="56.25" x14ac:dyDescent="0.3">
      <c r="A68" s="403"/>
      <c r="B68" s="310"/>
      <c r="C68" s="405" t="s">
        <v>3</v>
      </c>
      <c r="D68" s="411" t="s">
        <v>285</v>
      </c>
      <c r="E68" s="409"/>
      <c r="F68" s="409"/>
      <c r="G68" s="409" t="s">
        <v>76</v>
      </c>
      <c r="H68" s="410" t="s">
        <v>81</v>
      </c>
    </row>
    <row r="69" spans="1:9" s="1" customFormat="1" ht="37.5" x14ac:dyDescent="0.3">
      <c r="A69" s="403"/>
      <c r="B69" s="310"/>
      <c r="C69" s="405" t="s">
        <v>3</v>
      </c>
      <c r="D69" s="411" t="s">
        <v>261</v>
      </c>
      <c r="E69" s="409"/>
      <c r="F69" s="409"/>
      <c r="G69" s="409" t="s">
        <v>77</v>
      </c>
      <c r="H69" s="410" t="s">
        <v>81</v>
      </c>
      <c r="I69" s="411"/>
    </row>
    <row r="70" spans="1:9" s="1" customFormat="1" ht="37.5" x14ac:dyDescent="0.3">
      <c r="A70" s="403"/>
      <c r="B70" s="310"/>
      <c r="C70" s="405" t="s">
        <v>3</v>
      </c>
      <c r="D70" s="421" t="s">
        <v>261</v>
      </c>
      <c r="E70" s="409"/>
      <c r="F70" s="409"/>
      <c r="G70" s="409" t="s">
        <v>78</v>
      </c>
      <c r="H70" s="411" t="s">
        <v>81</v>
      </c>
      <c r="I70" s="418"/>
    </row>
    <row r="71" spans="1:9" s="1" customFormat="1" ht="60" customHeight="1" x14ac:dyDescent="0.3">
      <c r="A71" s="403"/>
      <c r="B71" s="310"/>
      <c r="C71" s="405" t="s">
        <v>3</v>
      </c>
      <c r="D71" s="412" t="s">
        <v>315</v>
      </c>
      <c r="E71" s="409"/>
      <c r="F71" s="409"/>
      <c r="G71" s="409" t="s">
        <v>79</v>
      </c>
      <c r="H71" s="410" t="s">
        <v>82</v>
      </c>
    </row>
    <row r="72" spans="1:9" s="1" customFormat="1" ht="56.25" x14ac:dyDescent="0.3">
      <c r="A72" s="403"/>
      <c r="B72" s="310"/>
      <c r="C72" s="405" t="s">
        <v>3</v>
      </c>
      <c r="D72" s="412" t="s">
        <v>476</v>
      </c>
      <c r="E72" s="409"/>
      <c r="F72" s="409"/>
      <c r="G72" s="409" t="s">
        <v>80</v>
      </c>
      <c r="H72" s="410" t="s">
        <v>477</v>
      </c>
      <c r="I72" s="418"/>
    </row>
    <row r="73" spans="1:9" s="1" customFormat="1" ht="37.5" x14ac:dyDescent="0.3">
      <c r="A73" s="403"/>
      <c r="B73" s="414"/>
      <c r="C73" s="405" t="s">
        <v>3</v>
      </c>
      <c r="D73" s="411" t="s">
        <v>278</v>
      </c>
      <c r="E73" s="409"/>
      <c r="F73" s="409"/>
      <c r="G73" s="409" t="s">
        <v>75</v>
      </c>
      <c r="H73" s="410" t="s">
        <v>81</v>
      </c>
    </row>
    <row r="74" spans="1:9" s="1" customFormat="1" ht="56.25" x14ac:dyDescent="0.3">
      <c r="A74" s="403" t="s">
        <v>478</v>
      </c>
      <c r="B74" s="404" t="s">
        <v>0</v>
      </c>
      <c r="C74" s="405" t="s">
        <v>23</v>
      </c>
      <c r="D74" s="406" t="s">
        <v>316</v>
      </c>
      <c r="E74" s="401" t="s">
        <v>4</v>
      </c>
      <c r="F74" s="401"/>
      <c r="G74" s="401"/>
      <c r="H74" s="407" t="s">
        <v>81</v>
      </c>
    </row>
    <row r="75" spans="1:9" s="1" customFormat="1" ht="37.5" x14ac:dyDescent="0.3">
      <c r="A75" s="403"/>
      <c r="B75" s="310"/>
      <c r="C75" s="405" t="s">
        <v>23</v>
      </c>
      <c r="D75" s="411" t="s">
        <v>317</v>
      </c>
      <c r="E75" s="409"/>
      <c r="F75" s="409"/>
      <c r="G75" s="409" t="s">
        <v>70</v>
      </c>
      <c r="H75" s="410" t="s">
        <v>81</v>
      </c>
    </row>
    <row r="76" spans="1:9" s="1" customFormat="1" ht="75" x14ac:dyDescent="0.3">
      <c r="A76" s="403"/>
      <c r="B76" s="310"/>
      <c r="C76" s="405" t="s">
        <v>23</v>
      </c>
      <c r="D76" s="411" t="s">
        <v>286</v>
      </c>
      <c r="E76" s="409"/>
      <c r="F76" s="409"/>
      <c r="G76" s="409" t="s">
        <v>76</v>
      </c>
      <c r="H76" s="410" t="s">
        <v>81</v>
      </c>
    </row>
    <row r="77" spans="1:9" s="1" customFormat="1" ht="56.25" x14ac:dyDescent="0.3">
      <c r="A77" s="403"/>
      <c r="B77" s="310"/>
      <c r="C77" s="405" t="s">
        <v>23</v>
      </c>
      <c r="D77" s="411" t="s">
        <v>479</v>
      </c>
      <c r="E77" s="409"/>
      <c r="F77" s="409"/>
      <c r="G77" s="409" t="s">
        <v>77</v>
      </c>
      <c r="H77" s="410" t="s">
        <v>81</v>
      </c>
      <c r="I77" s="411"/>
    </row>
    <row r="78" spans="1:9" s="1" customFormat="1" ht="37.5" x14ac:dyDescent="0.3">
      <c r="A78" s="403"/>
      <c r="B78" s="310"/>
      <c r="C78" s="405" t="s">
        <v>23</v>
      </c>
      <c r="D78" s="411" t="s">
        <v>287</v>
      </c>
      <c r="E78" s="411"/>
      <c r="F78" s="409"/>
      <c r="G78" s="409" t="s">
        <v>78</v>
      </c>
      <c r="H78" s="410" t="s">
        <v>25</v>
      </c>
    </row>
    <row r="79" spans="1:9" s="1" customFormat="1" ht="56.25" x14ac:dyDescent="0.3">
      <c r="A79" s="403"/>
      <c r="B79" s="310"/>
      <c r="C79" s="405" t="s">
        <v>23</v>
      </c>
      <c r="D79" s="412" t="s">
        <v>480</v>
      </c>
      <c r="E79" s="409"/>
      <c r="F79" s="409"/>
      <c r="G79" s="409" t="s">
        <v>79</v>
      </c>
      <c r="H79" s="410" t="s">
        <v>81</v>
      </c>
      <c r="I79" s="422"/>
    </row>
    <row r="80" spans="1:9" s="1" customFormat="1" ht="75" x14ac:dyDescent="0.3">
      <c r="A80" s="403"/>
      <c r="B80" s="310"/>
      <c r="C80" s="405" t="s">
        <v>23</v>
      </c>
      <c r="D80" s="411" t="s">
        <v>481</v>
      </c>
      <c r="E80" s="409"/>
      <c r="F80" s="409"/>
      <c r="G80" s="409" t="s">
        <v>80</v>
      </c>
      <c r="H80" s="410" t="s">
        <v>81</v>
      </c>
    </row>
    <row r="81" spans="1:9" s="1" customFormat="1" ht="37.5" x14ac:dyDescent="0.3">
      <c r="A81" s="403"/>
      <c r="B81" s="414"/>
      <c r="C81" s="405" t="s">
        <v>23</v>
      </c>
      <c r="D81" s="423" t="s">
        <v>288</v>
      </c>
      <c r="E81" s="409"/>
      <c r="F81" s="409"/>
      <c r="G81" s="409" t="s">
        <v>75</v>
      </c>
      <c r="H81" s="410" t="s">
        <v>81</v>
      </c>
    </row>
    <row r="82" spans="1:9" s="3" customFormat="1" ht="37.5" x14ac:dyDescent="0.3">
      <c r="A82" s="403"/>
      <c r="B82" s="404" t="s">
        <v>1</v>
      </c>
      <c r="C82" s="401" t="s">
        <v>279</v>
      </c>
      <c r="D82" s="406" t="s">
        <v>261</v>
      </c>
      <c r="E82" s="401" t="s">
        <v>4</v>
      </c>
      <c r="F82" s="401"/>
      <c r="G82" s="401"/>
      <c r="H82" s="407" t="s">
        <v>162</v>
      </c>
    </row>
    <row r="83" spans="1:9" s="1" customFormat="1" ht="37.5" x14ac:dyDescent="0.3">
      <c r="A83" s="403"/>
      <c r="B83" s="310"/>
      <c r="C83" s="405" t="s">
        <v>3</v>
      </c>
      <c r="D83" s="406" t="s">
        <v>261</v>
      </c>
      <c r="E83" s="409"/>
      <c r="F83" s="409"/>
      <c r="G83" s="409" t="s">
        <v>70</v>
      </c>
      <c r="H83" s="410" t="str">
        <f>H82</f>
        <v>UBND huyện</v>
      </c>
    </row>
    <row r="84" spans="1:9" s="1" customFormat="1" ht="56.25" x14ac:dyDescent="0.3">
      <c r="A84" s="403"/>
      <c r="B84" s="310"/>
      <c r="C84" s="405" t="s">
        <v>3</v>
      </c>
      <c r="D84" s="411" t="s">
        <v>289</v>
      </c>
      <c r="E84" s="409"/>
      <c r="F84" s="409"/>
      <c r="G84" s="409" t="s">
        <v>76</v>
      </c>
      <c r="H84" s="410" t="s">
        <v>81</v>
      </c>
    </row>
    <row r="85" spans="1:9" s="1" customFormat="1" ht="56.25" x14ac:dyDescent="0.3">
      <c r="A85" s="403"/>
      <c r="B85" s="310"/>
      <c r="C85" s="405" t="s">
        <v>3</v>
      </c>
      <c r="D85" s="411" t="s">
        <v>482</v>
      </c>
      <c r="E85" s="409"/>
      <c r="F85" s="409"/>
      <c r="G85" s="409" t="s">
        <v>77</v>
      </c>
      <c r="H85" s="410" t="s">
        <v>82</v>
      </c>
      <c r="I85" s="411"/>
    </row>
    <row r="86" spans="1:9" s="1" customFormat="1" ht="37.5" x14ac:dyDescent="0.3">
      <c r="A86" s="403"/>
      <c r="B86" s="310"/>
      <c r="C86" s="405" t="s">
        <v>3</v>
      </c>
      <c r="D86" s="424" t="s">
        <v>290</v>
      </c>
      <c r="E86" s="409"/>
      <c r="F86" s="409"/>
      <c r="G86" s="409" t="s">
        <v>78</v>
      </c>
      <c r="H86" s="411" t="s">
        <v>81</v>
      </c>
    </row>
    <row r="87" spans="1:9" s="1" customFormat="1" ht="56.25" x14ac:dyDescent="0.3">
      <c r="A87" s="403"/>
      <c r="B87" s="310"/>
      <c r="C87" s="405" t="s">
        <v>23</v>
      </c>
      <c r="D87" s="412" t="s">
        <v>480</v>
      </c>
      <c r="E87" s="409"/>
      <c r="F87" s="409"/>
      <c r="G87" s="409" t="s">
        <v>79</v>
      </c>
      <c r="H87" s="410" t="s">
        <v>81</v>
      </c>
    </row>
    <row r="88" spans="1:9" s="1" customFormat="1" ht="56.25" x14ac:dyDescent="0.3">
      <c r="A88" s="403"/>
      <c r="B88" s="310"/>
      <c r="C88" s="405" t="s">
        <v>3</v>
      </c>
      <c r="D88" s="411" t="s">
        <v>291</v>
      </c>
      <c r="E88" s="409"/>
      <c r="F88" s="409"/>
      <c r="G88" s="409" t="s">
        <v>80</v>
      </c>
      <c r="H88" s="410" t="s">
        <v>81</v>
      </c>
    </row>
    <row r="89" spans="1:9" s="1" customFormat="1" ht="37.5" x14ac:dyDescent="0.3">
      <c r="A89" s="403"/>
      <c r="B89" s="414"/>
      <c r="C89" s="405" t="s">
        <v>3</v>
      </c>
      <c r="D89" s="411" t="s">
        <v>278</v>
      </c>
      <c r="E89" s="409"/>
      <c r="F89" s="409"/>
      <c r="G89" s="409" t="s">
        <v>75</v>
      </c>
      <c r="H89" s="410" t="s">
        <v>81</v>
      </c>
    </row>
    <row r="90" spans="1:9" s="3" customFormat="1" ht="37.5" x14ac:dyDescent="0.3">
      <c r="A90" s="403" t="s">
        <v>483</v>
      </c>
      <c r="B90" s="404" t="s">
        <v>0</v>
      </c>
      <c r="C90" s="405" t="s">
        <v>23</v>
      </c>
      <c r="D90" s="406" t="s">
        <v>318</v>
      </c>
      <c r="E90" s="401" t="s">
        <v>4</v>
      </c>
      <c r="F90" s="401"/>
      <c r="G90" s="401"/>
      <c r="H90" s="407" t="s">
        <v>25</v>
      </c>
    </row>
    <row r="91" spans="1:9" s="1" customFormat="1" ht="18.75" x14ac:dyDescent="0.3">
      <c r="A91" s="403"/>
      <c r="B91" s="310"/>
      <c r="C91" s="405" t="s">
        <v>23</v>
      </c>
      <c r="D91" s="411" t="s">
        <v>292</v>
      </c>
      <c r="E91" s="409"/>
      <c r="F91" s="409"/>
      <c r="G91" s="409" t="s">
        <v>70</v>
      </c>
      <c r="H91" s="411"/>
    </row>
    <row r="92" spans="1:9" s="1" customFormat="1" ht="37.5" x14ac:dyDescent="0.3">
      <c r="A92" s="403"/>
      <c r="B92" s="310"/>
      <c r="C92" s="405" t="s">
        <v>23</v>
      </c>
      <c r="D92" s="410" t="s">
        <v>293</v>
      </c>
      <c r="E92" s="409"/>
      <c r="F92" s="409"/>
      <c r="G92" s="409" t="s">
        <v>76</v>
      </c>
      <c r="H92" s="411"/>
    </row>
    <row r="93" spans="1:9" s="1" customFormat="1" ht="37.5" x14ac:dyDescent="0.3">
      <c r="A93" s="403"/>
      <c r="B93" s="310"/>
      <c r="C93" s="405" t="s">
        <v>23</v>
      </c>
      <c r="D93" s="410" t="s">
        <v>293</v>
      </c>
      <c r="E93" s="409"/>
      <c r="F93" s="409"/>
      <c r="G93" s="409" t="s">
        <v>77</v>
      </c>
      <c r="H93" s="410"/>
    </row>
    <row r="94" spans="1:9" s="1" customFormat="1" ht="37.5" x14ac:dyDescent="0.3">
      <c r="A94" s="403"/>
      <c r="B94" s="310"/>
      <c r="C94" s="405" t="s">
        <v>23</v>
      </c>
      <c r="D94" s="411" t="s">
        <v>293</v>
      </c>
      <c r="E94" s="409"/>
      <c r="F94" s="409"/>
      <c r="G94" s="409" t="s">
        <v>78</v>
      </c>
      <c r="H94" s="411"/>
    </row>
    <row r="95" spans="1:9" s="1" customFormat="1" ht="37.5" x14ac:dyDescent="0.3">
      <c r="A95" s="403"/>
      <c r="B95" s="310"/>
      <c r="C95" s="405" t="s">
        <v>23</v>
      </c>
      <c r="D95" s="410" t="s">
        <v>293</v>
      </c>
      <c r="E95" s="409"/>
      <c r="F95" s="409"/>
      <c r="G95" s="409" t="s">
        <v>79</v>
      </c>
      <c r="H95" s="410"/>
    </row>
    <row r="96" spans="1:9" s="1" customFormat="1" ht="37.5" x14ac:dyDescent="0.3">
      <c r="A96" s="403"/>
      <c r="B96" s="310"/>
      <c r="C96" s="405" t="s">
        <v>23</v>
      </c>
      <c r="D96" s="410" t="s">
        <v>293</v>
      </c>
      <c r="E96" s="409"/>
      <c r="F96" s="409"/>
      <c r="G96" s="409" t="s">
        <v>80</v>
      </c>
      <c r="H96" s="410"/>
    </row>
    <row r="97" spans="1:8" s="1" customFormat="1" ht="37.5" x14ac:dyDescent="0.3">
      <c r="A97" s="403"/>
      <c r="B97" s="414"/>
      <c r="C97" s="405" t="s">
        <v>23</v>
      </c>
      <c r="D97" s="410" t="s">
        <v>293</v>
      </c>
      <c r="E97" s="409"/>
      <c r="F97" s="409"/>
      <c r="G97" s="409" t="s">
        <v>75</v>
      </c>
      <c r="H97" s="411"/>
    </row>
    <row r="98" spans="1:8" s="1" customFormat="1" ht="37.5" x14ac:dyDescent="0.3">
      <c r="A98" s="403"/>
      <c r="B98" s="404" t="s">
        <v>1</v>
      </c>
      <c r="C98" s="405" t="s">
        <v>3</v>
      </c>
      <c r="D98" s="406" t="s">
        <v>304</v>
      </c>
      <c r="E98" s="401" t="s">
        <v>4</v>
      </c>
      <c r="F98" s="401"/>
      <c r="G98" s="401"/>
      <c r="H98" s="407" t="str">
        <f>H90</f>
        <v>Hiện trường</v>
      </c>
    </row>
    <row r="99" spans="1:8" s="1" customFormat="1" ht="18.75" x14ac:dyDescent="0.3">
      <c r="A99" s="403"/>
      <c r="B99" s="310"/>
      <c r="C99" s="405" t="s">
        <v>3</v>
      </c>
      <c r="D99" s="411" t="s">
        <v>292</v>
      </c>
      <c r="E99" s="409"/>
      <c r="F99" s="409"/>
      <c r="G99" s="409" t="s">
        <v>70</v>
      </c>
      <c r="H99" s="411"/>
    </row>
    <row r="100" spans="1:8" s="1" customFormat="1" ht="37.5" x14ac:dyDescent="0.3">
      <c r="A100" s="403"/>
      <c r="B100" s="310"/>
      <c r="C100" s="405" t="s">
        <v>3</v>
      </c>
      <c r="D100" s="410" t="s">
        <v>293</v>
      </c>
      <c r="E100" s="409"/>
      <c r="F100" s="409"/>
      <c r="G100" s="409" t="s">
        <v>76</v>
      </c>
      <c r="H100" s="411"/>
    </row>
    <row r="101" spans="1:8" s="1" customFormat="1" ht="37.5" x14ac:dyDescent="0.3">
      <c r="A101" s="403"/>
      <c r="B101" s="310"/>
      <c r="C101" s="405" t="s">
        <v>3</v>
      </c>
      <c r="D101" s="410" t="s">
        <v>293</v>
      </c>
      <c r="E101" s="409"/>
      <c r="F101" s="409"/>
      <c r="G101" s="409" t="s">
        <v>77</v>
      </c>
      <c r="H101" s="410"/>
    </row>
    <row r="102" spans="1:8" s="1" customFormat="1" ht="37.5" x14ac:dyDescent="0.3">
      <c r="A102" s="403"/>
      <c r="B102" s="310"/>
      <c r="C102" s="405" t="s">
        <v>3</v>
      </c>
      <c r="D102" s="411" t="s">
        <v>293</v>
      </c>
      <c r="E102" s="409"/>
      <c r="F102" s="409"/>
      <c r="G102" s="409" t="s">
        <v>78</v>
      </c>
      <c r="H102" s="411"/>
    </row>
    <row r="103" spans="1:8" s="1" customFormat="1" ht="37.5" x14ac:dyDescent="0.3">
      <c r="A103" s="403"/>
      <c r="B103" s="310"/>
      <c r="C103" s="405" t="s">
        <v>3</v>
      </c>
      <c r="D103" s="410" t="s">
        <v>293</v>
      </c>
      <c r="E103" s="409"/>
      <c r="F103" s="409"/>
      <c r="G103" s="409" t="s">
        <v>79</v>
      </c>
      <c r="H103" s="410"/>
    </row>
    <row r="104" spans="1:8" s="1" customFormat="1" ht="37.5" x14ac:dyDescent="0.3">
      <c r="A104" s="403"/>
      <c r="B104" s="310"/>
      <c r="C104" s="405" t="s">
        <v>3</v>
      </c>
      <c r="D104" s="410" t="s">
        <v>293</v>
      </c>
      <c r="E104" s="409"/>
      <c r="F104" s="409"/>
      <c r="G104" s="409" t="s">
        <v>80</v>
      </c>
      <c r="H104" s="410"/>
    </row>
    <row r="105" spans="1:8" s="1" customFormat="1" ht="37.5" x14ac:dyDescent="0.3">
      <c r="A105" s="403"/>
      <c r="B105" s="310"/>
      <c r="C105" s="405" t="s">
        <v>3</v>
      </c>
      <c r="D105" s="410" t="s">
        <v>293</v>
      </c>
      <c r="E105" s="409"/>
      <c r="F105" s="409"/>
      <c r="G105" s="409" t="s">
        <v>75</v>
      </c>
      <c r="H105" s="410"/>
    </row>
    <row r="106" spans="1:8" s="1" customFormat="1" ht="18.75" x14ac:dyDescent="0.3">
      <c r="A106" s="314" t="s">
        <v>2</v>
      </c>
      <c r="B106" s="314"/>
      <c r="C106" s="314"/>
      <c r="D106" s="6"/>
      <c r="E106" s="285" t="s">
        <v>52</v>
      </c>
      <c r="F106" s="285"/>
      <c r="G106" s="285"/>
      <c r="H106" s="285"/>
    </row>
    <row r="107" spans="1:8" s="1" customFormat="1" ht="18.75" x14ac:dyDescent="0.3">
      <c r="A107" s="315" t="s">
        <v>53</v>
      </c>
      <c r="B107" s="315"/>
      <c r="C107" s="316"/>
      <c r="D107" s="6"/>
      <c r="E107" s="231"/>
      <c r="F107" s="231"/>
      <c r="G107" s="144"/>
      <c r="H107" s="8"/>
    </row>
    <row r="108" spans="1:8" s="1" customFormat="1" ht="18.75" x14ac:dyDescent="0.3">
      <c r="C108" s="33"/>
      <c r="D108" s="6"/>
      <c r="E108" s="231"/>
      <c r="F108" s="231"/>
      <c r="G108" s="144"/>
      <c r="H108" s="8"/>
    </row>
    <row r="109" spans="1:8" s="1" customFormat="1" ht="18.75" x14ac:dyDescent="0.3">
      <c r="C109" s="33"/>
      <c r="D109" s="6"/>
      <c r="E109" s="282" t="s">
        <v>54</v>
      </c>
      <c r="F109" s="282"/>
      <c r="G109" s="282"/>
      <c r="H109" s="282"/>
    </row>
    <row r="110" spans="1:8" s="1" customFormat="1" ht="18.75" x14ac:dyDescent="0.3">
      <c r="C110" s="33"/>
      <c r="D110" s="6"/>
      <c r="E110" s="33"/>
      <c r="F110" s="33"/>
      <c r="G110" s="145"/>
      <c r="H110" s="6"/>
    </row>
    <row r="111" spans="1:8" s="1" customFormat="1" ht="18.75" x14ac:dyDescent="0.3">
      <c r="C111" s="33"/>
      <c r="D111" s="6"/>
      <c r="E111" s="33"/>
      <c r="F111" s="33"/>
      <c r="G111" s="145"/>
      <c r="H111" s="6"/>
    </row>
  </sheetData>
  <mergeCells count="27">
    <mergeCell ref="E109:H109"/>
    <mergeCell ref="B98:B105"/>
    <mergeCell ref="A90:A105"/>
    <mergeCell ref="A106:C106"/>
    <mergeCell ref="A107:C107"/>
    <mergeCell ref="E106:H106"/>
    <mergeCell ref="B66:B73"/>
    <mergeCell ref="A74:A89"/>
    <mergeCell ref="B74:B81"/>
    <mergeCell ref="B82:B89"/>
    <mergeCell ref="B90:B97"/>
    <mergeCell ref="A58:A73"/>
    <mergeCell ref="B58:B65"/>
    <mergeCell ref="B9:C9"/>
    <mergeCell ref="A42:A57"/>
    <mergeCell ref="A7:H7"/>
    <mergeCell ref="A1:K1"/>
    <mergeCell ref="A2:K2"/>
    <mergeCell ref="A4:H4"/>
    <mergeCell ref="A5:H5"/>
    <mergeCell ref="A6:H6"/>
    <mergeCell ref="A10:A25"/>
    <mergeCell ref="B10:B17"/>
    <mergeCell ref="B18:B25"/>
    <mergeCell ref="A26:A41"/>
    <mergeCell ref="B26:B33"/>
    <mergeCell ref="B34: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D9" sqref="D9"/>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288" t="s">
        <v>47</v>
      </c>
      <c r="B1" s="288"/>
      <c r="C1" s="288"/>
      <c r="D1" s="288"/>
      <c r="E1" s="288"/>
      <c r="F1" s="288"/>
      <c r="G1" s="288"/>
      <c r="H1" s="288"/>
      <c r="I1" s="288"/>
      <c r="J1" s="288"/>
      <c r="K1" s="288"/>
      <c r="L1" s="288"/>
    </row>
    <row r="2" spans="1:12" s="25" customFormat="1" ht="15.75" x14ac:dyDescent="0.25">
      <c r="A2" s="288" t="s">
        <v>119</v>
      </c>
      <c r="B2" s="288"/>
      <c r="C2" s="288"/>
      <c r="D2" s="288"/>
      <c r="E2" s="288"/>
      <c r="F2" s="288"/>
      <c r="G2" s="288"/>
      <c r="H2" s="288"/>
      <c r="I2" s="288"/>
      <c r="J2" s="288"/>
      <c r="K2" s="288"/>
      <c r="L2" s="288"/>
    </row>
    <row r="3" spans="1:12" s="34" customFormat="1" ht="21" customHeight="1" x14ac:dyDescent="0.2">
      <c r="A3" s="317"/>
      <c r="B3" s="317"/>
      <c r="C3" s="317"/>
      <c r="D3" s="317"/>
      <c r="E3" s="317"/>
      <c r="F3" s="317"/>
      <c r="G3" s="317"/>
    </row>
    <row r="4" spans="1:12" s="34" customFormat="1" ht="18.75" x14ac:dyDescent="0.2">
      <c r="A4" s="318" t="s">
        <v>522</v>
      </c>
      <c r="B4" s="318"/>
      <c r="C4" s="318"/>
      <c r="D4" s="318"/>
      <c r="E4" s="318"/>
      <c r="F4" s="318"/>
      <c r="G4" s="318"/>
    </row>
    <row r="5" spans="1:12" s="34" customFormat="1" ht="15.75" x14ac:dyDescent="0.2">
      <c r="A5" s="317" t="s">
        <v>523</v>
      </c>
      <c r="B5" s="317"/>
      <c r="C5" s="317"/>
      <c r="D5" s="317"/>
      <c r="E5" s="317"/>
      <c r="F5" s="317"/>
      <c r="G5" s="317"/>
    </row>
    <row r="6" spans="1:12" s="34" customFormat="1" ht="31.5" x14ac:dyDescent="0.2">
      <c r="A6" s="448" t="s">
        <v>56</v>
      </c>
      <c r="B6" s="449" t="s">
        <v>57</v>
      </c>
      <c r="C6" s="449"/>
      <c r="D6" s="448" t="s">
        <v>58</v>
      </c>
      <c r="E6" s="448" t="s">
        <v>51</v>
      </c>
      <c r="F6" s="448" t="s">
        <v>59</v>
      </c>
      <c r="G6" s="448" t="s">
        <v>60</v>
      </c>
    </row>
    <row r="7" spans="1:12" s="35" customFormat="1" ht="31.5" x14ac:dyDescent="0.2">
      <c r="A7" s="449" t="s">
        <v>61</v>
      </c>
      <c r="B7" s="449" t="s">
        <v>0</v>
      </c>
      <c r="C7" s="449"/>
      <c r="D7" s="450" t="s">
        <v>325</v>
      </c>
      <c r="E7" s="451" t="s">
        <v>524</v>
      </c>
      <c r="F7" s="452" t="s">
        <v>98</v>
      </c>
      <c r="G7" s="452"/>
    </row>
    <row r="8" spans="1:12" s="25" customFormat="1" ht="78.75" x14ac:dyDescent="0.25">
      <c r="A8" s="449"/>
      <c r="B8" s="449" t="s">
        <v>1</v>
      </c>
      <c r="C8" s="449"/>
      <c r="D8" s="450" t="s">
        <v>525</v>
      </c>
      <c r="E8" s="451" t="s">
        <v>526</v>
      </c>
      <c r="F8" s="452"/>
      <c r="G8" s="452"/>
    </row>
    <row r="9" spans="1:12" s="35" customFormat="1" ht="63" x14ac:dyDescent="0.2">
      <c r="A9" s="449" t="s">
        <v>62</v>
      </c>
      <c r="B9" s="449" t="s">
        <v>0</v>
      </c>
      <c r="C9" s="449"/>
      <c r="D9" s="450" t="s">
        <v>527</v>
      </c>
      <c r="E9" s="451" t="s">
        <v>97</v>
      </c>
      <c r="F9" s="452"/>
      <c r="G9" s="452"/>
    </row>
    <row r="10" spans="1:12" s="25" customFormat="1" ht="15.75" x14ac:dyDescent="0.25">
      <c r="A10" s="449"/>
      <c r="B10" s="449" t="s">
        <v>1</v>
      </c>
      <c r="C10" s="449"/>
      <c r="D10" s="450" t="s">
        <v>325</v>
      </c>
      <c r="E10" s="451" t="s">
        <v>97</v>
      </c>
      <c r="F10" s="452"/>
      <c r="G10" s="452"/>
    </row>
    <row r="11" spans="1:12" s="35" customFormat="1" ht="47.25" x14ac:dyDescent="0.2">
      <c r="A11" s="449" t="s">
        <v>63</v>
      </c>
      <c r="B11" s="449" t="s">
        <v>0</v>
      </c>
      <c r="C11" s="449"/>
      <c r="D11" s="450" t="s">
        <v>528</v>
      </c>
      <c r="E11" s="451" t="s">
        <v>97</v>
      </c>
      <c r="F11" s="452"/>
      <c r="G11" s="452"/>
    </row>
    <row r="12" spans="1:12" s="25" customFormat="1" ht="31.5" x14ac:dyDescent="0.25">
      <c r="A12" s="449"/>
      <c r="B12" s="449" t="s">
        <v>1</v>
      </c>
      <c r="C12" s="449"/>
      <c r="D12" s="450" t="s">
        <v>529</v>
      </c>
      <c r="E12" s="451" t="s">
        <v>530</v>
      </c>
      <c r="F12" s="452"/>
      <c r="G12" s="452"/>
    </row>
    <row r="13" spans="1:12" s="35" customFormat="1" ht="15.75" x14ac:dyDescent="0.2">
      <c r="A13" s="449" t="s">
        <v>64</v>
      </c>
      <c r="B13" s="449" t="s">
        <v>0</v>
      </c>
      <c r="C13" s="449"/>
      <c r="D13" s="450" t="s">
        <v>325</v>
      </c>
      <c r="E13" s="451" t="s">
        <v>97</v>
      </c>
      <c r="F13" s="452"/>
      <c r="G13" s="452"/>
    </row>
    <row r="14" spans="1:12" s="25" customFormat="1" ht="47.25" x14ac:dyDescent="0.25">
      <c r="A14" s="449"/>
      <c r="B14" s="449" t="s">
        <v>1</v>
      </c>
      <c r="C14" s="449"/>
      <c r="D14" s="450" t="s">
        <v>531</v>
      </c>
      <c r="E14" s="451" t="s">
        <v>530</v>
      </c>
      <c r="F14" s="452"/>
      <c r="G14" s="452"/>
    </row>
    <row r="15" spans="1:12" s="35" customFormat="1" ht="15.75" x14ac:dyDescent="0.2">
      <c r="A15" s="449" t="s">
        <v>65</v>
      </c>
      <c r="B15" s="449" t="s">
        <v>0</v>
      </c>
      <c r="C15" s="449"/>
      <c r="D15" s="450" t="s">
        <v>325</v>
      </c>
      <c r="E15" s="451" t="s">
        <v>97</v>
      </c>
      <c r="F15" s="452"/>
      <c r="G15" s="452"/>
    </row>
    <row r="16" spans="1:12" s="25" customFormat="1" ht="31.5" x14ac:dyDescent="0.25">
      <c r="A16" s="449"/>
      <c r="B16" s="449" t="s">
        <v>1</v>
      </c>
      <c r="C16" s="449"/>
      <c r="D16" s="450" t="s">
        <v>532</v>
      </c>
      <c r="E16" s="451" t="s">
        <v>533</v>
      </c>
      <c r="F16" s="452"/>
      <c r="G16" s="452"/>
    </row>
    <row r="17" spans="1:7" s="35" customFormat="1" ht="15.75" x14ac:dyDescent="0.2">
      <c r="A17" s="449" t="s">
        <v>66</v>
      </c>
      <c r="B17" s="449" t="s">
        <v>0</v>
      </c>
      <c r="C17" s="449"/>
      <c r="D17" s="450" t="s">
        <v>325</v>
      </c>
      <c r="E17" s="451" t="s">
        <v>97</v>
      </c>
      <c r="F17" s="452"/>
      <c r="G17" s="452"/>
    </row>
    <row r="18" spans="1:7" s="25" customFormat="1" ht="15.75" x14ac:dyDescent="0.25">
      <c r="A18" s="449"/>
      <c r="B18" s="449" t="s">
        <v>1</v>
      </c>
      <c r="C18" s="449"/>
      <c r="D18" s="453" t="s">
        <v>67</v>
      </c>
      <c r="E18" s="451"/>
      <c r="F18" s="452"/>
      <c r="G18" s="452"/>
    </row>
    <row r="19" spans="1:7" s="25" customFormat="1" ht="15.75" x14ac:dyDescent="0.25">
      <c r="A19" s="454"/>
      <c r="B19" s="454"/>
      <c r="C19" s="454"/>
      <c r="D19" s="454"/>
      <c r="E19" s="454"/>
      <c r="F19" s="454"/>
      <c r="G19" s="454"/>
    </row>
    <row r="20" spans="1:7" s="36" customFormat="1" ht="31.5" x14ac:dyDescent="0.25">
      <c r="A20" s="455" t="s">
        <v>61</v>
      </c>
      <c r="B20" s="455" t="s">
        <v>0</v>
      </c>
      <c r="C20" s="455"/>
      <c r="D20" s="456" t="s">
        <v>534</v>
      </c>
      <c r="E20" s="457" t="s">
        <v>535</v>
      </c>
      <c r="F20" s="452" t="s">
        <v>100</v>
      </c>
      <c r="G20" s="452"/>
    </row>
    <row r="21" spans="1:7" s="36" customFormat="1" ht="110.25" x14ac:dyDescent="0.25">
      <c r="A21" s="455"/>
      <c r="B21" s="455" t="s">
        <v>1</v>
      </c>
      <c r="C21" s="455"/>
      <c r="D21" s="456" t="s">
        <v>536</v>
      </c>
      <c r="E21" s="457" t="s">
        <v>537</v>
      </c>
      <c r="F21" s="452"/>
      <c r="G21" s="452"/>
    </row>
    <row r="22" spans="1:7" s="37" customFormat="1" ht="63" x14ac:dyDescent="0.25">
      <c r="A22" s="455" t="s">
        <v>62</v>
      </c>
      <c r="B22" s="455" t="s">
        <v>0</v>
      </c>
      <c r="C22" s="455"/>
      <c r="D22" s="456" t="s">
        <v>538</v>
      </c>
      <c r="E22" s="457" t="s">
        <v>43</v>
      </c>
      <c r="F22" s="452"/>
      <c r="G22" s="452"/>
    </row>
    <row r="23" spans="1:7" s="37" customFormat="1" ht="78.75" x14ac:dyDescent="0.25">
      <c r="A23" s="455"/>
      <c r="B23" s="455" t="s">
        <v>1</v>
      </c>
      <c r="C23" s="455"/>
      <c r="D23" s="458" t="s">
        <v>539</v>
      </c>
      <c r="E23" s="457" t="s">
        <v>43</v>
      </c>
      <c r="F23" s="452"/>
      <c r="G23" s="452"/>
    </row>
    <row r="24" spans="1:7" s="37" customFormat="1" ht="78.75" x14ac:dyDescent="0.25">
      <c r="A24" s="449" t="s">
        <v>63</v>
      </c>
      <c r="B24" s="455" t="s">
        <v>0</v>
      </c>
      <c r="C24" s="455"/>
      <c r="D24" s="458" t="s">
        <v>540</v>
      </c>
      <c r="E24" s="457" t="s">
        <v>43</v>
      </c>
      <c r="F24" s="452"/>
      <c r="G24" s="452"/>
    </row>
    <row r="25" spans="1:7" s="37" customFormat="1" ht="47.25" x14ac:dyDescent="0.25">
      <c r="A25" s="449"/>
      <c r="B25" s="455" t="s">
        <v>1</v>
      </c>
      <c r="C25" s="455"/>
      <c r="D25" s="459" t="s">
        <v>541</v>
      </c>
      <c r="E25" s="460" t="s">
        <v>43</v>
      </c>
      <c r="F25" s="452"/>
      <c r="G25" s="452"/>
    </row>
    <row r="26" spans="1:7" s="34" customFormat="1" ht="63" x14ac:dyDescent="0.2">
      <c r="A26" s="449" t="s">
        <v>64</v>
      </c>
      <c r="B26" s="455" t="s">
        <v>0</v>
      </c>
      <c r="C26" s="455"/>
      <c r="D26" s="461" t="s">
        <v>542</v>
      </c>
      <c r="E26" s="460" t="s">
        <v>43</v>
      </c>
      <c r="F26" s="452"/>
      <c r="G26" s="452"/>
    </row>
    <row r="27" spans="1:7" s="34" customFormat="1" ht="94.5" x14ac:dyDescent="0.2">
      <c r="A27" s="449"/>
      <c r="B27" s="455" t="s">
        <v>1</v>
      </c>
      <c r="C27" s="455"/>
      <c r="D27" s="461" t="s">
        <v>543</v>
      </c>
      <c r="E27" s="460" t="s">
        <v>43</v>
      </c>
      <c r="F27" s="452"/>
      <c r="G27" s="452"/>
    </row>
    <row r="28" spans="1:7" s="34" customFormat="1" ht="31.5" x14ac:dyDescent="0.2">
      <c r="A28" s="449" t="s">
        <v>65</v>
      </c>
      <c r="B28" s="455" t="s">
        <v>0</v>
      </c>
      <c r="C28" s="455"/>
      <c r="D28" s="458" t="s">
        <v>544</v>
      </c>
      <c r="E28" s="460" t="s">
        <v>43</v>
      </c>
      <c r="F28" s="452"/>
      <c r="G28" s="452"/>
    </row>
    <row r="29" spans="1:7" s="34" customFormat="1" ht="63" x14ac:dyDescent="0.2">
      <c r="A29" s="449"/>
      <c r="B29" s="455" t="s">
        <v>1</v>
      </c>
      <c r="C29" s="455"/>
      <c r="D29" s="458" t="s">
        <v>545</v>
      </c>
      <c r="E29" s="460" t="s">
        <v>546</v>
      </c>
      <c r="F29" s="452"/>
      <c r="G29" s="452"/>
    </row>
    <row r="30" spans="1:7" s="34" customFormat="1" ht="31.5" x14ac:dyDescent="0.2">
      <c r="A30" s="449" t="s">
        <v>66</v>
      </c>
      <c r="B30" s="455" t="s">
        <v>0</v>
      </c>
      <c r="C30" s="455"/>
      <c r="D30" s="458" t="s">
        <v>547</v>
      </c>
      <c r="E30" s="460" t="s">
        <v>43</v>
      </c>
      <c r="F30" s="452"/>
      <c r="G30" s="452"/>
    </row>
    <row r="31" spans="1:7" s="34" customFormat="1" ht="15.75" x14ac:dyDescent="0.2">
      <c r="A31" s="449"/>
      <c r="B31" s="449" t="s">
        <v>1</v>
      </c>
      <c r="C31" s="449"/>
      <c r="D31" s="453" t="s">
        <v>67</v>
      </c>
      <c r="E31" s="451"/>
      <c r="F31" s="452"/>
      <c r="G31" s="452"/>
    </row>
    <row r="32" spans="1:7" s="25" customFormat="1" ht="15.75" x14ac:dyDescent="0.25">
      <c r="A32" s="454"/>
      <c r="B32" s="454"/>
      <c r="C32" s="454"/>
      <c r="D32" s="454"/>
      <c r="E32" s="454"/>
      <c r="F32" s="454"/>
      <c r="G32" s="454"/>
    </row>
    <row r="33" spans="1:7" s="34" customFormat="1" ht="47.25" x14ac:dyDescent="0.2">
      <c r="A33" s="449" t="s">
        <v>61</v>
      </c>
      <c r="B33" s="449" t="s">
        <v>0</v>
      </c>
      <c r="C33" s="449"/>
      <c r="D33" s="462" t="s">
        <v>548</v>
      </c>
      <c r="E33" s="451" t="s">
        <v>43</v>
      </c>
      <c r="F33" s="452" t="s">
        <v>101</v>
      </c>
      <c r="G33" s="452"/>
    </row>
    <row r="34" spans="1:7" s="34" customFormat="1" ht="31.5" x14ac:dyDescent="0.2">
      <c r="A34" s="449"/>
      <c r="B34" s="449" t="s">
        <v>1</v>
      </c>
      <c r="C34" s="449"/>
      <c r="D34" s="462" t="s">
        <v>549</v>
      </c>
      <c r="E34" s="451" t="s">
        <v>43</v>
      </c>
      <c r="F34" s="452"/>
      <c r="G34" s="452"/>
    </row>
    <row r="35" spans="1:7" s="34" customFormat="1" ht="31.5" x14ac:dyDescent="0.2">
      <c r="A35" s="449" t="s">
        <v>62</v>
      </c>
      <c r="B35" s="449" t="s">
        <v>0</v>
      </c>
      <c r="C35" s="449"/>
      <c r="D35" s="462" t="s">
        <v>550</v>
      </c>
      <c r="E35" s="451" t="s">
        <v>43</v>
      </c>
      <c r="F35" s="452"/>
      <c r="G35" s="452"/>
    </row>
    <row r="36" spans="1:7" s="34" customFormat="1" ht="31.5" x14ac:dyDescent="0.2">
      <c r="A36" s="449"/>
      <c r="B36" s="449" t="s">
        <v>1</v>
      </c>
      <c r="C36" s="449"/>
      <c r="D36" s="462" t="s">
        <v>551</v>
      </c>
      <c r="E36" s="451" t="s">
        <v>43</v>
      </c>
      <c r="F36" s="452"/>
      <c r="G36" s="452"/>
    </row>
    <row r="37" spans="1:7" s="34" customFormat="1" ht="31.5" x14ac:dyDescent="0.2">
      <c r="A37" s="449" t="s">
        <v>63</v>
      </c>
      <c r="B37" s="449" t="s">
        <v>0</v>
      </c>
      <c r="C37" s="449"/>
      <c r="D37" s="462" t="s">
        <v>552</v>
      </c>
      <c r="E37" s="451" t="s">
        <v>43</v>
      </c>
      <c r="F37" s="452"/>
      <c r="G37" s="452"/>
    </row>
    <row r="38" spans="1:7" s="34" customFormat="1" ht="31.5" x14ac:dyDescent="0.2">
      <c r="A38" s="449"/>
      <c r="B38" s="449" t="s">
        <v>1</v>
      </c>
      <c r="C38" s="449"/>
      <c r="D38" s="462" t="s">
        <v>553</v>
      </c>
      <c r="E38" s="451" t="s">
        <v>43</v>
      </c>
      <c r="F38" s="452"/>
      <c r="G38" s="452"/>
    </row>
    <row r="39" spans="1:7" s="34" customFormat="1" ht="34.5" customHeight="1" x14ac:dyDescent="0.2">
      <c r="A39" s="449" t="s">
        <v>64</v>
      </c>
      <c r="B39" s="449" t="s">
        <v>0</v>
      </c>
      <c r="C39" s="449"/>
      <c r="D39" s="462" t="s">
        <v>554</v>
      </c>
      <c r="E39" s="451" t="s">
        <v>43</v>
      </c>
      <c r="F39" s="452"/>
      <c r="G39" s="452"/>
    </row>
    <row r="40" spans="1:7" s="34" customFormat="1" ht="31.5" x14ac:dyDescent="0.2">
      <c r="A40" s="449"/>
      <c r="B40" s="449" t="s">
        <v>1</v>
      </c>
      <c r="C40" s="449"/>
      <c r="D40" s="463" t="s">
        <v>555</v>
      </c>
      <c r="E40" s="451" t="s">
        <v>43</v>
      </c>
      <c r="F40" s="452"/>
      <c r="G40" s="452"/>
    </row>
    <row r="41" spans="1:7" s="34" customFormat="1" ht="31.5" x14ac:dyDescent="0.2">
      <c r="A41" s="449" t="s">
        <v>65</v>
      </c>
      <c r="B41" s="449" t="s">
        <v>0</v>
      </c>
      <c r="C41" s="449"/>
      <c r="D41" s="462" t="s">
        <v>556</v>
      </c>
      <c r="E41" s="451" t="s">
        <v>43</v>
      </c>
      <c r="F41" s="452"/>
      <c r="G41" s="452"/>
    </row>
    <row r="42" spans="1:7" s="34" customFormat="1" ht="31.5" x14ac:dyDescent="0.2">
      <c r="A42" s="449"/>
      <c r="B42" s="449" t="s">
        <v>1</v>
      </c>
      <c r="C42" s="449"/>
      <c r="D42" s="462" t="s">
        <v>557</v>
      </c>
      <c r="E42" s="451" t="s">
        <v>43</v>
      </c>
      <c r="F42" s="452"/>
      <c r="G42" s="452"/>
    </row>
    <row r="43" spans="1:7" s="34" customFormat="1" ht="31.5" x14ac:dyDescent="0.2">
      <c r="A43" s="449" t="s">
        <v>66</v>
      </c>
      <c r="B43" s="449" t="s">
        <v>0</v>
      </c>
      <c r="C43" s="449"/>
      <c r="D43" s="462" t="s">
        <v>558</v>
      </c>
      <c r="E43" s="451" t="s">
        <v>43</v>
      </c>
      <c r="F43" s="452"/>
      <c r="G43" s="452"/>
    </row>
    <row r="44" spans="1:7" s="34" customFormat="1" ht="15.75" x14ac:dyDescent="0.2">
      <c r="A44" s="449"/>
      <c r="B44" s="449" t="s">
        <v>1</v>
      </c>
      <c r="C44" s="449"/>
      <c r="D44" s="453" t="s">
        <v>67</v>
      </c>
      <c r="E44" s="451"/>
      <c r="F44" s="452"/>
      <c r="G44" s="452"/>
    </row>
    <row r="45" spans="1:7" s="34" customFormat="1" ht="15.75" x14ac:dyDescent="0.2">
      <c r="A45" s="454"/>
      <c r="B45" s="454"/>
      <c r="C45" s="454"/>
      <c r="D45" s="454"/>
      <c r="E45" s="454"/>
      <c r="F45" s="454"/>
      <c r="G45" s="454"/>
    </row>
    <row r="46" spans="1:7" s="34" customFormat="1" ht="34.5" customHeight="1" x14ac:dyDescent="0.2">
      <c r="A46" s="449" t="s">
        <v>61</v>
      </c>
      <c r="B46" s="449" t="s">
        <v>0</v>
      </c>
      <c r="C46" s="449"/>
      <c r="D46" s="462" t="s">
        <v>559</v>
      </c>
      <c r="E46" s="451" t="str">
        <f>+E47</f>
        <v>Ban QLDA - Văn phòng</v>
      </c>
      <c r="F46" s="452" t="s">
        <v>102</v>
      </c>
      <c r="G46" s="452"/>
    </row>
    <row r="47" spans="1:7" s="34" customFormat="1" ht="63" x14ac:dyDescent="0.2">
      <c r="A47" s="449"/>
      <c r="B47" s="449" t="s">
        <v>1</v>
      </c>
      <c r="C47" s="449"/>
      <c r="D47" s="462" t="s">
        <v>560</v>
      </c>
      <c r="E47" s="451" t="s">
        <v>561</v>
      </c>
      <c r="F47" s="452"/>
      <c r="G47" s="452"/>
    </row>
    <row r="48" spans="1:7" s="34" customFormat="1" ht="42" customHeight="1" x14ac:dyDescent="0.2">
      <c r="A48" s="449" t="s">
        <v>62</v>
      </c>
      <c r="B48" s="449" t="s">
        <v>0</v>
      </c>
      <c r="C48" s="449"/>
      <c r="D48" s="462" t="s">
        <v>562</v>
      </c>
      <c r="E48" s="451" t="s">
        <v>43</v>
      </c>
      <c r="F48" s="452"/>
      <c r="G48" s="452"/>
    </row>
    <row r="49" spans="1:9" s="34" customFormat="1" ht="47.25" x14ac:dyDescent="0.2">
      <c r="A49" s="449"/>
      <c r="B49" s="449" t="s">
        <v>1</v>
      </c>
      <c r="C49" s="449"/>
      <c r="D49" s="462" t="s">
        <v>563</v>
      </c>
      <c r="E49" s="451" t="str">
        <f>+E48</f>
        <v>Ban QLDA</v>
      </c>
      <c r="F49" s="452"/>
      <c r="G49" s="452"/>
    </row>
    <row r="50" spans="1:9" s="34" customFormat="1" ht="31.5" x14ac:dyDescent="0.2">
      <c r="A50" s="449" t="s">
        <v>63</v>
      </c>
      <c r="B50" s="449" t="s">
        <v>0</v>
      </c>
      <c r="C50" s="449"/>
      <c r="D50" s="462" t="s">
        <v>564</v>
      </c>
      <c r="E50" s="451" t="s">
        <v>565</v>
      </c>
      <c r="F50" s="452"/>
      <c r="G50" s="452"/>
    </row>
    <row r="51" spans="1:9" s="34" customFormat="1" ht="15.75" x14ac:dyDescent="0.2">
      <c r="A51" s="449"/>
      <c r="B51" s="449" t="s">
        <v>1</v>
      </c>
      <c r="C51" s="449"/>
      <c r="D51" s="462" t="s">
        <v>566</v>
      </c>
      <c r="E51" s="451" t="str">
        <f>+E49</f>
        <v>Ban QLDA</v>
      </c>
      <c r="F51" s="452"/>
      <c r="G51" s="452"/>
    </row>
    <row r="52" spans="1:9" s="34" customFormat="1" ht="15.75" x14ac:dyDescent="0.2">
      <c r="A52" s="449" t="s">
        <v>64</v>
      </c>
      <c r="B52" s="449" t="s">
        <v>0</v>
      </c>
      <c r="C52" s="449"/>
      <c r="D52" s="462" t="s">
        <v>566</v>
      </c>
      <c r="E52" s="451" t="s">
        <v>43</v>
      </c>
      <c r="F52" s="452"/>
      <c r="G52" s="452"/>
    </row>
    <row r="53" spans="1:9" s="34" customFormat="1" ht="15.75" x14ac:dyDescent="0.2">
      <c r="A53" s="449"/>
      <c r="B53" s="449" t="s">
        <v>1</v>
      </c>
      <c r="C53" s="449"/>
      <c r="D53" s="462" t="s">
        <v>566</v>
      </c>
      <c r="E53" s="451" t="s">
        <v>43</v>
      </c>
      <c r="F53" s="452"/>
      <c r="G53" s="452"/>
    </row>
    <row r="54" spans="1:9" s="34" customFormat="1" ht="31.5" x14ac:dyDescent="0.2">
      <c r="A54" s="449" t="s">
        <v>65</v>
      </c>
      <c r="B54" s="449" t="s">
        <v>0</v>
      </c>
      <c r="C54" s="449"/>
      <c r="D54" s="462" t="s">
        <v>567</v>
      </c>
      <c r="E54" s="451" t="s">
        <v>568</v>
      </c>
      <c r="F54" s="452"/>
      <c r="G54" s="452"/>
    </row>
    <row r="55" spans="1:9" s="34" customFormat="1" ht="63" x14ac:dyDescent="0.2">
      <c r="A55" s="449"/>
      <c r="B55" s="449" t="s">
        <v>1</v>
      </c>
      <c r="C55" s="449"/>
      <c r="D55" s="462" t="s">
        <v>569</v>
      </c>
      <c r="E55" s="451" t="s">
        <v>43</v>
      </c>
      <c r="F55" s="452"/>
      <c r="G55" s="452"/>
    </row>
    <row r="56" spans="1:9" s="34" customFormat="1" ht="15.75" x14ac:dyDescent="0.2">
      <c r="A56" s="449" t="s">
        <v>66</v>
      </c>
      <c r="B56" s="449" t="s">
        <v>0</v>
      </c>
      <c r="C56" s="449"/>
      <c r="D56" s="462" t="s">
        <v>570</v>
      </c>
      <c r="E56" s="451" t="s">
        <v>43</v>
      </c>
      <c r="F56" s="452"/>
      <c r="G56" s="452"/>
    </row>
    <row r="57" spans="1:9" s="34" customFormat="1" ht="15.75" x14ac:dyDescent="0.2">
      <c r="A57" s="449"/>
      <c r="B57" s="449" t="s">
        <v>1</v>
      </c>
      <c r="C57" s="449"/>
      <c r="D57" s="453" t="s">
        <v>67</v>
      </c>
      <c r="E57" s="451"/>
      <c r="F57" s="452"/>
      <c r="G57" s="452"/>
    </row>
    <row r="58" spans="1:9" s="34" customFormat="1" ht="15.75" x14ac:dyDescent="0.2">
      <c r="A58" s="454"/>
      <c r="B58" s="454"/>
      <c r="C58" s="454"/>
      <c r="D58" s="454"/>
      <c r="E58" s="454"/>
      <c r="F58" s="454"/>
      <c r="G58" s="454"/>
    </row>
    <row r="59" spans="1:9" s="34" customFormat="1" ht="15.75" x14ac:dyDescent="0.2">
      <c r="A59" s="449" t="s">
        <v>61</v>
      </c>
      <c r="B59" s="449" t="s">
        <v>0</v>
      </c>
      <c r="C59" s="449"/>
      <c r="D59" s="462" t="s">
        <v>571</v>
      </c>
      <c r="E59" s="451" t="s">
        <v>43</v>
      </c>
      <c r="F59" s="452" t="s">
        <v>103</v>
      </c>
      <c r="G59" s="452"/>
    </row>
    <row r="60" spans="1:9" s="34" customFormat="1" ht="15.75" x14ac:dyDescent="0.2">
      <c r="A60" s="449"/>
      <c r="B60" s="449" t="s">
        <v>1</v>
      </c>
      <c r="C60" s="449"/>
      <c r="D60" s="462" t="s">
        <v>572</v>
      </c>
      <c r="E60" s="451" t="s">
        <v>43</v>
      </c>
      <c r="F60" s="452"/>
      <c r="G60" s="452"/>
    </row>
    <row r="61" spans="1:9" s="34" customFormat="1" ht="31.5" x14ac:dyDescent="0.2">
      <c r="A61" s="449" t="s">
        <v>62</v>
      </c>
      <c r="B61" s="449" t="s">
        <v>0</v>
      </c>
      <c r="C61" s="449"/>
      <c r="D61" s="462" t="s">
        <v>573</v>
      </c>
      <c r="E61" s="451" t="s">
        <v>43</v>
      </c>
      <c r="F61" s="452"/>
      <c r="G61" s="452"/>
      <c r="I61" s="34">
        <v>448</v>
      </c>
    </row>
    <row r="62" spans="1:9" s="34" customFormat="1" ht="31.5" x14ac:dyDescent="0.2">
      <c r="A62" s="449"/>
      <c r="B62" s="449" t="s">
        <v>1</v>
      </c>
      <c r="C62" s="449"/>
      <c r="D62" s="462" t="s">
        <v>574</v>
      </c>
      <c r="E62" s="451" t="s">
        <v>43</v>
      </c>
      <c r="F62" s="452"/>
      <c r="G62" s="452"/>
      <c r="I62" s="34">
        <f>I61*0.6</f>
        <v>268.8</v>
      </c>
    </row>
    <row r="63" spans="1:9" s="34" customFormat="1" ht="15.75" x14ac:dyDescent="0.2">
      <c r="A63" s="449" t="s">
        <v>63</v>
      </c>
      <c r="B63" s="449" t="s">
        <v>0</v>
      </c>
      <c r="C63" s="449"/>
      <c r="D63" s="462" t="s">
        <v>575</v>
      </c>
      <c r="E63" s="451" t="s">
        <v>43</v>
      </c>
      <c r="F63" s="452"/>
      <c r="G63" s="452"/>
    </row>
    <row r="64" spans="1:9" s="34" customFormat="1" ht="31.5" x14ac:dyDescent="0.2">
      <c r="A64" s="449"/>
      <c r="B64" s="449" t="s">
        <v>1</v>
      </c>
      <c r="C64" s="449"/>
      <c r="D64" s="462" t="s">
        <v>576</v>
      </c>
      <c r="E64" s="451" t="s">
        <v>43</v>
      </c>
      <c r="F64" s="452"/>
      <c r="G64" s="452"/>
    </row>
    <row r="65" spans="1:7" s="34" customFormat="1" ht="31.5" x14ac:dyDescent="0.2">
      <c r="A65" s="449" t="s">
        <v>64</v>
      </c>
      <c r="B65" s="449" t="s">
        <v>0</v>
      </c>
      <c r="C65" s="449"/>
      <c r="D65" s="462" t="s">
        <v>577</v>
      </c>
      <c r="E65" s="451" t="s">
        <v>43</v>
      </c>
      <c r="F65" s="452"/>
      <c r="G65" s="452"/>
    </row>
    <row r="66" spans="1:7" s="34" customFormat="1" ht="31.5" x14ac:dyDescent="0.2">
      <c r="A66" s="449"/>
      <c r="B66" s="449" t="s">
        <v>1</v>
      </c>
      <c r="C66" s="449"/>
      <c r="D66" s="462" t="s">
        <v>577</v>
      </c>
      <c r="E66" s="451" t="s">
        <v>43</v>
      </c>
      <c r="F66" s="452"/>
      <c r="G66" s="452"/>
    </row>
    <row r="67" spans="1:7" s="34" customFormat="1" ht="15.75" x14ac:dyDescent="0.2">
      <c r="A67" s="449" t="s">
        <v>65</v>
      </c>
      <c r="B67" s="449" t="s">
        <v>0</v>
      </c>
      <c r="C67" s="449"/>
      <c r="D67" s="462" t="s">
        <v>578</v>
      </c>
      <c r="E67" s="451" t="s">
        <v>43</v>
      </c>
      <c r="F67" s="452"/>
      <c r="G67" s="452"/>
    </row>
    <row r="68" spans="1:7" s="34" customFormat="1" ht="15.75" x14ac:dyDescent="0.2">
      <c r="A68" s="449"/>
      <c r="B68" s="449" t="s">
        <v>1</v>
      </c>
      <c r="C68" s="449"/>
      <c r="D68" s="462" t="s">
        <v>578</v>
      </c>
      <c r="E68" s="451" t="s">
        <v>43</v>
      </c>
      <c r="F68" s="452"/>
      <c r="G68" s="452"/>
    </row>
    <row r="69" spans="1:7" s="34" customFormat="1" ht="31.5" x14ac:dyDescent="0.2">
      <c r="A69" s="449" t="s">
        <v>66</v>
      </c>
      <c r="B69" s="449" t="s">
        <v>0</v>
      </c>
      <c r="C69" s="449"/>
      <c r="D69" s="462" t="s">
        <v>579</v>
      </c>
      <c r="E69" s="451" t="s">
        <v>43</v>
      </c>
      <c r="F69" s="452"/>
      <c r="G69" s="452"/>
    </row>
    <row r="70" spans="1:7" s="34" customFormat="1" ht="15.75" x14ac:dyDescent="0.2">
      <c r="A70" s="449"/>
      <c r="B70" s="449" t="s">
        <v>1</v>
      </c>
      <c r="C70" s="449"/>
      <c r="D70" s="462"/>
      <c r="E70" s="451"/>
      <c r="F70" s="452"/>
      <c r="G70" s="452"/>
    </row>
    <row r="71" spans="1:7" s="34" customFormat="1" ht="15.75" x14ac:dyDescent="0.2">
      <c r="A71" s="464"/>
      <c r="B71" s="464"/>
      <c r="C71" s="464"/>
      <c r="D71" s="464"/>
      <c r="E71" s="464"/>
      <c r="F71" s="464"/>
      <c r="G71" s="464"/>
    </row>
    <row r="72" spans="1:7" s="34" customFormat="1" ht="15.75" x14ac:dyDescent="0.2">
      <c r="A72" s="449" t="s">
        <v>61</v>
      </c>
      <c r="B72" s="449" t="s">
        <v>0</v>
      </c>
      <c r="C72" s="449"/>
      <c r="D72" s="462" t="s">
        <v>99</v>
      </c>
      <c r="E72" s="451" t="s">
        <v>97</v>
      </c>
      <c r="F72" s="452" t="s">
        <v>176</v>
      </c>
      <c r="G72" s="451"/>
    </row>
    <row r="73" spans="1:7" s="34" customFormat="1" ht="47.25" x14ac:dyDescent="0.2">
      <c r="A73" s="449"/>
      <c r="B73" s="449" t="s">
        <v>1</v>
      </c>
      <c r="C73" s="449"/>
      <c r="D73" s="462" t="s">
        <v>580</v>
      </c>
      <c r="E73" s="209" t="s">
        <v>581</v>
      </c>
      <c r="F73" s="452"/>
      <c r="G73" s="451"/>
    </row>
    <row r="74" spans="1:7" s="34" customFormat="1" ht="15.75" x14ac:dyDescent="0.2">
      <c r="A74" s="449" t="s">
        <v>62</v>
      </c>
      <c r="B74" s="449" t="s">
        <v>0</v>
      </c>
      <c r="C74" s="449"/>
      <c r="D74" s="462" t="s">
        <v>99</v>
      </c>
      <c r="E74" s="451" t="s">
        <v>97</v>
      </c>
      <c r="F74" s="452"/>
      <c r="G74" s="451"/>
    </row>
    <row r="75" spans="1:7" s="34" customFormat="1" ht="47.25" x14ac:dyDescent="0.2">
      <c r="A75" s="449"/>
      <c r="B75" s="449" t="s">
        <v>1</v>
      </c>
      <c r="C75" s="449"/>
      <c r="D75" s="208" t="s">
        <v>582</v>
      </c>
      <c r="E75" s="451" t="s">
        <v>97</v>
      </c>
      <c r="F75" s="452"/>
      <c r="G75" s="451"/>
    </row>
    <row r="76" spans="1:7" s="34" customFormat="1" ht="15.75" x14ac:dyDescent="0.2">
      <c r="A76" s="449" t="s">
        <v>63</v>
      </c>
      <c r="B76" s="449" t="s">
        <v>0</v>
      </c>
      <c r="C76" s="449"/>
      <c r="D76" s="462" t="s">
        <v>99</v>
      </c>
      <c r="E76" s="451" t="s">
        <v>97</v>
      </c>
      <c r="F76" s="452"/>
      <c r="G76" s="451"/>
    </row>
    <row r="77" spans="1:7" s="34" customFormat="1" ht="47.25" x14ac:dyDescent="0.2">
      <c r="A77" s="449"/>
      <c r="B77" s="449" t="s">
        <v>1</v>
      </c>
      <c r="C77" s="449"/>
      <c r="D77" s="208" t="s">
        <v>583</v>
      </c>
      <c r="E77" s="209" t="s">
        <v>581</v>
      </c>
      <c r="F77" s="452"/>
      <c r="G77" s="451"/>
    </row>
    <row r="78" spans="1:7" s="34" customFormat="1" ht="15.75" x14ac:dyDescent="0.2">
      <c r="A78" s="449" t="s">
        <v>64</v>
      </c>
      <c r="B78" s="449" t="s">
        <v>0</v>
      </c>
      <c r="C78" s="449"/>
      <c r="D78" s="462" t="s">
        <v>99</v>
      </c>
      <c r="E78" s="451" t="s">
        <v>97</v>
      </c>
      <c r="F78" s="452"/>
      <c r="G78" s="451"/>
    </row>
    <row r="79" spans="1:7" s="34" customFormat="1" ht="15.75" x14ac:dyDescent="0.2">
      <c r="A79" s="449"/>
      <c r="B79" s="449" t="s">
        <v>1</v>
      </c>
      <c r="C79" s="449"/>
      <c r="D79" s="462" t="s">
        <v>99</v>
      </c>
      <c r="E79" s="451" t="s">
        <v>97</v>
      </c>
      <c r="F79" s="452"/>
      <c r="G79" s="451"/>
    </row>
    <row r="80" spans="1:7" s="34" customFormat="1" ht="15.75" x14ac:dyDescent="0.2">
      <c r="A80" s="449" t="s">
        <v>65</v>
      </c>
      <c r="B80" s="449" t="s">
        <v>0</v>
      </c>
      <c r="C80" s="449"/>
      <c r="D80" s="462" t="s">
        <v>99</v>
      </c>
      <c r="E80" s="451" t="s">
        <v>97</v>
      </c>
      <c r="F80" s="452"/>
      <c r="G80" s="451"/>
    </row>
    <row r="81" spans="1:7" s="34" customFormat="1" ht="31.5" x14ac:dyDescent="0.2">
      <c r="A81" s="449"/>
      <c r="B81" s="449" t="s">
        <v>1</v>
      </c>
      <c r="C81" s="449"/>
      <c r="D81" s="462" t="s">
        <v>584</v>
      </c>
      <c r="E81" s="451" t="s">
        <v>97</v>
      </c>
      <c r="F81" s="452"/>
      <c r="G81" s="451"/>
    </row>
    <row r="82" spans="1:7" s="34" customFormat="1" ht="15.75" x14ac:dyDescent="0.2">
      <c r="A82" s="449" t="s">
        <v>66</v>
      </c>
      <c r="B82" s="449" t="s">
        <v>0</v>
      </c>
      <c r="C82" s="449"/>
      <c r="D82" s="462" t="s">
        <v>99</v>
      </c>
      <c r="E82" s="451" t="s">
        <v>97</v>
      </c>
      <c r="F82" s="452"/>
      <c r="G82" s="451"/>
    </row>
    <row r="83" spans="1:7" s="34" customFormat="1" ht="15.75" x14ac:dyDescent="0.2">
      <c r="A83" s="449"/>
      <c r="B83" s="449" t="s">
        <v>1</v>
      </c>
      <c r="C83" s="449"/>
      <c r="D83" s="453"/>
      <c r="E83" s="465"/>
      <c r="F83" s="452"/>
      <c r="G83" s="451"/>
    </row>
    <row r="84" spans="1:7" s="34" customFormat="1" ht="15.75" x14ac:dyDescent="0.2">
      <c r="A84" s="464"/>
      <c r="B84" s="464"/>
      <c r="C84" s="464"/>
      <c r="D84" s="464"/>
      <c r="E84" s="464"/>
      <c r="F84" s="464"/>
      <c r="G84" s="464"/>
    </row>
    <row r="85" spans="1:7" s="34" customFormat="1" ht="31.5" x14ac:dyDescent="0.2">
      <c r="A85" s="449" t="s">
        <v>61</v>
      </c>
      <c r="B85" s="449" t="s">
        <v>0</v>
      </c>
      <c r="C85" s="449"/>
      <c r="D85" s="462" t="s">
        <v>585</v>
      </c>
      <c r="E85" s="451" t="s">
        <v>97</v>
      </c>
      <c r="F85" s="452" t="s">
        <v>262</v>
      </c>
      <c r="G85" s="451"/>
    </row>
    <row r="86" spans="1:7" s="34" customFormat="1" ht="31.5" x14ac:dyDescent="0.2">
      <c r="A86" s="449"/>
      <c r="B86" s="449" t="s">
        <v>1</v>
      </c>
      <c r="C86" s="449"/>
      <c r="D86" s="462" t="s">
        <v>586</v>
      </c>
      <c r="E86" s="451" t="s">
        <v>587</v>
      </c>
      <c r="F86" s="452"/>
      <c r="G86" s="451"/>
    </row>
    <row r="87" spans="1:7" s="34" customFormat="1" ht="15.75" x14ac:dyDescent="0.2">
      <c r="A87" s="449" t="s">
        <v>62</v>
      </c>
      <c r="B87" s="449" t="s">
        <v>0</v>
      </c>
      <c r="C87" s="449"/>
      <c r="D87" s="462" t="s">
        <v>588</v>
      </c>
      <c r="E87" s="451" t="s">
        <v>589</v>
      </c>
      <c r="F87" s="452"/>
      <c r="G87" s="451"/>
    </row>
    <row r="88" spans="1:7" s="34" customFormat="1" ht="31.5" x14ac:dyDescent="0.2">
      <c r="A88" s="449"/>
      <c r="B88" s="449" t="s">
        <v>1</v>
      </c>
      <c r="C88" s="449"/>
      <c r="D88" s="462" t="s">
        <v>590</v>
      </c>
      <c r="E88" s="451" t="s">
        <v>307</v>
      </c>
      <c r="F88" s="452"/>
      <c r="G88" s="451"/>
    </row>
    <row r="89" spans="1:7" s="34" customFormat="1" ht="31.5" x14ac:dyDescent="0.2">
      <c r="A89" s="449" t="s">
        <v>63</v>
      </c>
      <c r="B89" s="449" t="s">
        <v>0</v>
      </c>
      <c r="C89" s="449"/>
      <c r="D89" s="462" t="s">
        <v>591</v>
      </c>
      <c r="E89" s="451" t="s">
        <v>97</v>
      </c>
      <c r="F89" s="452"/>
      <c r="G89" s="451"/>
    </row>
    <row r="90" spans="1:7" s="34" customFormat="1" ht="31.5" x14ac:dyDescent="0.2">
      <c r="A90" s="449"/>
      <c r="B90" s="449" t="s">
        <v>1</v>
      </c>
      <c r="C90" s="449"/>
      <c r="D90" s="462" t="s">
        <v>592</v>
      </c>
      <c r="E90" s="451" t="s">
        <v>97</v>
      </c>
      <c r="F90" s="452"/>
      <c r="G90" s="451"/>
    </row>
    <row r="91" spans="1:7" s="34" customFormat="1" ht="15.75" x14ac:dyDescent="0.2">
      <c r="A91" s="449" t="s">
        <v>64</v>
      </c>
      <c r="B91" s="449" t="s">
        <v>0</v>
      </c>
      <c r="C91" s="449"/>
      <c r="D91" s="462" t="s">
        <v>99</v>
      </c>
      <c r="E91" s="451" t="s">
        <v>97</v>
      </c>
      <c r="F91" s="452"/>
      <c r="G91" s="451"/>
    </row>
    <row r="92" spans="1:7" s="34" customFormat="1" ht="15.75" x14ac:dyDescent="0.2">
      <c r="A92" s="449"/>
      <c r="B92" s="449" t="s">
        <v>1</v>
      </c>
      <c r="C92" s="449"/>
      <c r="D92" s="463" t="s">
        <v>261</v>
      </c>
      <c r="E92" s="451" t="s">
        <v>97</v>
      </c>
      <c r="F92" s="452"/>
      <c r="G92" s="451"/>
    </row>
    <row r="93" spans="1:7" s="34" customFormat="1" ht="15.75" x14ac:dyDescent="0.2">
      <c r="A93" s="449" t="s">
        <v>65</v>
      </c>
      <c r="B93" s="449" t="s">
        <v>0</v>
      </c>
      <c r="C93" s="449"/>
      <c r="D93" s="462" t="s">
        <v>593</v>
      </c>
      <c r="E93" s="451" t="s">
        <v>97</v>
      </c>
      <c r="F93" s="452"/>
      <c r="G93" s="451"/>
    </row>
    <row r="94" spans="1:7" s="34" customFormat="1" ht="15.75" x14ac:dyDescent="0.2">
      <c r="A94" s="449"/>
      <c r="B94" s="449" t="s">
        <v>1</v>
      </c>
      <c r="C94" s="449"/>
      <c r="D94" s="462" t="s">
        <v>99</v>
      </c>
      <c r="E94" s="451" t="s">
        <v>97</v>
      </c>
      <c r="F94" s="452"/>
      <c r="G94" s="451"/>
    </row>
    <row r="95" spans="1:7" s="34" customFormat="1" ht="31.5" x14ac:dyDescent="0.2">
      <c r="A95" s="449" t="s">
        <v>66</v>
      </c>
      <c r="B95" s="449" t="s">
        <v>0</v>
      </c>
      <c r="C95" s="449"/>
      <c r="D95" s="462" t="s">
        <v>594</v>
      </c>
      <c r="E95" s="451" t="s">
        <v>97</v>
      </c>
      <c r="F95" s="452"/>
      <c r="G95" s="451"/>
    </row>
    <row r="96" spans="1:7" s="34" customFormat="1" ht="15.75" x14ac:dyDescent="0.2">
      <c r="A96" s="449"/>
      <c r="B96" s="449" t="s">
        <v>1</v>
      </c>
      <c r="C96" s="449"/>
      <c r="D96" s="453" t="s">
        <v>67</v>
      </c>
      <c r="E96" s="465"/>
      <c r="F96" s="452"/>
      <c r="G96" s="451"/>
    </row>
    <row r="97" spans="5:5" s="34" customFormat="1" ht="14.25" x14ac:dyDescent="0.2">
      <c r="E97" s="59"/>
    </row>
    <row r="98" spans="5:5" s="34" customFormat="1" ht="14.25" x14ac:dyDescent="0.2">
      <c r="E98" s="59"/>
    </row>
    <row r="99" spans="5:5" s="34" customFormat="1" ht="14.25" x14ac:dyDescent="0.2">
      <c r="E99" s="59"/>
    </row>
    <row r="100" spans="5:5" s="34" customFormat="1" ht="14.25" x14ac:dyDescent="0.2">
      <c r="E100" s="59"/>
    </row>
    <row r="101" spans="5:5" s="34" customFormat="1" ht="14.25" x14ac:dyDescent="0.2">
      <c r="E101" s="59"/>
    </row>
    <row r="102" spans="5:5" s="34" customFormat="1" ht="14.25" x14ac:dyDescent="0.2">
      <c r="E102" s="59"/>
    </row>
    <row r="103" spans="5:5" s="34" customFormat="1" ht="14.25" x14ac:dyDescent="0.2">
      <c r="E103" s="59"/>
    </row>
    <row r="104" spans="5:5" s="34" customFormat="1" ht="14.25" x14ac:dyDescent="0.2">
      <c r="E104" s="59"/>
    </row>
    <row r="105" spans="5:5" s="34" customFormat="1" ht="14.25" x14ac:dyDescent="0.2">
      <c r="E105" s="59"/>
    </row>
    <row r="106" spans="5:5" s="34" customFormat="1" ht="14.25" x14ac:dyDescent="0.2">
      <c r="E106" s="59"/>
    </row>
    <row r="107" spans="5:5" s="34" customFormat="1" ht="14.25" x14ac:dyDescent="0.2">
      <c r="E107" s="59"/>
    </row>
    <row r="108" spans="5:5" s="34" customFormat="1" ht="14.25" x14ac:dyDescent="0.2">
      <c r="E108" s="59"/>
    </row>
    <row r="109" spans="5:5" s="34" customFormat="1" ht="14.25" x14ac:dyDescent="0.2">
      <c r="E109" s="59"/>
    </row>
    <row r="110" spans="5:5" s="34" customFormat="1" ht="14.25" x14ac:dyDescent="0.2">
      <c r="E110" s="59"/>
    </row>
    <row r="111" spans="5:5" s="34" customFormat="1" ht="14.25" x14ac:dyDescent="0.2">
      <c r="E111" s="59"/>
    </row>
    <row r="112" spans="5:5" s="34" customFormat="1" ht="14.25" x14ac:dyDescent="0.2">
      <c r="E112" s="59"/>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16" zoomScale="82" zoomScaleNormal="82" workbookViewId="0">
      <selection activeCell="K21" sqref="K21"/>
    </sheetView>
  </sheetViews>
  <sheetFormatPr defaultRowHeight="16.5" x14ac:dyDescent="0.25"/>
  <cols>
    <col min="1" max="1" width="9.7109375" style="57" customWidth="1"/>
    <col min="2" max="2" width="11.42578125" style="57" customWidth="1"/>
    <col min="3" max="3" width="9.28515625" style="58" customWidth="1"/>
    <col min="4" max="4" width="54" style="57" bestFit="1" customWidth="1"/>
    <col min="5" max="5" width="7.140625" style="57" hidden="1" customWidth="1"/>
    <col min="6" max="6" width="10.85546875" style="57" hidden="1" customWidth="1"/>
    <col min="7" max="7" width="5.5703125" style="57" hidden="1" customWidth="1"/>
    <col min="8" max="8" width="2.7109375" style="57" hidden="1" customWidth="1"/>
    <col min="9" max="9" width="27" style="57" customWidth="1"/>
    <col min="10" max="10" width="17.5703125" style="57" customWidth="1"/>
    <col min="11" max="11" width="14.7109375" style="57" customWidth="1"/>
    <col min="12" max="13" width="9" style="57"/>
    <col min="14" max="14" width="44.42578125" style="57" customWidth="1"/>
    <col min="15" max="255" width="9" style="57"/>
    <col min="256" max="256" width="5.42578125" style="57" customWidth="1"/>
    <col min="257" max="257" width="7.42578125" style="57" customWidth="1"/>
    <col min="258" max="258" width="5.7109375" style="57" customWidth="1"/>
    <col min="259" max="259" width="37.28515625" style="57" customWidth="1"/>
    <col min="260" max="260" width="6.140625" style="57" customWidth="1"/>
    <col min="261" max="262" width="11.5703125" style="57" customWidth="1"/>
    <col min="263" max="263" width="5.42578125" style="57" customWidth="1"/>
    <col min="264" max="264" width="6.85546875" style="57" customWidth="1"/>
    <col min="265" max="265" width="17.28515625" style="57" customWidth="1"/>
    <col min="266" max="266" width="15.28515625" style="57" customWidth="1"/>
    <col min="267" max="267" width="10.42578125" style="57" customWidth="1"/>
    <col min="268" max="511" width="9" style="57"/>
    <col min="512" max="512" width="5.42578125" style="57" customWidth="1"/>
    <col min="513" max="513" width="7.42578125" style="57" customWidth="1"/>
    <col min="514" max="514" width="5.7109375" style="57" customWidth="1"/>
    <col min="515" max="515" width="37.28515625" style="57" customWidth="1"/>
    <col min="516" max="516" width="6.140625" style="57" customWidth="1"/>
    <col min="517" max="518" width="11.5703125" style="57" customWidth="1"/>
    <col min="519" max="519" width="5.42578125" style="57" customWidth="1"/>
    <col min="520" max="520" width="6.85546875" style="57" customWidth="1"/>
    <col min="521" max="521" width="17.28515625" style="57" customWidth="1"/>
    <col min="522" max="522" width="15.28515625" style="57" customWidth="1"/>
    <col min="523" max="523" width="10.42578125" style="57" customWidth="1"/>
    <col min="524" max="767" width="9" style="57"/>
    <col min="768" max="768" width="5.42578125" style="57" customWidth="1"/>
    <col min="769" max="769" width="7.42578125" style="57" customWidth="1"/>
    <col min="770" max="770" width="5.7109375" style="57" customWidth="1"/>
    <col min="771" max="771" width="37.28515625" style="57" customWidth="1"/>
    <col min="772" max="772" width="6.140625" style="57" customWidth="1"/>
    <col min="773" max="774" width="11.5703125" style="57" customWidth="1"/>
    <col min="775" max="775" width="5.42578125" style="57" customWidth="1"/>
    <col min="776" max="776" width="6.85546875" style="57" customWidth="1"/>
    <col min="777" max="777" width="17.28515625" style="57" customWidth="1"/>
    <col min="778" max="778" width="15.28515625" style="57" customWidth="1"/>
    <col min="779" max="779" width="10.42578125" style="57" customWidth="1"/>
    <col min="780" max="1023" width="9" style="57"/>
    <col min="1024" max="1024" width="5.42578125" style="57" customWidth="1"/>
    <col min="1025" max="1025" width="7.42578125" style="57" customWidth="1"/>
    <col min="1026" max="1026" width="5.7109375" style="57" customWidth="1"/>
    <col min="1027" max="1027" width="37.28515625" style="57" customWidth="1"/>
    <col min="1028" max="1028" width="6.140625" style="57" customWidth="1"/>
    <col min="1029" max="1030" width="11.5703125" style="57" customWidth="1"/>
    <col min="1031" max="1031" width="5.42578125" style="57" customWidth="1"/>
    <col min="1032" max="1032" width="6.85546875" style="57" customWidth="1"/>
    <col min="1033" max="1033" width="17.28515625" style="57" customWidth="1"/>
    <col min="1034" max="1034" width="15.28515625" style="57" customWidth="1"/>
    <col min="1035" max="1035" width="10.42578125" style="57" customWidth="1"/>
    <col min="1036" max="1279" width="9" style="57"/>
    <col min="1280" max="1280" width="5.42578125" style="57" customWidth="1"/>
    <col min="1281" max="1281" width="7.42578125" style="57" customWidth="1"/>
    <col min="1282" max="1282" width="5.7109375" style="57" customWidth="1"/>
    <col min="1283" max="1283" width="37.28515625" style="57" customWidth="1"/>
    <col min="1284" max="1284" width="6.140625" style="57" customWidth="1"/>
    <col min="1285" max="1286" width="11.5703125" style="57" customWidth="1"/>
    <col min="1287" max="1287" width="5.42578125" style="57" customWidth="1"/>
    <col min="1288" max="1288" width="6.85546875" style="57" customWidth="1"/>
    <col min="1289" max="1289" width="17.28515625" style="57" customWidth="1"/>
    <col min="1290" max="1290" width="15.28515625" style="57" customWidth="1"/>
    <col min="1291" max="1291" width="10.42578125" style="57" customWidth="1"/>
    <col min="1292" max="1535" width="9" style="57"/>
    <col min="1536" max="1536" width="5.42578125" style="57" customWidth="1"/>
    <col min="1537" max="1537" width="7.42578125" style="57" customWidth="1"/>
    <col min="1538" max="1538" width="5.7109375" style="57" customWidth="1"/>
    <col min="1539" max="1539" width="37.28515625" style="57" customWidth="1"/>
    <col min="1540" max="1540" width="6.140625" style="57" customWidth="1"/>
    <col min="1541" max="1542" width="11.5703125" style="57" customWidth="1"/>
    <col min="1543" max="1543" width="5.42578125" style="57" customWidth="1"/>
    <col min="1544" max="1544" width="6.85546875" style="57" customWidth="1"/>
    <col min="1545" max="1545" width="17.28515625" style="57" customWidth="1"/>
    <col min="1546" max="1546" width="15.28515625" style="57" customWidth="1"/>
    <col min="1547" max="1547" width="10.42578125" style="57" customWidth="1"/>
    <col min="1548" max="1791" width="9" style="57"/>
    <col min="1792" max="1792" width="5.42578125" style="57" customWidth="1"/>
    <col min="1793" max="1793" width="7.42578125" style="57" customWidth="1"/>
    <col min="1794" max="1794" width="5.7109375" style="57" customWidth="1"/>
    <col min="1795" max="1795" width="37.28515625" style="57" customWidth="1"/>
    <col min="1796" max="1796" width="6.140625" style="57" customWidth="1"/>
    <col min="1797" max="1798" width="11.5703125" style="57" customWidth="1"/>
    <col min="1799" max="1799" width="5.42578125" style="57" customWidth="1"/>
    <col min="1800" max="1800" width="6.85546875" style="57" customWidth="1"/>
    <col min="1801" max="1801" width="17.28515625" style="57" customWidth="1"/>
    <col min="1802" max="1802" width="15.28515625" style="57" customWidth="1"/>
    <col min="1803" max="1803" width="10.42578125" style="57" customWidth="1"/>
    <col min="1804" max="2047" width="9" style="57"/>
    <col min="2048" max="2048" width="5.42578125" style="57" customWidth="1"/>
    <col min="2049" max="2049" width="7.42578125" style="57" customWidth="1"/>
    <col min="2050" max="2050" width="5.7109375" style="57" customWidth="1"/>
    <col min="2051" max="2051" width="37.28515625" style="57" customWidth="1"/>
    <col min="2052" max="2052" width="6.140625" style="57" customWidth="1"/>
    <col min="2053" max="2054" width="11.5703125" style="57" customWidth="1"/>
    <col min="2055" max="2055" width="5.42578125" style="57" customWidth="1"/>
    <col min="2056" max="2056" width="6.85546875" style="57" customWidth="1"/>
    <col min="2057" max="2057" width="17.28515625" style="57" customWidth="1"/>
    <col min="2058" max="2058" width="15.28515625" style="57" customWidth="1"/>
    <col min="2059" max="2059" width="10.42578125" style="57" customWidth="1"/>
    <col min="2060" max="2303" width="9" style="57"/>
    <col min="2304" max="2304" width="5.42578125" style="57" customWidth="1"/>
    <col min="2305" max="2305" width="7.42578125" style="57" customWidth="1"/>
    <col min="2306" max="2306" width="5.7109375" style="57" customWidth="1"/>
    <col min="2307" max="2307" width="37.28515625" style="57" customWidth="1"/>
    <col min="2308" max="2308" width="6.140625" style="57" customWidth="1"/>
    <col min="2309" max="2310" width="11.5703125" style="57" customWidth="1"/>
    <col min="2311" max="2311" width="5.42578125" style="57" customWidth="1"/>
    <col min="2312" max="2312" width="6.85546875" style="57" customWidth="1"/>
    <col min="2313" max="2313" width="17.28515625" style="57" customWidth="1"/>
    <col min="2314" max="2314" width="15.28515625" style="57" customWidth="1"/>
    <col min="2315" max="2315" width="10.42578125" style="57" customWidth="1"/>
    <col min="2316" max="2559" width="9" style="57"/>
    <col min="2560" max="2560" width="5.42578125" style="57" customWidth="1"/>
    <col min="2561" max="2561" width="7.42578125" style="57" customWidth="1"/>
    <col min="2562" max="2562" width="5.7109375" style="57" customWidth="1"/>
    <col min="2563" max="2563" width="37.28515625" style="57" customWidth="1"/>
    <col min="2564" max="2564" width="6.140625" style="57" customWidth="1"/>
    <col min="2565" max="2566" width="11.5703125" style="57" customWidth="1"/>
    <col min="2567" max="2567" width="5.42578125" style="57" customWidth="1"/>
    <col min="2568" max="2568" width="6.85546875" style="57" customWidth="1"/>
    <col min="2569" max="2569" width="17.28515625" style="57" customWidth="1"/>
    <col min="2570" max="2570" width="15.28515625" style="57" customWidth="1"/>
    <col min="2571" max="2571" width="10.42578125" style="57" customWidth="1"/>
    <col min="2572" max="2815" width="9" style="57"/>
    <col min="2816" max="2816" width="5.42578125" style="57" customWidth="1"/>
    <col min="2817" max="2817" width="7.42578125" style="57" customWidth="1"/>
    <col min="2818" max="2818" width="5.7109375" style="57" customWidth="1"/>
    <col min="2819" max="2819" width="37.28515625" style="57" customWidth="1"/>
    <col min="2820" max="2820" width="6.140625" style="57" customWidth="1"/>
    <col min="2821" max="2822" width="11.5703125" style="57" customWidth="1"/>
    <col min="2823" max="2823" width="5.42578125" style="57" customWidth="1"/>
    <col min="2824" max="2824" width="6.85546875" style="57" customWidth="1"/>
    <col min="2825" max="2825" width="17.28515625" style="57" customWidth="1"/>
    <col min="2826" max="2826" width="15.28515625" style="57" customWidth="1"/>
    <col min="2827" max="2827" width="10.42578125" style="57" customWidth="1"/>
    <col min="2828" max="3071" width="9" style="57"/>
    <col min="3072" max="3072" width="5.42578125" style="57" customWidth="1"/>
    <col min="3073" max="3073" width="7.42578125" style="57" customWidth="1"/>
    <col min="3074" max="3074" width="5.7109375" style="57" customWidth="1"/>
    <col min="3075" max="3075" width="37.28515625" style="57" customWidth="1"/>
    <col min="3076" max="3076" width="6.140625" style="57" customWidth="1"/>
    <col min="3077" max="3078" width="11.5703125" style="57" customWidth="1"/>
    <col min="3079" max="3079" width="5.42578125" style="57" customWidth="1"/>
    <col min="3080" max="3080" width="6.85546875" style="57" customWidth="1"/>
    <col min="3081" max="3081" width="17.28515625" style="57" customWidth="1"/>
    <col min="3082" max="3082" width="15.28515625" style="57" customWidth="1"/>
    <col min="3083" max="3083" width="10.42578125" style="57" customWidth="1"/>
    <col min="3084" max="3327" width="9" style="57"/>
    <col min="3328" max="3328" width="5.42578125" style="57" customWidth="1"/>
    <col min="3329" max="3329" width="7.42578125" style="57" customWidth="1"/>
    <col min="3330" max="3330" width="5.7109375" style="57" customWidth="1"/>
    <col min="3331" max="3331" width="37.28515625" style="57" customWidth="1"/>
    <col min="3332" max="3332" width="6.140625" style="57" customWidth="1"/>
    <col min="3333" max="3334" width="11.5703125" style="57" customWidth="1"/>
    <col min="3335" max="3335" width="5.42578125" style="57" customWidth="1"/>
    <col min="3336" max="3336" width="6.85546875" style="57" customWidth="1"/>
    <col min="3337" max="3337" width="17.28515625" style="57" customWidth="1"/>
    <col min="3338" max="3338" width="15.28515625" style="57" customWidth="1"/>
    <col min="3339" max="3339" width="10.42578125" style="57" customWidth="1"/>
    <col min="3340" max="3583" width="9" style="57"/>
    <col min="3584" max="3584" width="5.42578125" style="57" customWidth="1"/>
    <col min="3585" max="3585" width="7.42578125" style="57" customWidth="1"/>
    <col min="3586" max="3586" width="5.7109375" style="57" customWidth="1"/>
    <col min="3587" max="3587" width="37.28515625" style="57" customWidth="1"/>
    <col min="3588" max="3588" width="6.140625" style="57" customWidth="1"/>
    <col min="3589" max="3590" width="11.5703125" style="57" customWidth="1"/>
    <col min="3591" max="3591" width="5.42578125" style="57" customWidth="1"/>
    <col min="3592" max="3592" width="6.85546875" style="57" customWidth="1"/>
    <col min="3593" max="3593" width="17.28515625" style="57" customWidth="1"/>
    <col min="3594" max="3594" width="15.28515625" style="57" customWidth="1"/>
    <col min="3595" max="3595" width="10.42578125" style="57" customWidth="1"/>
    <col min="3596" max="3839" width="9" style="57"/>
    <col min="3840" max="3840" width="5.42578125" style="57" customWidth="1"/>
    <col min="3841" max="3841" width="7.42578125" style="57" customWidth="1"/>
    <col min="3842" max="3842" width="5.7109375" style="57" customWidth="1"/>
    <col min="3843" max="3843" width="37.28515625" style="57" customWidth="1"/>
    <col min="3844" max="3844" width="6.140625" style="57" customWidth="1"/>
    <col min="3845" max="3846" width="11.5703125" style="57" customWidth="1"/>
    <col min="3847" max="3847" width="5.42578125" style="57" customWidth="1"/>
    <col min="3848" max="3848" width="6.85546875" style="57" customWidth="1"/>
    <col min="3849" max="3849" width="17.28515625" style="57" customWidth="1"/>
    <col min="3850" max="3850" width="15.28515625" style="57" customWidth="1"/>
    <col min="3851" max="3851" width="10.42578125" style="57" customWidth="1"/>
    <col min="3852" max="4095" width="9" style="57"/>
    <col min="4096" max="4096" width="5.42578125" style="57" customWidth="1"/>
    <col min="4097" max="4097" width="7.42578125" style="57" customWidth="1"/>
    <col min="4098" max="4098" width="5.7109375" style="57" customWidth="1"/>
    <col min="4099" max="4099" width="37.28515625" style="57" customWidth="1"/>
    <col min="4100" max="4100" width="6.140625" style="57" customWidth="1"/>
    <col min="4101" max="4102" width="11.5703125" style="57" customWidth="1"/>
    <col min="4103" max="4103" width="5.42578125" style="57" customWidth="1"/>
    <col min="4104" max="4104" width="6.85546875" style="57" customWidth="1"/>
    <col min="4105" max="4105" width="17.28515625" style="57" customWidth="1"/>
    <col min="4106" max="4106" width="15.28515625" style="57" customWidth="1"/>
    <col min="4107" max="4107" width="10.42578125" style="57" customWidth="1"/>
    <col min="4108" max="4351" width="9" style="57"/>
    <col min="4352" max="4352" width="5.42578125" style="57" customWidth="1"/>
    <col min="4353" max="4353" width="7.42578125" style="57" customWidth="1"/>
    <col min="4354" max="4354" width="5.7109375" style="57" customWidth="1"/>
    <col min="4355" max="4355" width="37.28515625" style="57" customWidth="1"/>
    <col min="4356" max="4356" width="6.140625" style="57" customWidth="1"/>
    <col min="4357" max="4358" width="11.5703125" style="57" customWidth="1"/>
    <col min="4359" max="4359" width="5.42578125" style="57" customWidth="1"/>
    <col min="4360" max="4360" width="6.85546875" style="57" customWidth="1"/>
    <col min="4361" max="4361" width="17.28515625" style="57" customWidth="1"/>
    <col min="4362" max="4362" width="15.28515625" style="57" customWidth="1"/>
    <col min="4363" max="4363" width="10.42578125" style="57" customWidth="1"/>
    <col min="4364" max="4607" width="9" style="57"/>
    <col min="4608" max="4608" width="5.42578125" style="57" customWidth="1"/>
    <col min="4609" max="4609" width="7.42578125" style="57" customWidth="1"/>
    <col min="4610" max="4610" width="5.7109375" style="57" customWidth="1"/>
    <col min="4611" max="4611" width="37.28515625" style="57" customWidth="1"/>
    <col min="4612" max="4612" width="6.140625" style="57" customWidth="1"/>
    <col min="4613" max="4614" width="11.5703125" style="57" customWidth="1"/>
    <col min="4615" max="4615" width="5.42578125" style="57" customWidth="1"/>
    <col min="4616" max="4616" width="6.85546875" style="57" customWidth="1"/>
    <col min="4617" max="4617" width="17.28515625" style="57" customWidth="1"/>
    <col min="4618" max="4618" width="15.28515625" style="57" customWidth="1"/>
    <col min="4619" max="4619" width="10.42578125" style="57" customWidth="1"/>
    <col min="4620" max="4863" width="9" style="57"/>
    <col min="4864" max="4864" width="5.42578125" style="57" customWidth="1"/>
    <col min="4865" max="4865" width="7.42578125" style="57" customWidth="1"/>
    <col min="4866" max="4866" width="5.7109375" style="57" customWidth="1"/>
    <col min="4867" max="4867" width="37.28515625" style="57" customWidth="1"/>
    <col min="4868" max="4868" width="6.140625" style="57" customWidth="1"/>
    <col min="4869" max="4870" width="11.5703125" style="57" customWidth="1"/>
    <col min="4871" max="4871" width="5.42578125" style="57" customWidth="1"/>
    <col min="4872" max="4872" width="6.85546875" style="57" customWidth="1"/>
    <col min="4873" max="4873" width="17.28515625" style="57" customWidth="1"/>
    <col min="4874" max="4874" width="15.28515625" style="57" customWidth="1"/>
    <col min="4875" max="4875" width="10.42578125" style="57" customWidth="1"/>
    <col min="4876" max="5119" width="9" style="57"/>
    <col min="5120" max="5120" width="5.42578125" style="57" customWidth="1"/>
    <col min="5121" max="5121" width="7.42578125" style="57" customWidth="1"/>
    <col min="5122" max="5122" width="5.7109375" style="57" customWidth="1"/>
    <col min="5123" max="5123" width="37.28515625" style="57" customWidth="1"/>
    <col min="5124" max="5124" width="6.140625" style="57" customWidth="1"/>
    <col min="5125" max="5126" width="11.5703125" style="57" customWidth="1"/>
    <col min="5127" max="5127" width="5.42578125" style="57" customWidth="1"/>
    <col min="5128" max="5128" width="6.85546875" style="57" customWidth="1"/>
    <col min="5129" max="5129" width="17.28515625" style="57" customWidth="1"/>
    <col min="5130" max="5130" width="15.28515625" style="57" customWidth="1"/>
    <col min="5131" max="5131" width="10.42578125" style="57" customWidth="1"/>
    <col min="5132" max="5375" width="9" style="57"/>
    <col min="5376" max="5376" width="5.42578125" style="57" customWidth="1"/>
    <col min="5377" max="5377" width="7.42578125" style="57" customWidth="1"/>
    <col min="5378" max="5378" width="5.7109375" style="57" customWidth="1"/>
    <col min="5379" max="5379" width="37.28515625" style="57" customWidth="1"/>
    <col min="5380" max="5380" width="6.140625" style="57" customWidth="1"/>
    <col min="5381" max="5382" width="11.5703125" style="57" customWidth="1"/>
    <col min="5383" max="5383" width="5.42578125" style="57" customWidth="1"/>
    <col min="5384" max="5384" width="6.85546875" style="57" customWidth="1"/>
    <col min="5385" max="5385" width="17.28515625" style="57" customWidth="1"/>
    <col min="5386" max="5386" width="15.28515625" style="57" customWidth="1"/>
    <col min="5387" max="5387" width="10.42578125" style="57" customWidth="1"/>
    <col min="5388" max="5631" width="9" style="57"/>
    <col min="5632" max="5632" width="5.42578125" style="57" customWidth="1"/>
    <col min="5633" max="5633" width="7.42578125" style="57" customWidth="1"/>
    <col min="5634" max="5634" width="5.7109375" style="57" customWidth="1"/>
    <col min="5635" max="5635" width="37.28515625" style="57" customWidth="1"/>
    <col min="5636" max="5636" width="6.140625" style="57" customWidth="1"/>
    <col min="5637" max="5638" width="11.5703125" style="57" customWidth="1"/>
    <col min="5639" max="5639" width="5.42578125" style="57" customWidth="1"/>
    <col min="5640" max="5640" width="6.85546875" style="57" customWidth="1"/>
    <col min="5641" max="5641" width="17.28515625" style="57" customWidth="1"/>
    <col min="5642" max="5642" width="15.28515625" style="57" customWidth="1"/>
    <col min="5643" max="5643" width="10.42578125" style="57" customWidth="1"/>
    <col min="5644" max="5887" width="9" style="57"/>
    <col min="5888" max="5888" width="5.42578125" style="57" customWidth="1"/>
    <col min="5889" max="5889" width="7.42578125" style="57" customWidth="1"/>
    <col min="5890" max="5890" width="5.7109375" style="57" customWidth="1"/>
    <col min="5891" max="5891" width="37.28515625" style="57" customWidth="1"/>
    <col min="5892" max="5892" width="6.140625" style="57" customWidth="1"/>
    <col min="5893" max="5894" width="11.5703125" style="57" customWidth="1"/>
    <col min="5895" max="5895" width="5.42578125" style="57" customWidth="1"/>
    <col min="5896" max="5896" width="6.85546875" style="57" customWidth="1"/>
    <col min="5897" max="5897" width="17.28515625" style="57" customWidth="1"/>
    <col min="5898" max="5898" width="15.28515625" style="57" customWidth="1"/>
    <col min="5899" max="5899" width="10.42578125" style="57" customWidth="1"/>
    <col min="5900" max="6143" width="9" style="57"/>
    <col min="6144" max="6144" width="5.42578125" style="57" customWidth="1"/>
    <col min="6145" max="6145" width="7.42578125" style="57" customWidth="1"/>
    <col min="6146" max="6146" width="5.7109375" style="57" customWidth="1"/>
    <col min="6147" max="6147" width="37.28515625" style="57" customWidth="1"/>
    <col min="6148" max="6148" width="6.140625" style="57" customWidth="1"/>
    <col min="6149" max="6150" width="11.5703125" style="57" customWidth="1"/>
    <col min="6151" max="6151" width="5.42578125" style="57" customWidth="1"/>
    <col min="6152" max="6152" width="6.85546875" style="57" customWidth="1"/>
    <col min="6153" max="6153" width="17.28515625" style="57" customWidth="1"/>
    <col min="6154" max="6154" width="15.28515625" style="57" customWidth="1"/>
    <col min="6155" max="6155" width="10.42578125" style="57" customWidth="1"/>
    <col min="6156" max="6399" width="9" style="57"/>
    <col min="6400" max="6400" width="5.42578125" style="57" customWidth="1"/>
    <col min="6401" max="6401" width="7.42578125" style="57" customWidth="1"/>
    <col min="6402" max="6402" width="5.7109375" style="57" customWidth="1"/>
    <col min="6403" max="6403" width="37.28515625" style="57" customWidth="1"/>
    <col min="6404" max="6404" width="6.140625" style="57" customWidth="1"/>
    <col min="6405" max="6406" width="11.5703125" style="57" customWidth="1"/>
    <col min="6407" max="6407" width="5.42578125" style="57" customWidth="1"/>
    <col min="6408" max="6408" width="6.85546875" style="57" customWidth="1"/>
    <col min="6409" max="6409" width="17.28515625" style="57" customWidth="1"/>
    <col min="6410" max="6410" width="15.28515625" style="57" customWidth="1"/>
    <col min="6411" max="6411" width="10.42578125" style="57" customWidth="1"/>
    <col min="6412" max="6655" width="9" style="57"/>
    <col min="6656" max="6656" width="5.42578125" style="57" customWidth="1"/>
    <col min="6657" max="6657" width="7.42578125" style="57" customWidth="1"/>
    <col min="6658" max="6658" width="5.7109375" style="57" customWidth="1"/>
    <col min="6659" max="6659" width="37.28515625" style="57" customWidth="1"/>
    <col min="6660" max="6660" width="6.140625" style="57" customWidth="1"/>
    <col min="6661" max="6662" width="11.5703125" style="57" customWidth="1"/>
    <col min="6663" max="6663" width="5.42578125" style="57" customWidth="1"/>
    <col min="6664" max="6664" width="6.85546875" style="57" customWidth="1"/>
    <col min="6665" max="6665" width="17.28515625" style="57" customWidth="1"/>
    <col min="6666" max="6666" width="15.28515625" style="57" customWidth="1"/>
    <col min="6667" max="6667" width="10.42578125" style="57" customWidth="1"/>
    <col min="6668" max="6911" width="9" style="57"/>
    <col min="6912" max="6912" width="5.42578125" style="57" customWidth="1"/>
    <col min="6913" max="6913" width="7.42578125" style="57" customWidth="1"/>
    <col min="6914" max="6914" width="5.7109375" style="57" customWidth="1"/>
    <col min="6915" max="6915" width="37.28515625" style="57" customWidth="1"/>
    <col min="6916" max="6916" width="6.140625" style="57" customWidth="1"/>
    <col min="6917" max="6918" width="11.5703125" style="57" customWidth="1"/>
    <col min="6919" max="6919" width="5.42578125" style="57" customWidth="1"/>
    <col min="6920" max="6920" width="6.85546875" style="57" customWidth="1"/>
    <col min="6921" max="6921" width="17.28515625" style="57" customWidth="1"/>
    <col min="6922" max="6922" width="15.28515625" style="57" customWidth="1"/>
    <col min="6923" max="6923" width="10.42578125" style="57" customWidth="1"/>
    <col min="6924" max="7167" width="9" style="57"/>
    <col min="7168" max="7168" width="5.42578125" style="57" customWidth="1"/>
    <col min="7169" max="7169" width="7.42578125" style="57" customWidth="1"/>
    <col min="7170" max="7170" width="5.7109375" style="57" customWidth="1"/>
    <col min="7171" max="7171" width="37.28515625" style="57" customWidth="1"/>
    <col min="7172" max="7172" width="6.140625" style="57" customWidth="1"/>
    <col min="7173" max="7174" width="11.5703125" style="57" customWidth="1"/>
    <col min="7175" max="7175" width="5.42578125" style="57" customWidth="1"/>
    <col min="7176" max="7176" width="6.85546875" style="57" customWidth="1"/>
    <col min="7177" max="7177" width="17.28515625" style="57" customWidth="1"/>
    <col min="7178" max="7178" width="15.28515625" style="57" customWidth="1"/>
    <col min="7179" max="7179" width="10.42578125" style="57" customWidth="1"/>
    <col min="7180" max="7423" width="9" style="57"/>
    <col min="7424" max="7424" width="5.42578125" style="57" customWidth="1"/>
    <col min="7425" max="7425" width="7.42578125" style="57" customWidth="1"/>
    <col min="7426" max="7426" width="5.7109375" style="57" customWidth="1"/>
    <col min="7427" max="7427" width="37.28515625" style="57" customWidth="1"/>
    <col min="7428" max="7428" width="6.140625" style="57" customWidth="1"/>
    <col min="7429" max="7430" width="11.5703125" style="57" customWidth="1"/>
    <col min="7431" max="7431" width="5.42578125" style="57" customWidth="1"/>
    <col min="7432" max="7432" width="6.85546875" style="57" customWidth="1"/>
    <col min="7433" max="7433" width="17.28515625" style="57" customWidth="1"/>
    <col min="7434" max="7434" width="15.28515625" style="57" customWidth="1"/>
    <col min="7435" max="7435" width="10.42578125" style="57" customWidth="1"/>
    <col min="7436" max="7679" width="9" style="57"/>
    <col min="7680" max="7680" width="5.42578125" style="57" customWidth="1"/>
    <col min="7681" max="7681" width="7.42578125" style="57" customWidth="1"/>
    <col min="7682" max="7682" width="5.7109375" style="57" customWidth="1"/>
    <col min="7683" max="7683" width="37.28515625" style="57" customWidth="1"/>
    <col min="7684" max="7684" width="6.140625" style="57" customWidth="1"/>
    <col min="7685" max="7686" width="11.5703125" style="57" customWidth="1"/>
    <col min="7687" max="7687" width="5.42578125" style="57" customWidth="1"/>
    <col min="7688" max="7688" width="6.85546875" style="57" customWidth="1"/>
    <col min="7689" max="7689" width="17.28515625" style="57" customWidth="1"/>
    <col min="7690" max="7690" width="15.28515625" style="57" customWidth="1"/>
    <col min="7691" max="7691" width="10.42578125" style="57" customWidth="1"/>
    <col min="7692" max="7935" width="9" style="57"/>
    <col min="7936" max="7936" width="5.42578125" style="57" customWidth="1"/>
    <col min="7937" max="7937" width="7.42578125" style="57" customWidth="1"/>
    <col min="7938" max="7938" width="5.7109375" style="57" customWidth="1"/>
    <col min="7939" max="7939" width="37.28515625" style="57" customWidth="1"/>
    <col min="7940" max="7940" width="6.140625" style="57" customWidth="1"/>
    <col min="7941" max="7942" width="11.5703125" style="57" customWidth="1"/>
    <col min="7943" max="7943" width="5.42578125" style="57" customWidth="1"/>
    <col min="7944" max="7944" width="6.85546875" style="57" customWidth="1"/>
    <col min="7945" max="7945" width="17.28515625" style="57" customWidth="1"/>
    <col min="7946" max="7946" width="15.28515625" style="57" customWidth="1"/>
    <col min="7947" max="7947" width="10.42578125" style="57" customWidth="1"/>
    <col min="7948" max="8191" width="9" style="57"/>
    <col min="8192" max="8192" width="5.42578125" style="57" customWidth="1"/>
    <col min="8193" max="8193" width="7.42578125" style="57" customWidth="1"/>
    <col min="8194" max="8194" width="5.7109375" style="57" customWidth="1"/>
    <col min="8195" max="8195" width="37.28515625" style="57" customWidth="1"/>
    <col min="8196" max="8196" width="6.140625" style="57" customWidth="1"/>
    <col min="8197" max="8198" width="11.5703125" style="57" customWidth="1"/>
    <col min="8199" max="8199" width="5.42578125" style="57" customWidth="1"/>
    <col min="8200" max="8200" width="6.85546875" style="57" customWidth="1"/>
    <col min="8201" max="8201" width="17.28515625" style="57" customWidth="1"/>
    <col min="8202" max="8202" width="15.28515625" style="57" customWidth="1"/>
    <col min="8203" max="8203" width="10.42578125" style="57" customWidth="1"/>
    <col min="8204" max="8447" width="9" style="57"/>
    <col min="8448" max="8448" width="5.42578125" style="57" customWidth="1"/>
    <col min="8449" max="8449" width="7.42578125" style="57" customWidth="1"/>
    <col min="8450" max="8450" width="5.7109375" style="57" customWidth="1"/>
    <col min="8451" max="8451" width="37.28515625" style="57" customWidth="1"/>
    <col min="8452" max="8452" width="6.140625" style="57" customWidth="1"/>
    <col min="8453" max="8454" width="11.5703125" style="57" customWidth="1"/>
    <col min="8455" max="8455" width="5.42578125" style="57" customWidth="1"/>
    <col min="8456" max="8456" width="6.85546875" style="57" customWidth="1"/>
    <col min="8457" max="8457" width="17.28515625" style="57" customWidth="1"/>
    <col min="8458" max="8458" width="15.28515625" style="57" customWidth="1"/>
    <col min="8459" max="8459" width="10.42578125" style="57" customWidth="1"/>
    <col min="8460" max="8703" width="9" style="57"/>
    <col min="8704" max="8704" width="5.42578125" style="57" customWidth="1"/>
    <col min="8705" max="8705" width="7.42578125" style="57" customWidth="1"/>
    <col min="8706" max="8706" width="5.7109375" style="57" customWidth="1"/>
    <col min="8707" max="8707" width="37.28515625" style="57" customWidth="1"/>
    <col min="8708" max="8708" width="6.140625" style="57" customWidth="1"/>
    <col min="8709" max="8710" width="11.5703125" style="57" customWidth="1"/>
    <col min="8711" max="8711" width="5.42578125" style="57" customWidth="1"/>
    <col min="8712" max="8712" width="6.85546875" style="57" customWidth="1"/>
    <col min="8713" max="8713" width="17.28515625" style="57" customWidth="1"/>
    <col min="8714" max="8714" width="15.28515625" style="57" customWidth="1"/>
    <col min="8715" max="8715" width="10.42578125" style="57" customWidth="1"/>
    <col min="8716" max="8959" width="9" style="57"/>
    <col min="8960" max="8960" width="5.42578125" style="57" customWidth="1"/>
    <col min="8961" max="8961" width="7.42578125" style="57" customWidth="1"/>
    <col min="8962" max="8962" width="5.7109375" style="57" customWidth="1"/>
    <col min="8963" max="8963" width="37.28515625" style="57" customWidth="1"/>
    <col min="8964" max="8964" width="6.140625" style="57" customWidth="1"/>
    <col min="8965" max="8966" width="11.5703125" style="57" customWidth="1"/>
    <col min="8967" max="8967" width="5.42578125" style="57" customWidth="1"/>
    <col min="8968" max="8968" width="6.85546875" style="57" customWidth="1"/>
    <col min="8969" max="8969" width="17.28515625" style="57" customWidth="1"/>
    <col min="8970" max="8970" width="15.28515625" style="57" customWidth="1"/>
    <col min="8971" max="8971" width="10.42578125" style="57" customWidth="1"/>
    <col min="8972" max="9215" width="9" style="57"/>
    <col min="9216" max="9216" width="5.42578125" style="57" customWidth="1"/>
    <col min="9217" max="9217" width="7.42578125" style="57" customWidth="1"/>
    <col min="9218" max="9218" width="5.7109375" style="57" customWidth="1"/>
    <col min="9219" max="9219" width="37.28515625" style="57" customWidth="1"/>
    <col min="9220" max="9220" width="6.140625" style="57" customWidth="1"/>
    <col min="9221" max="9222" width="11.5703125" style="57" customWidth="1"/>
    <col min="9223" max="9223" width="5.42578125" style="57" customWidth="1"/>
    <col min="9224" max="9224" width="6.85546875" style="57" customWidth="1"/>
    <col min="9225" max="9225" width="17.28515625" style="57" customWidth="1"/>
    <col min="9226" max="9226" width="15.28515625" style="57" customWidth="1"/>
    <col min="9227" max="9227" width="10.42578125" style="57" customWidth="1"/>
    <col min="9228" max="9471" width="9" style="57"/>
    <col min="9472" max="9472" width="5.42578125" style="57" customWidth="1"/>
    <col min="9473" max="9473" width="7.42578125" style="57" customWidth="1"/>
    <col min="9474" max="9474" width="5.7109375" style="57" customWidth="1"/>
    <col min="9475" max="9475" width="37.28515625" style="57" customWidth="1"/>
    <col min="9476" max="9476" width="6.140625" style="57" customWidth="1"/>
    <col min="9477" max="9478" width="11.5703125" style="57" customWidth="1"/>
    <col min="9479" max="9479" width="5.42578125" style="57" customWidth="1"/>
    <col min="9480" max="9480" width="6.85546875" style="57" customWidth="1"/>
    <col min="9481" max="9481" width="17.28515625" style="57" customWidth="1"/>
    <col min="9482" max="9482" width="15.28515625" style="57" customWidth="1"/>
    <col min="9483" max="9483" width="10.42578125" style="57" customWidth="1"/>
    <col min="9484" max="9727" width="9" style="57"/>
    <col min="9728" max="9728" width="5.42578125" style="57" customWidth="1"/>
    <col min="9729" max="9729" width="7.42578125" style="57" customWidth="1"/>
    <col min="9730" max="9730" width="5.7109375" style="57" customWidth="1"/>
    <col min="9731" max="9731" width="37.28515625" style="57" customWidth="1"/>
    <col min="9732" max="9732" width="6.140625" style="57" customWidth="1"/>
    <col min="9733" max="9734" width="11.5703125" style="57" customWidth="1"/>
    <col min="9735" max="9735" width="5.42578125" style="57" customWidth="1"/>
    <col min="9736" max="9736" width="6.85546875" style="57" customWidth="1"/>
    <col min="9737" max="9737" width="17.28515625" style="57" customWidth="1"/>
    <col min="9738" max="9738" width="15.28515625" style="57" customWidth="1"/>
    <col min="9739" max="9739" width="10.42578125" style="57" customWidth="1"/>
    <col min="9740" max="9983" width="9" style="57"/>
    <col min="9984" max="9984" width="5.42578125" style="57" customWidth="1"/>
    <col min="9985" max="9985" width="7.42578125" style="57" customWidth="1"/>
    <col min="9986" max="9986" width="5.7109375" style="57" customWidth="1"/>
    <col min="9987" max="9987" width="37.28515625" style="57" customWidth="1"/>
    <col min="9988" max="9988" width="6.140625" style="57" customWidth="1"/>
    <col min="9989" max="9990" width="11.5703125" style="57" customWidth="1"/>
    <col min="9991" max="9991" width="5.42578125" style="57" customWidth="1"/>
    <col min="9992" max="9992" width="6.85546875" style="57" customWidth="1"/>
    <col min="9993" max="9993" width="17.28515625" style="57" customWidth="1"/>
    <col min="9994" max="9994" width="15.28515625" style="57" customWidth="1"/>
    <col min="9995" max="9995" width="10.42578125" style="57" customWidth="1"/>
    <col min="9996" max="10239" width="9" style="57"/>
    <col min="10240" max="10240" width="5.42578125" style="57" customWidth="1"/>
    <col min="10241" max="10241" width="7.42578125" style="57" customWidth="1"/>
    <col min="10242" max="10242" width="5.7109375" style="57" customWidth="1"/>
    <col min="10243" max="10243" width="37.28515625" style="57" customWidth="1"/>
    <col min="10244" max="10244" width="6.140625" style="57" customWidth="1"/>
    <col min="10245" max="10246" width="11.5703125" style="57" customWidth="1"/>
    <col min="10247" max="10247" width="5.42578125" style="57" customWidth="1"/>
    <col min="10248" max="10248" width="6.85546875" style="57" customWidth="1"/>
    <col min="10249" max="10249" width="17.28515625" style="57" customWidth="1"/>
    <col min="10250" max="10250" width="15.28515625" style="57" customWidth="1"/>
    <col min="10251" max="10251" width="10.42578125" style="57" customWidth="1"/>
    <col min="10252" max="10495" width="9" style="57"/>
    <col min="10496" max="10496" width="5.42578125" style="57" customWidth="1"/>
    <col min="10497" max="10497" width="7.42578125" style="57" customWidth="1"/>
    <col min="10498" max="10498" width="5.7109375" style="57" customWidth="1"/>
    <col min="10499" max="10499" width="37.28515625" style="57" customWidth="1"/>
    <col min="10500" max="10500" width="6.140625" style="57" customWidth="1"/>
    <col min="10501" max="10502" width="11.5703125" style="57" customWidth="1"/>
    <col min="10503" max="10503" width="5.42578125" style="57" customWidth="1"/>
    <col min="10504" max="10504" width="6.85546875" style="57" customWidth="1"/>
    <col min="10505" max="10505" width="17.28515625" style="57" customWidth="1"/>
    <col min="10506" max="10506" width="15.28515625" style="57" customWidth="1"/>
    <col min="10507" max="10507" width="10.42578125" style="57" customWidth="1"/>
    <col min="10508" max="10751" width="9" style="57"/>
    <col min="10752" max="10752" width="5.42578125" style="57" customWidth="1"/>
    <col min="10753" max="10753" width="7.42578125" style="57" customWidth="1"/>
    <col min="10754" max="10754" width="5.7109375" style="57" customWidth="1"/>
    <col min="10755" max="10755" width="37.28515625" style="57" customWidth="1"/>
    <col min="10756" max="10756" width="6.140625" style="57" customWidth="1"/>
    <col min="10757" max="10758" width="11.5703125" style="57" customWidth="1"/>
    <col min="10759" max="10759" width="5.42578125" style="57" customWidth="1"/>
    <col min="10760" max="10760" width="6.85546875" style="57" customWidth="1"/>
    <col min="10761" max="10761" width="17.28515625" style="57" customWidth="1"/>
    <col min="10762" max="10762" width="15.28515625" style="57" customWidth="1"/>
    <col min="10763" max="10763" width="10.42578125" style="57" customWidth="1"/>
    <col min="10764" max="11007" width="9" style="57"/>
    <col min="11008" max="11008" width="5.42578125" style="57" customWidth="1"/>
    <col min="11009" max="11009" width="7.42578125" style="57" customWidth="1"/>
    <col min="11010" max="11010" width="5.7109375" style="57" customWidth="1"/>
    <col min="11011" max="11011" width="37.28515625" style="57" customWidth="1"/>
    <col min="11012" max="11012" width="6.140625" style="57" customWidth="1"/>
    <col min="11013" max="11014" width="11.5703125" style="57" customWidth="1"/>
    <col min="11015" max="11015" width="5.42578125" style="57" customWidth="1"/>
    <col min="11016" max="11016" width="6.85546875" style="57" customWidth="1"/>
    <col min="11017" max="11017" width="17.28515625" style="57" customWidth="1"/>
    <col min="11018" max="11018" width="15.28515625" style="57" customWidth="1"/>
    <col min="11019" max="11019" width="10.42578125" style="57" customWidth="1"/>
    <col min="11020" max="11263" width="9" style="57"/>
    <col min="11264" max="11264" width="5.42578125" style="57" customWidth="1"/>
    <col min="11265" max="11265" width="7.42578125" style="57" customWidth="1"/>
    <col min="11266" max="11266" width="5.7109375" style="57" customWidth="1"/>
    <col min="11267" max="11267" width="37.28515625" style="57" customWidth="1"/>
    <col min="11268" max="11268" width="6.140625" style="57" customWidth="1"/>
    <col min="11269" max="11270" width="11.5703125" style="57" customWidth="1"/>
    <col min="11271" max="11271" width="5.42578125" style="57" customWidth="1"/>
    <col min="11272" max="11272" width="6.85546875" style="57" customWidth="1"/>
    <col min="11273" max="11273" width="17.28515625" style="57" customWidth="1"/>
    <col min="11274" max="11274" width="15.28515625" style="57" customWidth="1"/>
    <col min="11275" max="11275" width="10.42578125" style="57" customWidth="1"/>
    <col min="11276" max="11519" width="9" style="57"/>
    <col min="11520" max="11520" width="5.42578125" style="57" customWidth="1"/>
    <col min="11521" max="11521" width="7.42578125" style="57" customWidth="1"/>
    <col min="11522" max="11522" width="5.7109375" style="57" customWidth="1"/>
    <col min="11523" max="11523" width="37.28515625" style="57" customWidth="1"/>
    <col min="11524" max="11524" width="6.140625" style="57" customWidth="1"/>
    <col min="11525" max="11526" width="11.5703125" style="57" customWidth="1"/>
    <col min="11527" max="11527" width="5.42578125" style="57" customWidth="1"/>
    <col min="11528" max="11528" width="6.85546875" style="57" customWidth="1"/>
    <col min="11529" max="11529" width="17.28515625" style="57" customWidth="1"/>
    <col min="11530" max="11530" width="15.28515625" style="57" customWidth="1"/>
    <col min="11531" max="11531" width="10.42578125" style="57" customWidth="1"/>
    <col min="11532" max="11775" width="9" style="57"/>
    <col min="11776" max="11776" width="5.42578125" style="57" customWidth="1"/>
    <col min="11777" max="11777" width="7.42578125" style="57" customWidth="1"/>
    <col min="11778" max="11778" width="5.7109375" style="57" customWidth="1"/>
    <col min="11779" max="11779" width="37.28515625" style="57" customWidth="1"/>
    <col min="11780" max="11780" width="6.140625" style="57" customWidth="1"/>
    <col min="11781" max="11782" width="11.5703125" style="57" customWidth="1"/>
    <col min="11783" max="11783" width="5.42578125" style="57" customWidth="1"/>
    <col min="11784" max="11784" width="6.85546875" style="57" customWidth="1"/>
    <col min="11785" max="11785" width="17.28515625" style="57" customWidth="1"/>
    <col min="11786" max="11786" width="15.28515625" style="57" customWidth="1"/>
    <col min="11787" max="11787" width="10.42578125" style="57" customWidth="1"/>
    <col min="11788" max="12031" width="9" style="57"/>
    <col min="12032" max="12032" width="5.42578125" style="57" customWidth="1"/>
    <col min="12033" max="12033" width="7.42578125" style="57" customWidth="1"/>
    <col min="12034" max="12034" width="5.7109375" style="57" customWidth="1"/>
    <col min="12035" max="12035" width="37.28515625" style="57" customWidth="1"/>
    <col min="12036" max="12036" width="6.140625" style="57" customWidth="1"/>
    <col min="12037" max="12038" width="11.5703125" style="57" customWidth="1"/>
    <col min="12039" max="12039" width="5.42578125" style="57" customWidth="1"/>
    <col min="12040" max="12040" width="6.85546875" style="57" customWidth="1"/>
    <col min="12041" max="12041" width="17.28515625" style="57" customWidth="1"/>
    <col min="12042" max="12042" width="15.28515625" style="57" customWidth="1"/>
    <col min="12043" max="12043" width="10.42578125" style="57" customWidth="1"/>
    <col min="12044" max="12287" width="9" style="57"/>
    <col min="12288" max="12288" width="5.42578125" style="57" customWidth="1"/>
    <col min="12289" max="12289" width="7.42578125" style="57" customWidth="1"/>
    <col min="12290" max="12290" width="5.7109375" style="57" customWidth="1"/>
    <col min="12291" max="12291" width="37.28515625" style="57" customWidth="1"/>
    <col min="12292" max="12292" width="6.140625" style="57" customWidth="1"/>
    <col min="12293" max="12294" width="11.5703125" style="57" customWidth="1"/>
    <col min="12295" max="12295" width="5.42578125" style="57" customWidth="1"/>
    <col min="12296" max="12296" width="6.85546875" style="57" customWidth="1"/>
    <col min="12297" max="12297" width="17.28515625" style="57" customWidth="1"/>
    <col min="12298" max="12298" width="15.28515625" style="57" customWidth="1"/>
    <col min="12299" max="12299" width="10.42578125" style="57" customWidth="1"/>
    <col min="12300" max="12543" width="9" style="57"/>
    <col min="12544" max="12544" width="5.42578125" style="57" customWidth="1"/>
    <col min="12545" max="12545" width="7.42578125" style="57" customWidth="1"/>
    <col min="12546" max="12546" width="5.7109375" style="57" customWidth="1"/>
    <col min="12547" max="12547" width="37.28515625" style="57" customWidth="1"/>
    <col min="12548" max="12548" width="6.140625" style="57" customWidth="1"/>
    <col min="12549" max="12550" width="11.5703125" style="57" customWidth="1"/>
    <col min="12551" max="12551" width="5.42578125" style="57" customWidth="1"/>
    <col min="12552" max="12552" width="6.85546875" style="57" customWidth="1"/>
    <col min="12553" max="12553" width="17.28515625" style="57" customWidth="1"/>
    <col min="12554" max="12554" width="15.28515625" style="57" customWidth="1"/>
    <col min="12555" max="12555" width="10.42578125" style="57" customWidth="1"/>
    <col min="12556" max="12799" width="9" style="57"/>
    <col min="12800" max="12800" width="5.42578125" style="57" customWidth="1"/>
    <col min="12801" max="12801" width="7.42578125" style="57" customWidth="1"/>
    <col min="12802" max="12802" width="5.7109375" style="57" customWidth="1"/>
    <col min="12803" max="12803" width="37.28515625" style="57" customWidth="1"/>
    <col min="12804" max="12804" width="6.140625" style="57" customWidth="1"/>
    <col min="12805" max="12806" width="11.5703125" style="57" customWidth="1"/>
    <col min="12807" max="12807" width="5.42578125" style="57" customWidth="1"/>
    <col min="12808" max="12808" width="6.85546875" style="57" customWidth="1"/>
    <col min="12809" max="12809" width="17.28515625" style="57" customWidth="1"/>
    <col min="12810" max="12810" width="15.28515625" style="57" customWidth="1"/>
    <col min="12811" max="12811" width="10.42578125" style="57" customWidth="1"/>
    <col min="12812" max="13055" width="9" style="57"/>
    <col min="13056" max="13056" width="5.42578125" style="57" customWidth="1"/>
    <col min="13057" max="13057" width="7.42578125" style="57" customWidth="1"/>
    <col min="13058" max="13058" width="5.7109375" style="57" customWidth="1"/>
    <col min="13059" max="13059" width="37.28515625" style="57" customWidth="1"/>
    <col min="13060" max="13060" width="6.140625" style="57" customWidth="1"/>
    <col min="13061" max="13062" width="11.5703125" style="57" customWidth="1"/>
    <col min="13063" max="13063" width="5.42578125" style="57" customWidth="1"/>
    <col min="13064" max="13064" width="6.85546875" style="57" customWidth="1"/>
    <col min="13065" max="13065" width="17.28515625" style="57" customWidth="1"/>
    <col min="13066" max="13066" width="15.28515625" style="57" customWidth="1"/>
    <col min="13067" max="13067" width="10.42578125" style="57" customWidth="1"/>
    <col min="13068" max="13311" width="9" style="57"/>
    <col min="13312" max="13312" width="5.42578125" style="57" customWidth="1"/>
    <col min="13313" max="13313" width="7.42578125" style="57" customWidth="1"/>
    <col min="13314" max="13314" width="5.7109375" style="57" customWidth="1"/>
    <col min="13315" max="13315" width="37.28515625" style="57" customWidth="1"/>
    <col min="13316" max="13316" width="6.140625" style="57" customWidth="1"/>
    <col min="13317" max="13318" width="11.5703125" style="57" customWidth="1"/>
    <col min="13319" max="13319" width="5.42578125" style="57" customWidth="1"/>
    <col min="13320" max="13320" width="6.85546875" style="57" customWidth="1"/>
    <col min="13321" max="13321" width="17.28515625" style="57" customWidth="1"/>
    <col min="13322" max="13322" width="15.28515625" style="57" customWidth="1"/>
    <col min="13323" max="13323" width="10.42578125" style="57" customWidth="1"/>
    <col min="13324" max="13567" width="9" style="57"/>
    <col min="13568" max="13568" width="5.42578125" style="57" customWidth="1"/>
    <col min="13569" max="13569" width="7.42578125" style="57" customWidth="1"/>
    <col min="13570" max="13570" width="5.7109375" style="57" customWidth="1"/>
    <col min="13571" max="13571" width="37.28515625" style="57" customWidth="1"/>
    <col min="13572" max="13572" width="6.140625" style="57" customWidth="1"/>
    <col min="13573" max="13574" width="11.5703125" style="57" customWidth="1"/>
    <col min="13575" max="13575" width="5.42578125" style="57" customWidth="1"/>
    <col min="13576" max="13576" width="6.85546875" style="57" customWidth="1"/>
    <col min="13577" max="13577" width="17.28515625" style="57" customWidth="1"/>
    <col min="13578" max="13578" width="15.28515625" style="57" customWidth="1"/>
    <col min="13579" max="13579" width="10.42578125" style="57" customWidth="1"/>
    <col min="13580" max="13823" width="9" style="57"/>
    <col min="13824" max="13824" width="5.42578125" style="57" customWidth="1"/>
    <col min="13825" max="13825" width="7.42578125" style="57" customWidth="1"/>
    <col min="13826" max="13826" width="5.7109375" style="57" customWidth="1"/>
    <col min="13827" max="13827" width="37.28515625" style="57" customWidth="1"/>
    <col min="13828" max="13828" width="6.140625" style="57" customWidth="1"/>
    <col min="13829" max="13830" width="11.5703125" style="57" customWidth="1"/>
    <col min="13831" max="13831" width="5.42578125" style="57" customWidth="1"/>
    <col min="13832" max="13832" width="6.85546875" style="57" customWidth="1"/>
    <col min="13833" max="13833" width="17.28515625" style="57" customWidth="1"/>
    <col min="13834" max="13834" width="15.28515625" style="57" customWidth="1"/>
    <col min="13835" max="13835" width="10.42578125" style="57" customWidth="1"/>
    <col min="13836" max="14079" width="9" style="57"/>
    <col min="14080" max="14080" width="5.42578125" style="57" customWidth="1"/>
    <col min="14081" max="14081" width="7.42578125" style="57" customWidth="1"/>
    <col min="14082" max="14082" width="5.7109375" style="57" customWidth="1"/>
    <col min="14083" max="14083" width="37.28515625" style="57" customWidth="1"/>
    <col min="14084" max="14084" width="6.140625" style="57" customWidth="1"/>
    <col min="14085" max="14086" width="11.5703125" style="57" customWidth="1"/>
    <col min="14087" max="14087" width="5.42578125" style="57" customWidth="1"/>
    <col min="14088" max="14088" width="6.85546875" style="57" customWidth="1"/>
    <col min="14089" max="14089" width="17.28515625" style="57" customWidth="1"/>
    <col min="14090" max="14090" width="15.28515625" style="57" customWidth="1"/>
    <col min="14091" max="14091" width="10.42578125" style="57" customWidth="1"/>
    <col min="14092" max="14335" width="9" style="57"/>
    <col min="14336" max="14336" width="5.42578125" style="57" customWidth="1"/>
    <col min="14337" max="14337" width="7.42578125" style="57" customWidth="1"/>
    <col min="14338" max="14338" width="5.7109375" style="57" customWidth="1"/>
    <col min="14339" max="14339" width="37.28515625" style="57" customWidth="1"/>
    <col min="14340" max="14340" width="6.140625" style="57" customWidth="1"/>
    <col min="14341" max="14342" width="11.5703125" style="57" customWidth="1"/>
    <col min="14343" max="14343" width="5.42578125" style="57" customWidth="1"/>
    <col min="14344" max="14344" width="6.85546875" style="57" customWidth="1"/>
    <col min="14345" max="14345" width="17.28515625" style="57" customWidth="1"/>
    <col min="14346" max="14346" width="15.28515625" style="57" customWidth="1"/>
    <col min="14347" max="14347" width="10.42578125" style="57" customWidth="1"/>
    <col min="14348" max="14591" width="9" style="57"/>
    <col min="14592" max="14592" width="5.42578125" style="57" customWidth="1"/>
    <col min="14593" max="14593" width="7.42578125" style="57" customWidth="1"/>
    <col min="14594" max="14594" width="5.7109375" style="57" customWidth="1"/>
    <col min="14595" max="14595" width="37.28515625" style="57" customWidth="1"/>
    <col min="14596" max="14596" width="6.140625" style="57" customWidth="1"/>
    <col min="14597" max="14598" width="11.5703125" style="57" customWidth="1"/>
    <col min="14599" max="14599" width="5.42578125" style="57" customWidth="1"/>
    <col min="14600" max="14600" width="6.85546875" style="57" customWidth="1"/>
    <col min="14601" max="14601" width="17.28515625" style="57" customWidth="1"/>
    <col min="14602" max="14602" width="15.28515625" style="57" customWidth="1"/>
    <col min="14603" max="14603" width="10.42578125" style="57" customWidth="1"/>
    <col min="14604" max="14847" width="9" style="57"/>
    <col min="14848" max="14848" width="5.42578125" style="57" customWidth="1"/>
    <col min="14849" max="14849" width="7.42578125" style="57" customWidth="1"/>
    <col min="14850" max="14850" width="5.7109375" style="57" customWidth="1"/>
    <col min="14851" max="14851" width="37.28515625" style="57" customWidth="1"/>
    <col min="14852" max="14852" width="6.140625" style="57" customWidth="1"/>
    <col min="14853" max="14854" width="11.5703125" style="57" customWidth="1"/>
    <col min="14855" max="14855" width="5.42578125" style="57" customWidth="1"/>
    <col min="14856" max="14856" width="6.85546875" style="57" customWidth="1"/>
    <col min="14857" max="14857" width="17.28515625" style="57" customWidth="1"/>
    <col min="14858" max="14858" width="15.28515625" style="57" customWidth="1"/>
    <col min="14859" max="14859" width="10.42578125" style="57" customWidth="1"/>
    <col min="14860" max="15103" width="9" style="57"/>
    <col min="15104" max="15104" width="5.42578125" style="57" customWidth="1"/>
    <col min="15105" max="15105" width="7.42578125" style="57" customWidth="1"/>
    <col min="15106" max="15106" width="5.7109375" style="57" customWidth="1"/>
    <col min="15107" max="15107" width="37.28515625" style="57" customWidth="1"/>
    <col min="15108" max="15108" width="6.140625" style="57" customWidth="1"/>
    <col min="15109" max="15110" width="11.5703125" style="57" customWidth="1"/>
    <col min="15111" max="15111" width="5.42578125" style="57" customWidth="1"/>
    <col min="15112" max="15112" width="6.85546875" style="57" customWidth="1"/>
    <col min="15113" max="15113" width="17.28515625" style="57" customWidth="1"/>
    <col min="15114" max="15114" width="15.28515625" style="57" customWidth="1"/>
    <col min="15115" max="15115" width="10.42578125" style="57" customWidth="1"/>
    <col min="15116" max="15359" width="9" style="57"/>
    <col min="15360" max="15360" width="5.42578125" style="57" customWidth="1"/>
    <col min="15361" max="15361" width="7.42578125" style="57" customWidth="1"/>
    <col min="15362" max="15362" width="5.7109375" style="57" customWidth="1"/>
    <col min="15363" max="15363" width="37.28515625" style="57" customWidth="1"/>
    <col min="15364" max="15364" width="6.140625" style="57" customWidth="1"/>
    <col min="15365" max="15366" width="11.5703125" style="57" customWidth="1"/>
    <col min="15367" max="15367" width="5.42578125" style="57" customWidth="1"/>
    <col min="15368" max="15368" width="6.85546875" style="57" customWidth="1"/>
    <col min="15369" max="15369" width="17.28515625" style="57" customWidth="1"/>
    <col min="15370" max="15370" width="15.28515625" style="57" customWidth="1"/>
    <col min="15371" max="15371" width="10.42578125" style="57" customWidth="1"/>
    <col min="15372" max="15615" width="9" style="57"/>
    <col min="15616" max="15616" width="5.42578125" style="57" customWidth="1"/>
    <col min="15617" max="15617" width="7.42578125" style="57" customWidth="1"/>
    <col min="15618" max="15618" width="5.7109375" style="57" customWidth="1"/>
    <col min="15619" max="15619" width="37.28515625" style="57" customWidth="1"/>
    <col min="15620" max="15620" width="6.140625" style="57" customWidth="1"/>
    <col min="15621" max="15622" width="11.5703125" style="57" customWidth="1"/>
    <col min="15623" max="15623" width="5.42578125" style="57" customWidth="1"/>
    <col min="15624" max="15624" width="6.85546875" style="57" customWidth="1"/>
    <col min="15625" max="15625" width="17.28515625" style="57" customWidth="1"/>
    <col min="15626" max="15626" width="15.28515625" style="57" customWidth="1"/>
    <col min="15627" max="15627" width="10.42578125" style="57" customWidth="1"/>
    <col min="15628" max="15871" width="9" style="57"/>
    <col min="15872" max="15872" width="5.42578125" style="57" customWidth="1"/>
    <col min="15873" max="15873" width="7.42578125" style="57" customWidth="1"/>
    <col min="15874" max="15874" width="5.7109375" style="57" customWidth="1"/>
    <col min="15875" max="15875" width="37.28515625" style="57" customWidth="1"/>
    <col min="15876" max="15876" width="6.140625" style="57" customWidth="1"/>
    <col min="15877" max="15878" width="11.5703125" style="57" customWidth="1"/>
    <col min="15879" max="15879" width="5.42578125" style="57" customWidth="1"/>
    <col min="15880" max="15880" width="6.85546875" style="57" customWidth="1"/>
    <col min="15881" max="15881" width="17.28515625" style="57" customWidth="1"/>
    <col min="15882" max="15882" width="15.28515625" style="57" customWidth="1"/>
    <col min="15883" max="15883" width="10.42578125" style="57" customWidth="1"/>
    <col min="15884" max="16127" width="9" style="57"/>
    <col min="16128" max="16128" width="5.42578125" style="57" customWidth="1"/>
    <col min="16129" max="16129" width="7.42578125" style="57" customWidth="1"/>
    <col min="16130" max="16130" width="5.7109375" style="57" customWidth="1"/>
    <col min="16131" max="16131" width="37.28515625" style="57" customWidth="1"/>
    <col min="16132" max="16132" width="6.140625" style="57" customWidth="1"/>
    <col min="16133" max="16134" width="11.5703125" style="57" customWidth="1"/>
    <col min="16135" max="16135" width="5.42578125" style="57" customWidth="1"/>
    <col min="16136" max="16136" width="6.85546875" style="57" customWidth="1"/>
    <col min="16137" max="16137" width="17.28515625" style="57" customWidth="1"/>
    <col min="16138" max="16138" width="15.28515625" style="57" customWidth="1"/>
    <col min="16139" max="16139" width="10.42578125" style="57" customWidth="1"/>
    <col min="16140" max="16383" width="9" style="57"/>
    <col min="16384" max="16384" width="9" style="57" customWidth="1"/>
  </cols>
  <sheetData>
    <row r="1" spans="1:14" s="51" customFormat="1" ht="15.75" customHeight="1" x14ac:dyDescent="0.25">
      <c r="A1" s="326" t="s">
        <v>105</v>
      </c>
      <c r="B1" s="326"/>
      <c r="C1" s="326"/>
      <c r="D1" s="326"/>
      <c r="H1" s="324" t="s">
        <v>71</v>
      </c>
      <c r="I1" s="324"/>
      <c r="J1" s="324"/>
      <c r="K1" s="324"/>
    </row>
    <row r="2" spans="1:14" s="51" customFormat="1" ht="15.75" customHeight="1" x14ac:dyDescent="0.25">
      <c r="A2" s="325" t="s">
        <v>106</v>
      </c>
      <c r="B2" s="326"/>
      <c r="C2" s="326"/>
      <c r="D2" s="326"/>
      <c r="H2" s="325" t="s">
        <v>73</v>
      </c>
      <c r="I2" s="325"/>
      <c r="J2" s="325"/>
      <c r="K2" s="325"/>
    </row>
    <row r="3" spans="1:14" s="51" customFormat="1" ht="6.75" customHeight="1" x14ac:dyDescent="0.25">
      <c r="A3" s="55"/>
      <c r="B3" s="55"/>
      <c r="C3" s="52"/>
      <c r="D3" s="55"/>
      <c r="H3" s="56"/>
      <c r="I3" s="56"/>
      <c r="J3" s="56"/>
      <c r="K3" s="56"/>
    </row>
    <row r="4" spans="1:14" s="51" customFormat="1" ht="6.75" customHeight="1" x14ac:dyDescent="0.25">
      <c r="A4" s="55"/>
      <c r="B4" s="55"/>
      <c r="C4" s="52"/>
      <c r="D4" s="55"/>
      <c r="H4" s="56"/>
      <c r="I4" s="56"/>
      <c r="J4" s="56"/>
      <c r="K4" s="56"/>
    </row>
    <row r="5" spans="1:14" s="100" customFormat="1" ht="6.75" customHeight="1" x14ac:dyDescent="0.3">
      <c r="A5" s="215"/>
      <c r="B5" s="215"/>
      <c r="C5" s="111"/>
      <c r="D5" s="215"/>
      <c r="I5" s="216"/>
      <c r="J5" s="216"/>
      <c r="K5" s="216"/>
      <c r="L5" s="216"/>
    </row>
    <row r="6" spans="1:14" s="94" customFormat="1" ht="19.5" customHeight="1" x14ac:dyDescent="0.25">
      <c r="A6" s="327" t="s">
        <v>88</v>
      </c>
      <c r="B6" s="327"/>
      <c r="C6" s="327"/>
      <c r="D6" s="327"/>
      <c r="E6" s="93"/>
      <c r="F6" s="93"/>
      <c r="G6" s="93"/>
      <c r="H6" s="93"/>
      <c r="I6" s="93"/>
      <c r="J6" s="92">
        <v>9</v>
      </c>
      <c r="K6" s="93"/>
      <c r="L6" s="93"/>
    </row>
    <row r="7" spans="1:14" s="94" customFormat="1" ht="26.25" customHeight="1" x14ac:dyDescent="0.25">
      <c r="A7" s="328" t="s">
        <v>435</v>
      </c>
      <c r="B7" s="328"/>
      <c r="C7" s="328"/>
      <c r="D7" s="328"/>
      <c r="E7" s="328"/>
      <c r="F7" s="328"/>
      <c r="G7" s="328"/>
      <c r="H7" s="328"/>
      <c r="I7" s="328"/>
      <c r="J7" s="328"/>
      <c r="K7" s="328"/>
      <c r="L7" s="328"/>
    </row>
    <row r="8" spans="1:14" s="94" customFormat="1" ht="4.5" customHeight="1" x14ac:dyDescent="0.25">
      <c r="A8" s="95"/>
      <c r="B8" s="95"/>
      <c r="C8" s="236"/>
      <c r="D8" s="95"/>
      <c r="E8" s="95"/>
      <c r="F8" s="95"/>
      <c r="G8" s="95"/>
      <c r="H8" s="95"/>
      <c r="I8" s="95"/>
      <c r="J8" s="95"/>
      <c r="K8" s="95"/>
      <c r="L8" s="95"/>
    </row>
    <row r="9" spans="1:14" s="94" customFormat="1" ht="47.25" customHeight="1" x14ac:dyDescent="0.25">
      <c r="A9" s="237" t="s">
        <v>56</v>
      </c>
      <c r="B9" s="329" t="s">
        <v>57</v>
      </c>
      <c r="C9" s="329"/>
      <c r="D9" s="237" t="s">
        <v>58</v>
      </c>
      <c r="E9" s="330" t="s">
        <v>8</v>
      </c>
      <c r="F9" s="330"/>
      <c r="G9" s="330"/>
      <c r="H9" s="330"/>
      <c r="I9" s="330"/>
      <c r="J9" s="237" t="s">
        <v>69</v>
      </c>
      <c r="K9" s="237" t="s">
        <v>50</v>
      </c>
      <c r="L9" s="237" t="s">
        <v>51</v>
      </c>
    </row>
    <row r="10" spans="1:14" s="94" customFormat="1" ht="73.5" customHeight="1" x14ac:dyDescent="0.25">
      <c r="A10" s="331" t="s">
        <v>204</v>
      </c>
      <c r="B10" s="237" t="s">
        <v>0</v>
      </c>
      <c r="C10" s="96" t="s">
        <v>24</v>
      </c>
      <c r="D10" s="97" t="s">
        <v>339</v>
      </c>
      <c r="E10" s="96"/>
      <c r="F10" s="96"/>
      <c r="G10" s="96"/>
      <c r="H10" s="96"/>
      <c r="I10" s="96" t="s">
        <v>22</v>
      </c>
      <c r="J10" s="98" t="s">
        <v>436</v>
      </c>
      <c r="K10" s="96" t="s">
        <v>340</v>
      </c>
      <c r="L10" s="96" t="s">
        <v>84</v>
      </c>
    </row>
    <row r="11" spans="1:14" s="94" customFormat="1" ht="53.25" customHeight="1" x14ac:dyDescent="0.25">
      <c r="A11" s="331"/>
      <c r="B11" s="331" t="s">
        <v>1</v>
      </c>
      <c r="C11" s="124" t="s">
        <v>205</v>
      </c>
      <c r="D11" s="217" t="s">
        <v>437</v>
      </c>
      <c r="E11" s="124"/>
      <c r="F11" s="124"/>
      <c r="G11" s="124"/>
      <c r="H11" s="124"/>
      <c r="I11" s="124" t="s">
        <v>22</v>
      </c>
      <c r="J11" s="218" t="s">
        <v>151</v>
      </c>
      <c r="K11" s="124" t="s">
        <v>438</v>
      </c>
      <c r="L11" s="124" t="s">
        <v>25</v>
      </c>
      <c r="N11" s="192"/>
    </row>
    <row r="12" spans="1:14" s="111" customFormat="1" ht="45.75" customHeight="1" x14ac:dyDescent="0.25">
      <c r="A12" s="331"/>
      <c r="B12" s="331"/>
      <c r="C12" s="219" t="s">
        <v>341</v>
      </c>
      <c r="D12" s="220" t="s">
        <v>342</v>
      </c>
      <c r="E12" s="219"/>
      <c r="F12" s="219"/>
      <c r="G12" s="219"/>
      <c r="H12" s="219"/>
      <c r="I12" s="124" t="s">
        <v>22</v>
      </c>
      <c r="J12" s="218" t="s">
        <v>151</v>
      </c>
      <c r="K12" s="219"/>
      <c r="L12" s="219" t="s">
        <v>297</v>
      </c>
    </row>
    <row r="13" spans="1:14" s="94" customFormat="1" ht="48.75" customHeight="1" x14ac:dyDescent="0.25">
      <c r="A13" s="329" t="s">
        <v>295</v>
      </c>
      <c r="B13" s="237" t="s">
        <v>0</v>
      </c>
      <c r="C13" s="124" t="s">
        <v>23</v>
      </c>
      <c r="D13" s="194" t="s">
        <v>343</v>
      </c>
      <c r="E13" s="96"/>
      <c r="F13" s="96"/>
      <c r="G13" s="96"/>
      <c r="H13" s="96"/>
      <c r="I13" s="99" t="s">
        <v>22</v>
      </c>
      <c r="J13" s="103" t="s">
        <v>151</v>
      </c>
      <c r="K13" s="96" t="s">
        <v>152</v>
      </c>
      <c r="L13" s="96" t="s">
        <v>84</v>
      </c>
      <c r="M13" s="193"/>
      <c r="N13" s="193"/>
    </row>
    <row r="14" spans="1:14" s="94" customFormat="1" ht="54.75" customHeight="1" x14ac:dyDescent="0.25">
      <c r="A14" s="329"/>
      <c r="B14" s="238" t="s">
        <v>1</v>
      </c>
      <c r="C14" s="124" t="s">
        <v>205</v>
      </c>
      <c r="D14" s="217" t="s">
        <v>437</v>
      </c>
      <c r="E14" s="124"/>
      <c r="F14" s="124"/>
      <c r="G14" s="124"/>
      <c r="H14" s="124"/>
      <c r="I14" s="124" t="s">
        <v>22</v>
      </c>
      <c r="J14" s="218" t="s">
        <v>151</v>
      </c>
      <c r="K14" s="124" t="s">
        <v>438</v>
      </c>
      <c r="L14" s="124" t="s">
        <v>25</v>
      </c>
      <c r="M14" s="193"/>
      <c r="N14" s="193"/>
    </row>
    <row r="15" spans="1:14" s="196" customFormat="1" ht="69" customHeight="1" x14ac:dyDescent="0.25">
      <c r="A15" s="331" t="s">
        <v>206</v>
      </c>
      <c r="B15" s="237" t="s">
        <v>0</v>
      </c>
      <c r="C15" s="96" t="s">
        <v>23</v>
      </c>
      <c r="D15" s="97" t="s">
        <v>439</v>
      </c>
      <c r="E15" s="96"/>
      <c r="F15" s="96"/>
      <c r="G15" s="96"/>
      <c r="H15" s="96"/>
      <c r="I15" s="96" t="s">
        <v>22</v>
      </c>
      <c r="J15" s="98" t="s">
        <v>151</v>
      </c>
      <c r="K15" s="96" t="s">
        <v>440</v>
      </c>
      <c r="L15" s="96" t="s">
        <v>344</v>
      </c>
      <c r="M15" s="195"/>
      <c r="N15" s="195"/>
    </row>
    <row r="16" spans="1:14" s="196" customFormat="1" ht="54" customHeight="1" x14ac:dyDescent="0.25">
      <c r="A16" s="331"/>
      <c r="B16" s="238"/>
      <c r="C16" s="96" t="s">
        <v>205</v>
      </c>
      <c r="D16" s="97" t="s">
        <v>441</v>
      </c>
      <c r="E16" s="96"/>
      <c r="F16" s="96"/>
      <c r="G16" s="96"/>
      <c r="H16" s="96"/>
      <c r="I16" s="96" t="s">
        <v>22</v>
      </c>
      <c r="J16" s="98" t="s">
        <v>151</v>
      </c>
      <c r="K16" s="96"/>
      <c r="L16" s="96" t="s">
        <v>25</v>
      </c>
      <c r="M16" s="195"/>
      <c r="N16" s="195"/>
    </row>
    <row r="17" spans="1:12" s="94" customFormat="1" ht="40.5" customHeight="1" x14ac:dyDescent="0.25">
      <c r="A17" s="331"/>
      <c r="B17" s="238" t="s">
        <v>1</v>
      </c>
      <c r="C17" s="219" t="s">
        <v>341</v>
      </c>
      <c r="D17" s="220" t="s">
        <v>342</v>
      </c>
      <c r="E17" s="219"/>
      <c r="F17" s="219"/>
      <c r="G17" s="219"/>
      <c r="H17" s="219"/>
      <c r="I17" s="124" t="s">
        <v>22</v>
      </c>
      <c r="J17" s="218" t="s">
        <v>151</v>
      </c>
      <c r="K17" s="219"/>
      <c r="L17" s="219" t="s">
        <v>297</v>
      </c>
    </row>
    <row r="18" spans="1:12" s="100" customFormat="1" ht="58.5" customHeight="1" x14ac:dyDescent="0.3">
      <c r="A18" s="319" t="s">
        <v>207</v>
      </c>
      <c r="B18" s="234" t="s">
        <v>0</v>
      </c>
      <c r="C18" s="99" t="s">
        <v>23</v>
      </c>
      <c r="D18" s="97" t="s">
        <v>345</v>
      </c>
      <c r="E18" s="99"/>
      <c r="F18" s="99"/>
      <c r="G18" s="99"/>
      <c r="H18" s="99"/>
      <c r="I18" s="99" t="s">
        <v>22</v>
      </c>
      <c r="J18" s="103" t="s">
        <v>151</v>
      </c>
      <c r="K18" s="96" t="s">
        <v>311</v>
      </c>
      <c r="L18" s="96" t="s">
        <v>84</v>
      </c>
    </row>
    <row r="19" spans="1:12" s="100" customFormat="1" ht="59.25" customHeight="1" x14ac:dyDescent="0.3">
      <c r="A19" s="320"/>
      <c r="B19" s="234" t="s">
        <v>1</v>
      </c>
      <c r="C19" s="124" t="s">
        <v>205</v>
      </c>
      <c r="D19" s="217" t="s">
        <v>437</v>
      </c>
      <c r="E19" s="124"/>
      <c r="F19" s="124"/>
      <c r="G19" s="124"/>
      <c r="H19" s="124"/>
      <c r="I19" s="124" t="s">
        <v>22</v>
      </c>
      <c r="J19" s="218" t="s">
        <v>151</v>
      </c>
      <c r="K19" s="124" t="s">
        <v>438</v>
      </c>
      <c r="L19" s="124" t="s">
        <v>25</v>
      </c>
    </row>
    <row r="20" spans="1:12" s="101" customFormat="1" ht="55.5" customHeight="1" x14ac:dyDescent="0.3">
      <c r="A20" s="321" t="s">
        <v>347</v>
      </c>
      <c r="B20" s="234" t="s">
        <v>0</v>
      </c>
      <c r="C20" s="98" t="s">
        <v>348</v>
      </c>
      <c r="D20" s="97" t="s">
        <v>349</v>
      </c>
      <c r="E20" s="96"/>
      <c r="F20" s="96"/>
      <c r="G20" s="96"/>
      <c r="H20" s="96"/>
      <c r="I20" s="102" t="s">
        <v>22</v>
      </c>
      <c r="J20" s="103" t="s">
        <v>120</v>
      </c>
      <c r="K20" s="96" t="s">
        <v>152</v>
      </c>
      <c r="L20" s="96" t="s">
        <v>84</v>
      </c>
    </row>
    <row r="21" spans="1:12" s="101" customFormat="1" ht="57" customHeight="1" x14ac:dyDescent="0.3">
      <c r="A21" s="321"/>
      <c r="B21" s="322" t="s">
        <v>1</v>
      </c>
      <c r="C21" s="65" t="s">
        <v>3</v>
      </c>
      <c r="D21" s="97" t="s">
        <v>442</v>
      </c>
      <c r="E21" s="96"/>
      <c r="F21" s="96"/>
      <c r="G21" s="96"/>
      <c r="H21" s="96"/>
      <c r="I21" s="102" t="s">
        <v>22</v>
      </c>
      <c r="J21" s="103" t="s">
        <v>120</v>
      </c>
      <c r="K21" s="96" t="s">
        <v>350</v>
      </c>
      <c r="L21" s="96" t="s">
        <v>84</v>
      </c>
    </row>
    <row r="22" spans="1:12" s="101" customFormat="1" ht="42" customHeight="1" x14ac:dyDescent="0.3">
      <c r="A22" s="321"/>
      <c r="B22" s="322"/>
      <c r="C22" s="65" t="s">
        <v>341</v>
      </c>
      <c r="D22" s="220" t="s">
        <v>342</v>
      </c>
      <c r="E22" s="219"/>
      <c r="F22" s="219"/>
      <c r="G22" s="219"/>
      <c r="H22" s="219"/>
      <c r="I22" s="124" t="s">
        <v>22</v>
      </c>
      <c r="J22" s="218" t="s">
        <v>151</v>
      </c>
      <c r="K22" s="219"/>
      <c r="L22" s="219" t="s">
        <v>297</v>
      </c>
    </row>
    <row r="23" spans="1:12" s="100" customFormat="1" ht="44.25" customHeight="1" x14ac:dyDescent="0.3">
      <c r="A23" s="237" t="s">
        <v>208</v>
      </c>
      <c r="B23" s="237"/>
      <c r="C23" s="65" t="s">
        <v>29</v>
      </c>
      <c r="D23" s="97" t="s">
        <v>298</v>
      </c>
      <c r="E23" s="96"/>
      <c r="F23" s="96"/>
      <c r="G23" s="96"/>
      <c r="H23" s="96"/>
      <c r="I23" s="102" t="s">
        <v>22</v>
      </c>
      <c r="J23" s="103" t="s">
        <v>120</v>
      </c>
      <c r="K23" s="96" t="s">
        <v>294</v>
      </c>
      <c r="L23" s="99" t="s">
        <v>299</v>
      </c>
    </row>
    <row r="24" spans="1:12" s="51" customFormat="1" ht="69" customHeight="1" x14ac:dyDescent="0.25">
      <c r="A24" s="323" t="s">
        <v>163</v>
      </c>
      <c r="B24" s="235"/>
      <c r="C24" s="332" t="s">
        <v>29</v>
      </c>
      <c r="D24" s="67" t="s">
        <v>300</v>
      </c>
      <c r="E24" s="66"/>
      <c r="F24" s="66"/>
      <c r="G24" s="66"/>
      <c r="H24" s="66"/>
      <c r="I24" s="66"/>
      <c r="J24" s="65"/>
      <c r="K24" s="66" t="s">
        <v>209</v>
      </c>
      <c r="L24" s="66" t="s">
        <v>85</v>
      </c>
    </row>
    <row r="25" spans="1:12" s="51" customFormat="1" ht="60" customHeight="1" x14ac:dyDescent="0.25">
      <c r="A25" s="323"/>
      <c r="B25" s="235"/>
      <c r="C25" s="333"/>
      <c r="D25" s="64" t="s">
        <v>83</v>
      </c>
      <c r="E25" s="66"/>
      <c r="F25" s="66"/>
      <c r="G25" s="66"/>
      <c r="H25" s="66"/>
      <c r="I25" s="66"/>
      <c r="J25" s="65"/>
      <c r="K25" s="66" t="s">
        <v>443</v>
      </c>
      <c r="L25" s="97" t="s">
        <v>25</v>
      </c>
    </row>
    <row r="26" spans="1:12" s="197" customFormat="1" ht="27" customHeight="1" x14ac:dyDescent="0.25">
      <c r="A26" s="162"/>
      <c r="B26" s="163" t="s">
        <v>301</v>
      </c>
      <c r="C26" s="398" t="s">
        <v>351</v>
      </c>
      <c r="D26" s="398"/>
      <c r="E26" s="398"/>
      <c r="F26" s="398"/>
      <c r="G26" s="398"/>
      <c r="H26" s="398"/>
      <c r="I26" s="398"/>
      <c r="J26" s="398"/>
      <c r="K26" s="398"/>
      <c r="L26" s="398"/>
    </row>
    <row r="27" spans="1:12" s="51" customFormat="1" ht="25.5" customHeight="1" x14ac:dyDescent="0.25">
      <c r="A27" s="164"/>
      <c r="B27" s="164"/>
      <c r="C27" s="165"/>
      <c r="D27" s="165"/>
      <c r="E27" s="165"/>
      <c r="F27" s="165"/>
      <c r="G27" s="165"/>
      <c r="H27" s="165"/>
      <c r="I27" s="165"/>
      <c r="J27" s="165"/>
      <c r="K27" s="165"/>
      <c r="L27" s="165"/>
    </row>
    <row r="28" spans="1:12" s="108" customFormat="1" ht="22.5" customHeight="1" x14ac:dyDescent="0.25">
      <c r="A28" s="104" t="s">
        <v>2</v>
      </c>
      <c r="B28" s="105"/>
      <c r="C28" s="106"/>
      <c r="D28" s="107"/>
      <c r="E28" s="106"/>
      <c r="F28" s="106"/>
      <c r="H28" s="106"/>
      <c r="I28" s="106"/>
      <c r="J28" s="334" t="s">
        <v>164</v>
      </c>
      <c r="K28" s="334"/>
      <c r="L28" s="109"/>
    </row>
    <row r="29" spans="1:12" s="108" customFormat="1" ht="17.25" customHeight="1" x14ac:dyDescent="0.25">
      <c r="A29" s="110" t="s">
        <v>165</v>
      </c>
      <c r="B29" s="105"/>
      <c r="C29" s="106"/>
      <c r="D29" s="109"/>
      <c r="E29" s="106"/>
      <c r="F29" s="106"/>
      <c r="H29" s="106"/>
      <c r="I29" s="106"/>
      <c r="J29" s="111"/>
      <c r="K29" s="112"/>
      <c r="L29" s="106"/>
    </row>
    <row r="30" spans="1:12" s="108" customFormat="1" ht="17.25" customHeight="1" x14ac:dyDescent="0.25">
      <c r="A30" s="110" t="s">
        <v>166</v>
      </c>
      <c r="B30" s="105"/>
      <c r="C30" s="106"/>
      <c r="D30" s="109"/>
      <c r="E30" s="106"/>
      <c r="F30" s="106"/>
      <c r="H30" s="106"/>
      <c r="I30" s="106"/>
      <c r="J30" s="111"/>
      <c r="K30" s="112"/>
      <c r="L30" s="106"/>
    </row>
    <row r="31" spans="1:12" s="108" customFormat="1" ht="17.25" customHeight="1" x14ac:dyDescent="0.25">
      <c r="A31" s="110" t="s">
        <v>167</v>
      </c>
      <c r="B31" s="105"/>
      <c r="C31" s="106"/>
      <c r="D31" s="109"/>
      <c r="E31" s="106"/>
      <c r="F31" s="106"/>
      <c r="H31" s="106"/>
      <c r="I31" s="106"/>
      <c r="J31" s="111"/>
      <c r="K31" s="112"/>
      <c r="L31" s="106"/>
    </row>
    <row r="32" spans="1:12" s="108" customFormat="1" ht="17.25" customHeight="1" x14ac:dyDescent="0.25">
      <c r="A32" s="113" t="s">
        <v>168</v>
      </c>
      <c r="B32" s="114"/>
      <c r="C32" s="106"/>
      <c r="D32" s="109"/>
      <c r="E32" s="106"/>
      <c r="F32" s="106"/>
      <c r="H32" s="106"/>
      <c r="I32" s="106"/>
      <c r="J32" s="111"/>
      <c r="K32" s="112"/>
      <c r="L32" s="106"/>
    </row>
    <row r="33" spans="1:12" s="94" customFormat="1" ht="18.75" x14ac:dyDescent="0.25">
      <c r="C33" s="114"/>
      <c r="D33" s="166"/>
      <c r="E33" s="108"/>
      <c r="F33" s="108"/>
      <c r="H33" s="166"/>
      <c r="I33" s="166"/>
      <c r="J33" s="334" t="s">
        <v>302</v>
      </c>
      <c r="K33" s="334"/>
      <c r="L33" s="108"/>
    </row>
    <row r="34" spans="1:12" s="94" customFormat="1" ht="18.75" x14ac:dyDescent="0.25">
      <c r="C34" s="114"/>
      <c r="D34" s="166"/>
      <c r="E34" s="108"/>
      <c r="F34" s="108"/>
      <c r="G34" s="108"/>
      <c r="H34" s="166"/>
      <c r="I34" s="166"/>
      <c r="J34" s="233"/>
      <c r="K34" s="111"/>
      <c r="L34" s="108"/>
    </row>
    <row r="35" spans="1:12" s="94" customFormat="1" ht="18.75" x14ac:dyDescent="0.25">
      <c r="C35" s="114"/>
      <c r="D35" s="166"/>
      <c r="E35" s="108"/>
      <c r="F35" s="108"/>
      <c r="G35" s="108"/>
      <c r="H35" s="166"/>
      <c r="I35" s="166"/>
      <c r="K35" s="105" t="s">
        <v>26</v>
      </c>
      <c r="L35" s="108"/>
    </row>
    <row r="36" spans="1:12" s="94" customFormat="1" ht="18" x14ac:dyDescent="0.25">
      <c r="C36" s="114"/>
    </row>
    <row r="37" spans="1:12" s="94" customFormat="1" ht="18" x14ac:dyDescent="0.25">
      <c r="C37" s="114"/>
    </row>
    <row r="38" spans="1:12" s="94" customFormat="1" ht="18" x14ac:dyDescent="0.25">
      <c r="C38" s="114"/>
    </row>
    <row r="39" spans="1:12" s="94" customFormat="1" ht="18" x14ac:dyDescent="0.25">
      <c r="C39" s="114"/>
    </row>
    <row r="40" spans="1:12" s="94" customFormat="1" ht="18" x14ac:dyDescent="0.25">
      <c r="C40" s="114"/>
    </row>
    <row r="41" spans="1:12" s="94" customFormat="1" ht="18" x14ac:dyDescent="0.25">
      <c r="C41" s="114"/>
    </row>
    <row r="42" spans="1:12" s="108" customFormat="1" ht="17.25" customHeight="1" x14ac:dyDescent="0.25">
      <c r="A42" s="110" t="s">
        <v>167</v>
      </c>
      <c r="B42" s="105"/>
      <c r="C42" s="106"/>
      <c r="D42" s="109"/>
      <c r="E42" s="106"/>
      <c r="F42" s="106"/>
      <c r="H42" s="106"/>
      <c r="I42" s="106"/>
      <c r="J42" s="111"/>
      <c r="K42" s="112"/>
      <c r="L42" s="106"/>
    </row>
    <row r="43" spans="1:12" s="108" customFormat="1" ht="17.25" customHeight="1" x14ac:dyDescent="0.25">
      <c r="A43" s="113" t="s">
        <v>168</v>
      </c>
      <c r="B43" s="114"/>
      <c r="C43" s="106"/>
      <c r="D43" s="109"/>
      <c r="E43" s="106"/>
      <c r="F43" s="106"/>
      <c r="H43" s="106"/>
      <c r="I43" s="106"/>
      <c r="J43" s="111"/>
      <c r="K43" s="112"/>
      <c r="L43" s="106"/>
    </row>
    <row r="44" spans="1:12" s="94" customFormat="1" ht="18.75" x14ac:dyDescent="0.25">
      <c r="C44" s="114"/>
      <c r="D44" s="166"/>
      <c r="E44" s="108"/>
      <c r="F44" s="108"/>
      <c r="H44" s="166"/>
      <c r="I44" s="166"/>
      <c r="J44" s="334" t="s">
        <v>302</v>
      </c>
      <c r="K44" s="334"/>
      <c r="L44" s="108"/>
    </row>
    <row r="45" spans="1:12" s="94" customFormat="1" ht="18.75" x14ac:dyDescent="0.25">
      <c r="C45" s="114"/>
      <c r="D45" s="166"/>
      <c r="E45" s="108"/>
      <c r="F45" s="108"/>
      <c r="G45" s="108"/>
      <c r="H45" s="166"/>
      <c r="I45" s="166"/>
      <c r="J45" s="175"/>
      <c r="K45" s="111"/>
      <c r="L45" s="108"/>
    </row>
    <row r="46" spans="1:12" s="94" customFormat="1" ht="18.75" x14ac:dyDescent="0.25">
      <c r="C46" s="114"/>
      <c r="D46" s="166"/>
      <c r="E46" s="108"/>
      <c r="F46" s="108"/>
      <c r="G46" s="108"/>
      <c r="H46" s="166"/>
      <c r="I46" s="166"/>
      <c r="K46" s="105" t="s">
        <v>26</v>
      </c>
      <c r="L46" s="108"/>
    </row>
  </sheetData>
  <mergeCells count="21">
    <mergeCell ref="A10:A12"/>
    <mergeCell ref="B11:B12"/>
    <mergeCell ref="A13:A14"/>
    <mergeCell ref="A15:A17"/>
    <mergeCell ref="C24:C25"/>
    <mergeCell ref="C26:L26"/>
    <mergeCell ref="J28:K28"/>
    <mergeCell ref="J33:K33"/>
    <mergeCell ref="J44:K44"/>
    <mergeCell ref="A18:A19"/>
    <mergeCell ref="A20:A22"/>
    <mergeCell ref="B21:B22"/>
    <mergeCell ref="A24:A25"/>
    <mergeCell ref="H1:K1"/>
    <mergeCell ref="A2:D2"/>
    <mergeCell ref="H2:K2"/>
    <mergeCell ref="A1:D1"/>
    <mergeCell ref="A6:D6"/>
    <mergeCell ref="A7:L7"/>
    <mergeCell ref="B9:C9"/>
    <mergeCell ref="E9:I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F14" sqref="F14"/>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1"/>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2" t="s">
        <v>72</v>
      </c>
      <c r="G1" s="40" t="s">
        <v>71</v>
      </c>
    </row>
    <row r="2" spans="1:8" ht="15.75" x14ac:dyDescent="0.25">
      <c r="C2" s="45" t="s">
        <v>74</v>
      </c>
      <c r="G2" s="42" t="s">
        <v>73</v>
      </c>
    </row>
    <row r="3" spans="1:8" ht="9" customHeight="1" x14ac:dyDescent="0.25">
      <c r="C3" s="42"/>
      <c r="F3" s="42"/>
    </row>
    <row r="4" spans="1:8" s="1" customFormat="1" ht="18.75" x14ac:dyDescent="0.3">
      <c r="C4" s="33"/>
      <c r="D4" s="6"/>
      <c r="E4" s="33"/>
      <c r="F4" s="33"/>
      <c r="G4" s="63"/>
      <c r="H4" s="6"/>
    </row>
    <row r="5" spans="1:8" s="1" customFormat="1" ht="18.75" x14ac:dyDescent="0.3">
      <c r="A5" s="282" t="s">
        <v>212</v>
      </c>
      <c r="B5" s="282"/>
      <c r="C5" s="282"/>
      <c r="D5" s="282"/>
      <c r="E5" s="282"/>
      <c r="F5" s="282"/>
      <c r="G5" s="282"/>
      <c r="H5" s="282"/>
    </row>
    <row r="6" spans="1:8" s="1" customFormat="1" ht="18.75" x14ac:dyDescent="0.3">
      <c r="A6" s="282" t="s">
        <v>125</v>
      </c>
      <c r="B6" s="282"/>
      <c r="C6" s="282"/>
      <c r="D6" s="282"/>
      <c r="E6" s="282"/>
      <c r="F6" s="282"/>
      <c r="G6" s="282"/>
      <c r="H6" s="282"/>
    </row>
    <row r="7" spans="1:8" s="1" customFormat="1" ht="19.5" x14ac:dyDescent="0.35">
      <c r="A7" s="313" t="s">
        <v>213</v>
      </c>
      <c r="B7" s="313"/>
      <c r="C7" s="313"/>
      <c r="D7" s="313"/>
      <c r="E7" s="313"/>
      <c r="F7" s="313"/>
      <c r="G7" s="313"/>
      <c r="H7" s="313"/>
    </row>
    <row r="8" spans="1:8" s="1" customFormat="1" ht="19.5" x14ac:dyDescent="0.35">
      <c r="A8" s="312"/>
      <c r="B8" s="312"/>
      <c r="C8" s="312"/>
      <c r="D8" s="312"/>
      <c r="E8" s="312"/>
      <c r="F8" s="312"/>
      <c r="G8" s="312"/>
      <c r="H8" s="312"/>
    </row>
    <row r="9" spans="1:8" s="1" customFormat="1" ht="19.5" x14ac:dyDescent="0.35">
      <c r="A9" s="126"/>
      <c r="B9" s="126"/>
      <c r="C9" s="126"/>
      <c r="D9" s="5"/>
      <c r="E9" s="126"/>
      <c r="F9" s="126"/>
      <c r="G9" s="32"/>
      <c r="H9" s="5"/>
    </row>
    <row r="10" spans="1:8" s="1" customFormat="1" ht="37.5" x14ac:dyDescent="0.3">
      <c r="A10" s="132" t="s">
        <v>56</v>
      </c>
      <c r="B10" s="337" t="s">
        <v>57</v>
      </c>
      <c r="C10" s="338"/>
      <c r="D10" s="133" t="s">
        <v>49</v>
      </c>
      <c r="E10" s="134" t="s">
        <v>126</v>
      </c>
      <c r="F10" s="134" t="s">
        <v>69</v>
      </c>
      <c r="G10" s="133" t="s">
        <v>50</v>
      </c>
      <c r="H10" s="133" t="s">
        <v>51</v>
      </c>
    </row>
    <row r="11" spans="1:8" s="1" customFormat="1" ht="37.5" x14ac:dyDescent="0.3">
      <c r="A11" s="336" t="s">
        <v>214</v>
      </c>
      <c r="B11" s="310"/>
      <c r="C11" s="83" t="s">
        <v>23</v>
      </c>
      <c r="D11" s="136" t="s">
        <v>215</v>
      </c>
      <c r="E11" s="137"/>
      <c r="F11" s="137"/>
      <c r="G11" s="136" t="s">
        <v>123</v>
      </c>
      <c r="H11" s="138" t="s">
        <v>142</v>
      </c>
    </row>
    <row r="12" spans="1:8" s="1" customFormat="1" ht="37.5" x14ac:dyDescent="0.3">
      <c r="A12" s="336"/>
      <c r="B12" s="310"/>
      <c r="C12" s="83" t="s">
        <v>23</v>
      </c>
      <c r="D12" s="136" t="s">
        <v>216</v>
      </c>
      <c r="E12" s="137"/>
      <c r="F12" s="137"/>
      <c r="G12" s="136" t="s">
        <v>127</v>
      </c>
      <c r="H12" s="138" t="s">
        <v>81</v>
      </c>
    </row>
    <row r="13" spans="1:8" s="1" customFormat="1" ht="18.75" x14ac:dyDescent="0.3">
      <c r="A13" s="336"/>
      <c r="B13" s="310"/>
      <c r="C13" s="83" t="s">
        <v>23</v>
      </c>
      <c r="D13" s="139" t="s">
        <v>217</v>
      </c>
      <c r="E13" s="137"/>
      <c r="F13" s="137"/>
      <c r="G13" s="136" t="s">
        <v>128</v>
      </c>
      <c r="H13" s="138" t="s">
        <v>81</v>
      </c>
    </row>
    <row r="14" spans="1:8" s="1" customFormat="1" ht="37.5" x14ac:dyDescent="0.3">
      <c r="A14" s="336"/>
      <c r="B14" s="310"/>
      <c r="C14" s="83" t="s">
        <v>23</v>
      </c>
      <c r="D14" s="136" t="s">
        <v>218</v>
      </c>
      <c r="E14" s="137"/>
      <c r="F14" s="137"/>
      <c r="G14" s="136" t="s">
        <v>129</v>
      </c>
      <c r="H14" s="138" t="s">
        <v>144</v>
      </c>
    </row>
    <row r="15" spans="1:8" s="1" customFormat="1" ht="37.5" x14ac:dyDescent="0.3">
      <c r="A15" s="336"/>
      <c r="B15" s="310"/>
      <c r="C15" s="83" t="s">
        <v>23</v>
      </c>
      <c r="D15" s="136" t="s">
        <v>219</v>
      </c>
      <c r="E15" s="137"/>
      <c r="F15" s="137"/>
      <c r="G15" s="136" t="s">
        <v>132</v>
      </c>
      <c r="H15" s="138" t="s">
        <v>81</v>
      </c>
    </row>
    <row r="16" spans="1:8" s="1" customFormat="1" ht="37.5" x14ac:dyDescent="0.3">
      <c r="A16" s="336"/>
      <c r="B16" s="310"/>
      <c r="C16" s="83" t="s">
        <v>23</v>
      </c>
      <c r="D16" s="136" t="s">
        <v>220</v>
      </c>
      <c r="E16" s="137"/>
      <c r="F16" s="137"/>
      <c r="G16" s="136" t="s">
        <v>134</v>
      </c>
      <c r="H16" s="138" t="s">
        <v>81</v>
      </c>
    </row>
    <row r="17" spans="1:8" s="1" customFormat="1" ht="37.5" x14ac:dyDescent="0.3">
      <c r="A17" s="336"/>
      <c r="B17" s="310"/>
      <c r="C17" s="83" t="s">
        <v>23</v>
      </c>
      <c r="D17" s="136" t="s">
        <v>221</v>
      </c>
      <c r="E17" s="137"/>
      <c r="F17" s="137"/>
      <c r="G17" s="136" t="s">
        <v>135</v>
      </c>
      <c r="H17" s="138" t="s">
        <v>81</v>
      </c>
    </row>
    <row r="18" spans="1:8" s="1" customFormat="1" ht="31.5" x14ac:dyDescent="0.3">
      <c r="A18" s="336"/>
      <c r="B18" s="310"/>
      <c r="C18" s="83" t="s">
        <v>23</v>
      </c>
      <c r="D18" s="140" t="s">
        <v>222</v>
      </c>
      <c r="E18" s="137"/>
      <c r="F18" s="137"/>
      <c r="G18" s="136" t="s">
        <v>137</v>
      </c>
      <c r="H18" s="138" t="s">
        <v>81</v>
      </c>
    </row>
    <row r="19" spans="1:8" s="1" customFormat="1" ht="31.5" x14ac:dyDescent="0.3">
      <c r="A19" s="336"/>
      <c r="B19" s="310"/>
      <c r="C19" s="83" t="s">
        <v>23</v>
      </c>
      <c r="D19" s="140" t="s">
        <v>223</v>
      </c>
      <c r="E19" s="137"/>
      <c r="F19" s="137"/>
      <c r="G19" s="136" t="s">
        <v>224</v>
      </c>
      <c r="H19" s="138" t="s">
        <v>81</v>
      </c>
    </row>
    <row r="20" spans="1:8" s="1" customFormat="1" ht="31.5" x14ac:dyDescent="0.3">
      <c r="A20" s="336"/>
      <c r="B20" s="311"/>
      <c r="C20" s="83" t="s">
        <v>23</v>
      </c>
      <c r="D20" s="140" t="s">
        <v>225</v>
      </c>
      <c r="E20" s="137"/>
      <c r="F20" s="137"/>
      <c r="G20" s="136" t="s">
        <v>226</v>
      </c>
      <c r="H20" s="138" t="s">
        <v>81</v>
      </c>
    </row>
    <row r="21" spans="1:8" s="1" customFormat="1" ht="37.5" x14ac:dyDescent="0.3">
      <c r="A21" s="336"/>
      <c r="B21" s="310"/>
      <c r="C21" s="83" t="s">
        <v>3</v>
      </c>
      <c r="D21" s="136" t="s">
        <v>170</v>
      </c>
      <c r="E21" s="137"/>
      <c r="F21" s="137"/>
      <c r="G21" s="136" t="s">
        <v>123</v>
      </c>
      <c r="H21" s="138" t="s">
        <v>81</v>
      </c>
    </row>
    <row r="22" spans="1:8" s="1" customFormat="1" ht="37.5" x14ac:dyDescent="0.3">
      <c r="A22" s="336"/>
      <c r="B22" s="310"/>
      <c r="C22" s="83" t="s">
        <v>3</v>
      </c>
      <c r="D22" s="136" t="s">
        <v>216</v>
      </c>
      <c r="E22" s="137"/>
      <c r="F22" s="137"/>
      <c r="G22" s="136" t="s">
        <v>127</v>
      </c>
      <c r="H22" s="138" t="s">
        <v>81</v>
      </c>
    </row>
    <row r="23" spans="1:8" s="1" customFormat="1" ht="37.5" x14ac:dyDescent="0.3">
      <c r="A23" s="336"/>
      <c r="B23" s="310"/>
      <c r="C23" s="83" t="s">
        <v>3</v>
      </c>
      <c r="D23" s="136" t="s">
        <v>138</v>
      </c>
      <c r="E23" s="137"/>
      <c r="F23" s="137"/>
      <c r="G23" s="136" t="s">
        <v>128</v>
      </c>
      <c r="H23" s="138" t="s">
        <v>139</v>
      </c>
    </row>
    <row r="24" spans="1:8" s="1" customFormat="1" ht="37.5" x14ac:dyDescent="0.3">
      <c r="A24" s="336"/>
      <c r="B24" s="310"/>
      <c r="C24" s="83" t="s">
        <v>3</v>
      </c>
      <c r="D24" s="136" t="s">
        <v>227</v>
      </c>
      <c r="E24" s="137"/>
      <c r="F24" s="137"/>
      <c r="G24" s="136" t="s">
        <v>129</v>
      </c>
      <c r="H24" s="136" t="s">
        <v>81</v>
      </c>
    </row>
    <row r="25" spans="1:8" s="1" customFormat="1" ht="37.5" x14ac:dyDescent="0.3">
      <c r="A25" s="336"/>
      <c r="B25" s="310"/>
      <c r="C25" s="83" t="s">
        <v>3</v>
      </c>
      <c r="D25" s="136" t="s">
        <v>228</v>
      </c>
      <c r="E25" s="137"/>
      <c r="F25" s="137"/>
      <c r="G25" s="136" t="s">
        <v>132</v>
      </c>
      <c r="H25" s="138" t="s">
        <v>81</v>
      </c>
    </row>
    <row r="26" spans="1:8" s="1" customFormat="1" ht="37.5" x14ac:dyDescent="0.3">
      <c r="A26" s="336"/>
      <c r="B26" s="310"/>
      <c r="C26" s="83" t="s">
        <v>3</v>
      </c>
      <c r="D26" s="136" t="s">
        <v>229</v>
      </c>
      <c r="E26" s="137"/>
      <c r="F26" s="137"/>
      <c r="G26" s="136" t="s">
        <v>134</v>
      </c>
      <c r="H26" s="138" t="s">
        <v>81</v>
      </c>
    </row>
    <row r="27" spans="1:8" s="1" customFormat="1" ht="37.5" x14ac:dyDescent="0.3">
      <c r="A27" s="336"/>
      <c r="B27" s="310"/>
      <c r="C27" s="83" t="s">
        <v>3</v>
      </c>
      <c r="D27" s="136" t="s">
        <v>230</v>
      </c>
      <c r="E27" s="137"/>
      <c r="F27" s="137"/>
      <c r="G27" s="136" t="s">
        <v>135</v>
      </c>
      <c r="H27" s="138" t="s">
        <v>81</v>
      </c>
    </row>
    <row r="28" spans="1:8" s="1" customFormat="1" ht="37.5" x14ac:dyDescent="0.3">
      <c r="A28" s="336"/>
      <c r="B28" s="310"/>
      <c r="C28" s="83" t="s">
        <v>3</v>
      </c>
      <c r="D28" s="136" t="s">
        <v>136</v>
      </c>
      <c r="E28" s="137"/>
      <c r="F28" s="137"/>
      <c r="G28" s="136" t="s">
        <v>137</v>
      </c>
      <c r="H28" s="138" t="s">
        <v>231</v>
      </c>
    </row>
    <row r="29" spans="1:8" s="1" customFormat="1" ht="31.5" x14ac:dyDescent="0.3">
      <c r="A29" s="336"/>
      <c r="B29" s="310"/>
      <c r="C29" s="83" t="s">
        <v>3</v>
      </c>
      <c r="D29" s="140" t="s">
        <v>223</v>
      </c>
      <c r="E29" s="137"/>
      <c r="F29" s="137"/>
      <c r="G29" s="136" t="s">
        <v>224</v>
      </c>
      <c r="H29" s="138" t="s">
        <v>81</v>
      </c>
    </row>
    <row r="30" spans="1:8" s="1" customFormat="1" ht="31.5" x14ac:dyDescent="0.3">
      <c r="A30" s="336"/>
      <c r="B30" s="311"/>
      <c r="C30" s="83" t="s">
        <v>3</v>
      </c>
      <c r="D30" s="140" t="s">
        <v>225</v>
      </c>
      <c r="E30" s="137"/>
      <c r="F30" s="137"/>
      <c r="G30" s="136" t="s">
        <v>226</v>
      </c>
      <c r="H30" s="138" t="s">
        <v>81</v>
      </c>
    </row>
    <row r="31" spans="1:8" s="3" customFormat="1" ht="37.5" x14ac:dyDescent="0.3">
      <c r="A31" s="336" t="s">
        <v>232</v>
      </c>
      <c r="B31" s="309" t="s">
        <v>0</v>
      </c>
      <c r="C31" s="83" t="s">
        <v>23</v>
      </c>
      <c r="D31" s="136" t="s">
        <v>170</v>
      </c>
      <c r="E31" s="137"/>
      <c r="F31" s="137"/>
      <c r="G31" s="136" t="s">
        <v>123</v>
      </c>
      <c r="H31" s="138" t="s">
        <v>81</v>
      </c>
    </row>
    <row r="32" spans="1:8" s="1" customFormat="1" ht="37.5" x14ac:dyDescent="0.3">
      <c r="A32" s="336"/>
      <c r="B32" s="310"/>
      <c r="C32" s="83" t="s">
        <v>23</v>
      </c>
      <c r="D32" s="136" t="s">
        <v>216</v>
      </c>
      <c r="E32" s="137"/>
      <c r="F32" s="137"/>
      <c r="G32" s="136" t="s">
        <v>127</v>
      </c>
      <c r="H32" s="138" t="s">
        <v>81</v>
      </c>
    </row>
    <row r="33" spans="1:8" s="1" customFormat="1" ht="18.75" x14ac:dyDescent="0.3">
      <c r="A33" s="336"/>
      <c r="B33" s="310"/>
      <c r="C33" s="83" t="s">
        <v>23</v>
      </c>
      <c r="D33" s="139" t="s">
        <v>217</v>
      </c>
      <c r="E33" s="137"/>
      <c r="F33" s="137"/>
      <c r="G33" s="136" t="s">
        <v>128</v>
      </c>
      <c r="H33" s="138" t="s">
        <v>81</v>
      </c>
    </row>
    <row r="34" spans="1:8" s="1" customFormat="1" ht="37.5" x14ac:dyDescent="0.3">
      <c r="A34" s="336"/>
      <c r="B34" s="310"/>
      <c r="C34" s="83" t="s">
        <v>23</v>
      </c>
      <c r="D34" s="136" t="s">
        <v>233</v>
      </c>
      <c r="E34" s="137"/>
      <c r="F34" s="137"/>
      <c r="G34" s="136" t="s">
        <v>129</v>
      </c>
      <c r="H34" s="138" t="s">
        <v>171</v>
      </c>
    </row>
    <row r="35" spans="1:8" s="1" customFormat="1" ht="37.5" x14ac:dyDescent="0.3">
      <c r="A35" s="336"/>
      <c r="B35" s="310"/>
      <c r="C35" s="83" t="s">
        <v>23</v>
      </c>
      <c r="D35" s="136" t="s">
        <v>131</v>
      </c>
      <c r="E35" s="137"/>
      <c r="F35" s="137"/>
      <c r="G35" s="136" t="s">
        <v>132</v>
      </c>
      <c r="H35" s="138" t="s">
        <v>143</v>
      </c>
    </row>
    <row r="36" spans="1:8" s="1" customFormat="1" ht="37.5" x14ac:dyDescent="0.3">
      <c r="A36" s="336"/>
      <c r="B36" s="310"/>
      <c r="C36" s="83" t="s">
        <v>23</v>
      </c>
      <c r="D36" s="136" t="s">
        <v>234</v>
      </c>
      <c r="E36" s="137"/>
      <c r="F36" s="137"/>
      <c r="G36" s="136" t="s">
        <v>134</v>
      </c>
      <c r="H36" s="138" t="s">
        <v>143</v>
      </c>
    </row>
    <row r="37" spans="1:8" s="1" customFormat="1" ht="37.5" x14ac:dyDescent="0.3">
      <c r="A37" s="336"/>
      <c r="B37" s="310"/>
      <c r="C37" s="83" t="s">
        <v>23</v>
      </c>
      <c r="D37" s="141" t="s">
        <v>235</v>
      </c>
      <c r="E37" s="137"/>
      <c r="F37" s="137"/>
      <c r="G37" s="136" t="s">
        <v>135</v>
      </c>
      <c r="H37" s="138" t="s">
        <v>81</v>
      </c>
    </row>
    <row r="38" spans="1:8" s="1" customFormat="1" ht="47.25" x14ac:dyDescent="0.3">
      <c r="A38" s="336"/>
      <c r="B38" s="310"/>
      <c r="C38" s="83" t="s">
        <v>23</v>
      </c>
      <c r="D38" s="140" t="s">
        <v>236</v>
      </c>
      <c r="E38" s="137"/>
      <c r="F38" s="137"/>
      <c r="G38" s="136" t="s">
        <v>137</v>
      </c>
      <c r="H38" s="138" t="s">
        <v>237</v>
      </c>
    </row>
    <row r="39" spans="1:8" s="1" customFormat="1" ht="31.5" x14ac:dyDescent="0.3">
      <c r="A39" s="336"/>
      <c r="B39" s="310"/>
      <c r="C39" s="83" t="s">
        <v>23</v>
      </c>
      <c r="D39" s="140" t="s">
        <v>238</v>
      </c>
      <c r="E39" s="137"/>
      <c r="F39" s="137"/>
      <c r="G39" s="136" t="s">
        <v>224</v>
      </c>
      <c r="H39" s="138" t="s">
        <v>81</v>
      </c>
    </row>
    <row r="40" spans="1:8" s="1" customFormat="1" ht="31.5" x14ac:dyDescent="0.3">
      <c r="A40" s="336"/>
      <c r="B40" s="311"/>
      <c r="C40" s="83" t="s">
        <v>23</v>
      </c>
      <c r="D40" s="140" t="s">
        <v>239</v>
      </c>
      <c r="E40" s="137"/>
      <c r="F40" s="137"/>
      <c r="G40" s="136" t="s">
        <v>226</v>
      </c>
      <c r="H40" s="138" t="s">
        <v>81</v>
      </c>
    </row>
    <row r="41" spans="1:8" s="1" customFormat="1" ht="37.5" x14ac:dyDescent="0.3">
      <c r="A41" s="336"/>
      <c r="B41" s="309" t="s">
        <v>1</v>
      </c>
      <c r="C41" s="83" t="s">
        <v>3</v>
      </c>
      <c r="D41" s="136" t="s">
        <v>240</v>
      </c>
      <c r="E41" s="137"/>
      <c r="F41" s="137"/>
      <c r="G41" s="136" t="s">
        <v>123</v>
      </c>
      <c r="H41" s="138" t="s">
        <v>143</v>
      </c>
    </row>
    <row r="42" spans="1:8" s="1" customFormat="1" ht="37.5" x14ac:dyDescent="0.3">
      <c r="A42" s="336"/>
      <c r="B42" s="310"/>
      <c r="C42" s="83" t="s">
        <v>3</v>
      </c>
      <c r="D42" s="136" t="s">
        <v>241</v>
      </c>
      <c r="E42" s="137"/>
      <c r="F42" s="137"/>
      <c r="G42" s="136" t="s">
        <v>127</v>
      </c>
      <c r="H42" s="136" t="s">
        <v>145</v>
      </c>
    </row>
    <row r="43" spans="1:8" s="1" customFormat="1" ht="18.75" x14ac:dyDescent="0.3">
      <c r="A43" s="336"/>
      <c r="B43" s="310"/>
      <c r="C43" s="83" t="s">
        <v>3</v>
      </c>
      <c r="D43" s="139" t="s">
        <v>217</v>
      </c>
      <c r="E43" s="137"/>
      <c r="F43" s="137"/>
      <c r="G43" s="136" t="s">
        <v>128</v>
      </c>
      <c r="H43" s="138" t="s">
        <v>81</v>
      </c>
    </row>
    <row r="44" spans="1:8" s="1" customFormat="1" ht="37.5" x14ac:dyDescent="0.3">
      <c r="A44" s="336"/>
      <c r="B44" s="310"/>
      <c r="C44" s="83" t="s">
        <v>3</v>
      </c>
      <c r="D44" s="142" t="s">
        <v>242</v>
      </c>
      <c r="E44" s="137"/>
      <c r="F44" s="137"/>
      <c r="G44" s="136" t="s">
        <v>129</v>
      </c>
      <c r="H44" s="138" t="s">
        <v>147</v>
      </c>
    </row>
    <row r="45" spans="1:8" s="1" customFormat="1" ht="37.5" x14ac:dyDescent="0.3">
      <c r="A45" s="336"/>
      <c r="B45" s="310"/>
      <c r="C45" s="83" t="s">
        <v>3</v>
      </c>
      <c r="D45" s="136" t="s">
        <v>131</v>
      </c>
      <c r="E45" s="137"/>
      <c r="F45" s="137"/>
      <c r="G45" s="136" t="s">
        <v>132</v>
      </c>
      <c r="H45" s="138" t="s">
        <v>81</v>
      </c>
    </row>
    <row r="46" spans="1:8" s="1" customFormat="1" ht="37.5" x14ac:dyDescent="0.3">
      <c r="A46" s="336"/>
      <c r="B46" s="310"/>
      <c r="C46" s="83" t="s">
        <v>3</v>
      </c>
      <c r="D46" s="136" t="s">
        <v>229</v>
      </c>
      <c r="E46" s="137"/>
      <c r="F46" s="137"/>
      <c r="G46" s="136" t="s">
        <v>134</v>
      </c>
      <c r="H46" s="138" t="s">
        <v>81</v>
      </c>
    </row>
    <row r="47" spans="1:8" s="1" customFormat="1" ht="37.5" x14ac:dyDescent="0.3">
      <c r="A47" s="336"/>
      <c r="B47" s="310"/>
      <c r="C47" s="83" t="s">
        <v>3</v>
      </c>
      <c r="D47" s="141" t="s">
        <v>235</v>
      </c>
      <c r="E47" s="137"/>
      <c r="F47" s="137"/>
      <c r="G47" s="136" t="s">
        <v>135</v>
      </c>
      <c r="H47" s="138" t="s">
        <v>81</v>
      </c>
    </row>
    <row r="48" spans="1:8" s="1" customFormat="1" ht="31.5" x14ac:dyDescent="0.3">
      <c r="A48" s="336"/>
      <c r="B48" s="310"/>
      <c r="C48" s="83" t="s">
        <v>3</v>
      </c>
      <c r="D48" s="140" t="s">
        <v>243</v>
      </c>
      <c r="E48" s="137"/>
      <c r="F48" s="137"/>
      <c r="G48" s="136" t="s">
        <v>137</v>
      </c>
      <c r="H48" s="138" t="s">
        <v>81</v>
      </c>
    </row>
    <row r="49" spans="1:8" s="1" customFormat="1" ht="31.5" x14ac:dyDescent="0.3">
      <c r="A49" s="336"/>
      <c r="B49" s="310"/>
      <c r="C49" s="83" t="s">
        <v>3</v>
      </c>
      <c r="D49" s="140" t="s">
        <v>238</v>
      </c>
      <c r="E49" s="137"/>
      <c r="F49" s="137"/>
      <c r="G49" s="136" t="s">
        <v>224</v>
      </c>
      <c r="H49" s="138" t="s">
        <v>81</v>
      </c>
    </row>
    <row r="50" spans="1:8" s="1" customFormat="1" ht="31.5" x14ac:dyDescent="0.3">
      <c r="A50" s="336"/>
      <c r="B50" s="311"/>
      <c r="C50" s="83" t="s">
        <v>3</v>
      </c>
      <c r="D50" s="140" t="s">
        <v>239</v>
      </c>
      <c r="E50" s="137"/>
      <c r="F50" s="137"/>
      <c r="G50" s="136" t="s">
        <v>226</v>
      </c>
      <c r="H50" s="138" t="s">
        <v>81</v>
      </c>
    </row>
    <row r="51" spans="1:8" s="1" customFormat="1" ht="37.5" x14ac:dyDescent="0.3">
      <c r="A51" s="336" t="s">
        <v>244</v>
      </c>
      <c r="B51" s="309" t="s">
        <v>0</v>
      </c>
      <c r="C51" s="83" t="s">
        <v>23</v>
      </c>
      <c r="D51" s="136" t="s">
        <v>245</v>
      </c>
      <c r="E51" s="137"/>
      <c r="F51" s="137"/>
      <c r="G51" s="136" t="s">
        <v>123</v>
      </c>
      <c r="H51" s="138" t="s">
        <v>142</v>
      </c>
    </row>
    <row r="52" spans="1:8" s="1" customFormat="1" ht="37.5" x14ac:dyDescent="0.3">
      <c r="A52" s="336"/>
      <c r="B52" s="310"/>
      <c r="C52" s="83" t="s">
        <v>23</v>
      </c>
      <c r="D52" s="136" t="s">
        <v>216</v>
      </c>
      <c r="E52" s="137"/>
      <c r="F52" s="137"/>
      <c r="G52" s="136" t="s">
        <v>127</v>
      </c>
      <c r="H52" s="138" t="s">
        <v>81</v>
      </c>
    </row>
    <row r="53" spans="1:8" s="1" customFormat="1" ht="18.75" x14ac:dyDescent="0.3">
      <c r="A53" s="336"/>
      <c r="B53" s="310"/>
      <c r="C53" s="83" t="s">
        <v>23</v>
      </c>
      <c r="D53" s="139" t="s">
        <v>217</v>
      </c>
      <c r="E53" s="137"/>
      <c r="F53" s="137"/>
      <c r="G53" s="136" t="s">
        <v>128</v>
      </c>
      <c r="H53" s="138" t="s">
        <v>81</v>
      </c>
    </row>
    <row r="54" spans="1:8" s="1" customFormat="1" ht="56.25" x14ac:dyDescent="0.3">
      <c r="A54" s="336"/>
      <c r="B54" s="310"/>
      <c r="C54" s="83" t="s">
        <v>23</v>
      </c>
      <c r="D54" s="136" t="s">
        <v>246</v>
      </c>
      <c r="E54" s="137"/>
      <c r="F54" s="137"/>
      <c r="G54" s="136" t="s">
        <v>129</v>
      </c>
      <c r="H54" s="138" t="s">
        <v>144</v>
      </c>
    </row>
    <row r="55" spans="1:8" s="1" customFormat="1" ht="37.5" x14ac:dyDescent="0.3">
      <c r="A55" s="336"/>
      <c r="B55" s="310"/>
      <c r="C55" s="83" t="s">
        <v>23</v>
      </c>
      <c r="D55" s="136" t="s">
        <v>219</v>
      </c>
      <c r="E55" s="137"/>
      <c r="F55" s="137"/>
      <c r="G55" s="136" t="s">
        <v>132</v>
      </c>
      <c r="H55" s="138" t="s">
        <v>81</v>
      </c>
    </row>
    <row r="56" spans="1:8" s="1" customFormat="1" ht="37.5" x14ac:dyDescent="0.3">
      <c r="A56" s="336"/>
      <c r="B56" s="310"/>
      <c r="C56" s="83" t="s">
        <v>23</v>
      </c>
      <c r="D56" s="136" t="s">
        <v>133</v>
      </c>
      <c r="E56" s="137"/>
      <c r="F56" s="137"/>
      <c r="G56" s="136" t="s">
        <v>134</v>
      </c>
      <c r="H56" s="138" t="s">
        <v>81</v>
      </c>
    </row>
    <row r="57" spans="1:8" s="1" customFormat="1" ht="37.5" x14ac:dyDescent="0.3">
      <c r="A57" s="336"/>
      <c r="B57" s="310"/>
      <c r="C57" s="83" t="s">
        <v>23</v>
      </c>
      <c r="D57" s="136" t="s">
        <v>230</v>
      </c>
      <c r="E57" s="137"/>
      <c r="F57" s="137"/>
      <c r="G57" s="136" t="s">
        <v>135</v>
      </c>
      <c r="H57" s="138" t="s">
        <v>81</v>
      </c>
    </row>
    <row r="58" spans="1:8" s="1" customFormat="1" ht="31.5" x14ac:dyDescent="0.3">
      <c r="A58" s="336"/>
      <c r="B58" s="310"/>
      <c r="C58" s="83" t="s">
        <v>23</v>
      </c>
      <c r="D58" s="140" t="s">
        <v>222</v>
      </c>
      <c r="E58" s="137"/>
      <c r="F58" s="137"/>
      <c r="G58" s="136" t="s">
        <v>137</v>
      </c>
      <c r="H58" s="138" t="s">
        <v>81</v>
      </c>
    </row>
    <row r="59" spans="1:8" s="1" customFormat="1" ht="31.5" x14ac:dyDescent="0.3">
      <c r="A59" s="336"/>
      <c r="B59" s="310"/>
      <c r="C59" s="83" t="s">
        <v>23</v>
      </c>
      <c r="D59" s="140" t="s">
        <v>223</v>
      </c>
      <c r="E59" s="137"/>
      <c r="F59" s="137"/>
      <c r="G59" s="136" t="s">
        <v>224</v>
      </c>
      <c r="H59" s="138" t="s">
        <v>81</v>
      </c>
    </row>
    <row r="60" spans="1:8" s="1" customFormat="1" ht="31.5" x14ac:dyDescent="0.3">
      <c r="A60" s="336"/>
      <c r="B60" s="311"/>
      <c r="C60" s="83" t="s">
        <v>23</v>
      </c>
      <c r="D60" s="140" t="s">
        <v>239</v>
      </c>
      <c r="E60" s="137"/>
      <c r="F60" s="137"/>
      <c r="G60" s="136" t="s">
        <v>226</v>
      </c>
      <c r="H60" s="138" t="s">
        <v>81</v>
      </c>
    </row>
    <row r="61" spans="1:8" s="3" customFormat="1" ht="37.5" x14ac:dyDescent="0.3">
      <c r="A61" s="336"/>
      <c r="B61" s="309" t="s">
        <v>1</v>
      </c>
      <c r="C61" s="83" t="s">
        <v>3</v>
      </c>
      <c r="D61" s="136" t="s">
        <v>247</v>
      </c>
      <c r="E61" s="137"/>
      <c r="F61" s="137"/>
      <c r="G61" s="136" t="s">
        <v>123</v>
      </c>
      <c r="H61" s="138" t="s">
        <v>81</v>
      </c>
    </row>
    <row r="62" spans="1:8" s="1" customFormat="1" ht="37.5" x14ac:dyDescent="0.3">
      <c r="A62" s="336"/>
      <c r="B62" s="310"/>
      <c r="C62" s="83" t="s">
        <v>3</v>
      </c>
      <c r="D62" s="136" t="s">
        <v>216</v>
      </c>
      <c r="E62" s="137"/>
      <c r="F62" s="137"/>
      <c r="G62" s="136" t="s">
        <v>127</v>
      </c>
      <c r="H62" s="138" t="s">
        <v>81</v>
      </c>
    </row>
    <row r="63" spans="1:8" s="1" customFormat="1" ht="37.5" x14ac:dyDescent="0.3">
      <c r="A63" s="336"/>
      <c r="B63" s="310"/>
      <c r="C63" s="83" t="s">
        <v>3</v>
      </c>
      <c r="D63" s="136" t="s">
        <v>138</v>
      </c>
      <c r="E63" s="137"/>
      <c r="F63" s="137"/>
      <c r="G63" s="136" t="s">
        <v>128</v>
      </c>
      <c r="H63" s="138" t="s">
        <v>139</v>
      </c>
    </row>
    <row r="64" spans="1:8" s="1" customFormat="1" ht="56.25" x14ac:dyDescent="0.3">
      <c r="A64" s="336"/>
      <c r="B64" s="310"/>
      <c r="C64" s="83" t="s">
        <v>3</v>
      </c>
      <c r="D64" s="136" t="s">
        <v>246</v>
      </c>
      <c r="E64" s="137"/>
      <c r="F64" s="137"/>
      <c r="G64" s="136" t="s">
        <v>129</v>
      </c>
      <c r="H64" s="136" t="s">
        <v>81</v>
      </c>
    </row>
    <row r="65" spans="1:8" s="1" customFormat="1" ht="37.5" x14ac:dyDescent="0.3">
      <c r="A65" s="336"/>
      <c r="B65" s="310"/>
      <c r="C65" s="83" t="s">
        <v>3</v>
      </c>
      <c r="D65" s="136" t="s">
        <v>219</v>
      </c>
      <c r="E65" s="137"/>
      <c r="F65" s="137"/>
      <c r="G65" s="136" t="s">
        <v>132</v>
      </c>
      <c r="H65" s="138" t="s">
        <v>81</v>
      </c>
    </row>
    <row r="66" spans="1:8" s="1" customFormat="1" ht="37.5" x14ac:dyDescent="0.3">
      <c r="A66" s="336"/>
      <c r="B66" s="310"/>
      <c r="C66" s="83" t="s">
        <v>3</v>
      </c>
      <c r="D66" s="136" t="s">
        <v>133</v>
      </c>
      <c r="E66" s="137"/>
      <c r="F66" s="137"/>
      <c r="G66" s="136" t="s">
        <v>134</v>
      </c>
      <c r="H66" s="138" t="s">
        <v>81</v>
      </c>
    </row>
    <row r="67" spans="1:8" s="1" customFormat="1" ht="37.5" x14ac:dyDescent="0.3">
      <c r="A67" s="336"/>
      <c r="B67" s="310"/>
      <c r="C67" s="83" t="s">
        <v>3</v>
      </c>
      <c r="D67" s="136" t="s">
        <v>230</v>
      </c>
      <c r="E67" s="137"/>
      <c r="F67" s="137"/>
      <c r="G67" s="136" t="s">
        <v>135</v>
      </c>
      <c r="H67" s="138" t="s">
        <v>81</v>
      </c>
    </row>
    <row r="68" spans="1:8" s="1" customFormat="1" ht="37.5" x14ac:dyDescent="0.3">
      <c r="A68" s="336"/>
      <c r="B68" s="310"/>
      <c r="C68" s="83" t="s">
        <v>3</v>
      </c>
      <c r="D68" s="136" t="s">
        <v>136</v>
      </c>
      <c r="E68" s="137"/>
      <c r="F68" s="137"/>
      <c r="G68" s="136" t="s">
        <v>137</v>
      </c>
      <c r="H68" s="138" t="s">
        <v>81</v>
      </c>
    </row>
    <row r="69" spans="1:8" s="1" customFormat="1" ht="31.5" x14ac:dyDescent="0.3">
      <c r="A69" s="336"/>
      <c r="B69" s="310"/>
      <c r="C69" s="83" t="s">
        <v>3</v>
      </c>
      <c r="D69" s="140" t="s">
        <v>223</v>
      </c>
      <c r="E69" s="137"/>
      <c r="F69" s="137"/>
      <c r="G69" s="136" t="s">
        <v>224</v>
      </c>
      <c r="H69" s="138" t="s">
        <v>81</v>
      </c>
    </row>
    <row r="70" spans="1:8" s="1" customFormat="1" ht="31.5" x14ac:dyDescent="0.3">
      <c r="A70" s="336"/>
      <c r="B70" s="311"/>
      <c r="C70" s="83" t="s">
        <v>3</v>
      </c>
      <c r="D70" s="140" t="s">
        <v>239</v>
      </c>
      <c r="E70" s="137"/>
      <c r="F70" s="137"/>
      <c r="G70" s="136" t="s">
        <v>226</v>
      </c>
      <c r="H70" s="138" t="s">
        <v>81</v>
      </c>
    </row>
    <row r="71" spans="1:8" s="3" customFormat="1" ht="56.25" x14ac:dyDescent="0.3">
      <c r="A71" s="135" t="s">
        <v>248</v>
      </c>
      <c r="B71" s="309" t="s">
        <v>0</v>
      </c>
      <c r="C71" s="83" t="s">
        <v>23</v>
      </c>
      <c r="D71" s="136" t="s">
        <v>249</v>
      </c>
      <c r="E71" s="137"/>
      <c r="F71" s="137"/>
      <c r="G71" s="136" t="s">
        <v>123</v>
      </c>
      <c r="H71" s="138" t="s">
        <v>81</v>
      </c>
    </row>
    <row r="72" spans="1:8" s="1" customFormat="1" ht="37.5" x14ac:dyDescent="0.3">
      <c r="A72" s="135"/>
      <c r="B72" s="310"/>
      <c r="C72" s="83" t="s">
        <v>23</v>
      </c>
      <c r="D72" s="136" t="s">
        <v>146</v>
      </c>
      <c r="E72" s="137"/>
      <c r="F72" s="137"/>
      <c r="G72" s="136" t="s">
        <v>127</v>
      </c>
      <c r="H72" s="138" t="s">
        <v>81</v>
      </c>
    </row>
    <row r="73" spans="1:8" s="1" customFormat="1" ht="18.75" x14ac:dyDescent="0.3">
      <c r="A73" s="135"/>
      <c r="B73" s="310"/>
      <c r="C73" s="83" t="s">
        <v>23</v>
      </c>
      <c r="D73" s="139" t="s">
        <v>217</v>
      </c>
      <c r="E73" s="137"/>
      <c r="F73" s="137"/>
      <c r="G73" s="136" t="s">
        <v>128</v>
      </c>
      <c r="H73" s="138" t="s">
        <v>81</v>
      </c>
    </row>
    <row r="74" spans="1:8" s="1" customFormat="1" ht="75" x14ac:dyDescent="0.3">
      <c r="A74" s="135"/>
      <c r="B74" s="310"/>
      <c r="C74" s="83" t="s">
        <v>23</v>
      </c>
      <c r="D74" s="136" t="s">
        <v>250</v>
      </c>
      <c r="E74" s="137"/>
      <c r="F74" s="137"/>
      <c r="G74" s="136" t="s">
        <v>129</v>
      </c>
      <c r="H74" s="138" t="s">
        <v>81</v>
      </c>
    </row>
    <row r="75" spans="1:8" s="1" customFormat="1" ht="37.5" x14ac:dyDescent="0.3">
      <c r="A75" s="135"/>
      <c r="B75" s="310"/>
      <c r="C75" s="83" t="s">
        <v>23</v>
      </c>
      <c r="D75" s="136" t="s">
        <v>251</v>
      </c>
      <c r="E75" s="137"/>
      <c r="F75" s="137"/>
      <c r="G75" s="136" t="s">
        <v>132</v>
      </c>
      <c r="H75" s="138" t="s">
        <v>252</v>
      </c>
    </row>
    <row r="76" spans="1:8" s="1" customFormat="1" ht="37.5" x14ac:dyDescent="0.3">
      <c r="A76" s="135"/>
      <c r="B76" s="310"/>
      <c r="C76" s="83" t="s">
        <v>23</v>
      </c>
      <c r="D76" s="136" t="s">
        <v>253</v>
      </c>
      <c r="E76" s="137"/>
      <c r="F76" s="137"/>
      <c r="G76" s="136" t="s">
        <v>134</v>
      </c>
      <c r="H76" s="138" t="s">
        <v>148</v>
      </c>
    </row>
    <row r="77" spans="1:8" s="1" customFormat="1" ht="37.5" x14ac:dyDescent="0.3">
      <c r="A77" s="135"/>
      <c r="B77" s="310"/>
      <c r="C77" s="83" t="s">
        <v>23</v>
      </c>
      <c r="D77" s="141" t="s">
        <v>235</v>
      </c>
      <c r="E77" s="137"/>
      <c r="F77" s="137"/>
      <c r="G77" s="136" t="s">
        <v>135</v>
      </c>
      <c r="H77" s="138" t="s">
        <v>81</v>
      </c>
    </row>
    <row r="78" spans="1:8" s="1" customFormat="1" ht="37.5" x14ac:dyDescent="0.3">
      <c r="A78" s="135"/>
      <c r="B78" s="310"/>
      <c r="C78" s="83" t="s">
        <v>23</v>
      </c>
      <c r="D78" s="141" t="s">
        <v>254</v>
      </c>
      <c r="E78" s="137"/>
      <c r="F78" s="137"/>
      <c r="G78" s="136" t="s">
        <v>137</v>
      </c>
      <c r="H78" s="138" t="s">
        <v>81</v>
      </c>
    </row>
    <row r="79" spans="1:8" s="1" customFormat="1" ht="31.5" x14ac:dyDescent="0.3">
      <c r="A79" s="135"/>
      <c r="B79" s="310"/>
      <c r="C79" s="83" t="s">
        <v>23</v>
      </c>
      <c r="D79" s="140" t="s">
        <v>255</v>
      </c>
      <c r="E79" s="137"/>
      <c r="F79" s="137"/>
      <c r="G79" s="136" t="s">
        <v>224</v>
      </c>
      <c r="H79" s="136" t="s">
        <v>81</v>
      </c>
    </row>
    <row r="80" spans="1:8" s="1" customFormat="1" ht="31.5" x14ac:dyDescent="0.3">
      <c r="A80" s="135"/>
      <c r="B80" s="311"/>
      <c r="C80" s="83" t="s">
        <v>23</v>
      </c>
      <c r="D80" s="140" t="s">
        <v>239</v>
      </c>
      <c r="E80" s="137"/>
      <c r="F80" s="137"/>
      <c r="G80" s="136" t="s">
        <v>226</v>
      </c>
      <c r="H80" s="136" t="s">
        <v>81</v>
      </c>
    </row>
    <row r="81" spans="1:8" s="1" customFormat="1" ht="37.5" x14ac:dyDescent="0.3">
      <c r="A81" s="135"/>
      <c r="B81" s="309" t="s">
        <v>1</v>
      </c>
      <c r="C81" s="83" t="s">
        <v>3</v>
      </c>
      <c r="D81" s="136" t="s">
        <v>249</v>
      </c>
      <c r="E81" s="137"/>
      <c r="F81" s="137"/>
      <c r="G81" s="136" t="s">
        <v>123</v>
      </c>
      <c r="H81" s="138" t="s">
        <v>81</v>
      </c>
    </row>
    <row r="82" spans="1:8" s="1" customFormat="1" ht="37.5" x14ac:dyDescent="0.3">
      <c r="A82" s="135"/>
      <c r="B82" s="310"/>
      <c r="C82" s="83" t="s">
        <v>3</v>
      </c>
      <c r="D82" s="136" t="s">
        <v>146</v>
      </c>
      <c r="E82" s="137"/>
      <c r="F82" s="137"/>
      <c r="G82" s="136" t="s">
        <v>127</v>
      </c>
      <c r="H82" s="138" t="s">
        <v>81</v>
      </c>
    </row>
    <row r="83" spans="1:8" s="1" customFormat="1" ht="37.5" x14ac:dyDescent="0.3">
      <c r="A83" s="335" t="s">
        <v>172</v>
      </c>
      <c r="B83" s="310"/>
      <c r="C83" s="83" t="s">
        <v>3</v>
      </c>
      <c r="D83" s="136" t="s">
        <v>256</v>
      </c>
      <c r="E83" s="137"/>
      <c r="F83" s="137"/>
      <c r="G83" s="136" t="s">
        <v>128</v>
      </c>
      <c r="H83" s="136" t="s">
        <v>81</v>
      </c>
    </row>
    <row r="84" spans="1:8" s="1" customFormat="1" ht="56.25" x14ac:dyDescent="0.3">
      <c r="A84" s="335"/>
      <c r="B84" s="310"/>
      <c r="C84" s="83" t="s">
        <v>3</v>
      </c>
      <c r="D84" s="136" t="s">
        <v>257</v>
      </c>
      <c r="E84" s="137"/>
      <c r="F84" s="137"/>
      <c r="G84" s="136" t="s">
        <v>129</v>
      </c>
      <c r="H84" s="138" t="s">
        <v>149</v>
      </c>
    </row>
    <row r="85" spans="1:8" s="1" customFormat="1" ht="37.5" x14ac:dyDescent="0.3">
      <c r="A85" s="335"/>
      <c r="B85" s="310"/>
      <c r="C85" s="83" t="s">
        <v>3</v>
      </c>
      <c r="D85" s="136" t="s">
        <v>251</v>
      </c>
      <c r="E85" s="137"/>
      <c r="F85" s="137"/>
      <c r="G85" s="136" t="s">
        <v>132</v>
      </c>
      <c r="H85" s="138" t="s">
        <v>252</v>
      </c>
    </row>
    <row r="86" spans="1:8" s="1" customFormat="1" ht="37.5" x14ac:dyDescent="0.3">
      <c r="A86" s="335"/>
      <c r="B86" s="310"/>
      <c r="C86" s="83" t="s">
        <v>3</v>
      </c>
      <c r="D86" s="136" t="s">
        <v>258</v>
      </c>
      <c r="E86" s="137"/>
      <c r="F86" s="137"/>
      <c r="G86" s="136" t="s">
        <v>134</v>
      </c>
      <c r="H86" s="138" t="s">
        <v>143</v>
      </c>
    </row>
    <row r="87" spans="1:8" s="1" customFormat="1" ht="37.5" x14ac:dyDescent="0.3">
      <c r="A87" s="335"/>
      <c r="B87" s="310"/>
      <c r="C87" s="83" t="s">
        <v>3</v>
      </c>
      <c r="D87" s="141" t="s">
        <v>235</v>
      </c>
      <c r="E87" s="137"/>
      <c r="F87" s="137"/>
      <c r="G87" s="136" t="s">
        <v>135</v>
      </c>
      <c r="H87" s="138" t="s">
        <v>81</v>
      </c>
    </row>
    <row r="88" spans="1:8" s="1" customFormat="1" ht="31.5" x14ac:dyDescent="0.3">
      <c r="A88" s="335"/>
      <c r="B88" s="310"/>
      <c r="C88" s="83" t="s">
        <v>3</v>
      </c>
      <c r="D88" s="140" t="s">
        <v>243</v>
      </c>
      <c r="E88" s="137"/>
      <c r="F88" s="137"/>
      <c r="G88" s="136" t="s">
        <v>137</v>
      </c>
      <c r="H88" s="138" t="s">
        <v>81</v>
      </c>
    </row>
    <row r="89" spans="1:8" s="1" customFormat="1" ht="31.5" x14ac:dyDescent="0.3">
      <c r="A89" s="335"/>
      <c r="B89" s="310"/>
      <c r="C89" s="83" t="s">
        <v>3</v>
      </c>
      <c r="D89" s="140" t="s">
        <v>259</v>
      </c>
      <c r="E89" s="137"/>
      <c r="F89" s="137"/>
      <c r="G89" s="136" t="s">
        <v>224</v>
      </c>
      <c r="H89" s="136" t="s">
        <v>81</v>
      </c>
    </row>
    <row r="90" spans="1:8" s="1" customFormat="1" ht="31.5" x14ac:dyDescent="0.3">
      <c r="A90" s="335"/>
      <c r="B90" s="311"/>
      <c r="C90" s="83" t="s">
        <v>3</v>
      </c>
      <c r="D90" s="140" t="s">
        <v>239</v>
      </c>
      <c r="E90" s="137"/>
      <c r="F90" s="137"/>
      <c r="G90" s="136" t="s">
        <v>226</v>
      </c>
      <c r="H90" s="136" t="s">
        <v>81</v>
      </c>
    </row>
    <row r="91" spans="1:8" s="1" customFormat="1" ht="18.75" x14ac:dyDescent="0.3">
      <c r="A91" s="335"/>
      <c r="B91" s="83"/>
      <c r="C91" s="83"/>
      <c r="D91" s="143" t="s">
        <v>260</v>
      </c>
      <c r="E91" s="137"/>
      <c r="F91" s="137"/>
      <c r="G91" s="136"/>
      <c r="H91" s="136"/>
    </row>
    <row r="92" spans="1:8" s="1" customFormat="1" ht="18.75" x14ac:dyDescent="0.3">
      <c r="A92" s="335"/>
      <c r="B92" s="309" t="s">
        <v>1</v>
      </c>
      <c r="C92" s="83"/>
      <c r="D92" s="143" t="s">
        <v>260</v>
      </c>
      <c r="E92" s="137"/>
      <c r="F92" s="137"/>
      <c r="G92" s="136"/>
      <c r="H92" s="136"/>
    </row>
    <row r="93" spans="1:8" s="1" customFormat="1" ht="18.75" x14ac:dyDescent="0.3">
      <c r="A93" s="335"/>
      <c r="B93" s="310"/>
      <c r="C93" s="83"/>
      <c r="D93" s="143" t="s">
        <v>260</v>
      </c>
      <c r="E93" s="137"/>
      <c r="F93" s="137"/>
      <c r="G93" s="136"/>
      <c r="H93" s="136"/>
    </row>
    <row r="94" spans="1:8" s="1" customFormat="1" ht="18.75" x14ac:dyDescent="0.3">
      <c r="A94" s="335"/>
      <c r="B94" s="310"/>
      <c r="C94" s="83"/>
      <c r="D94" s="140"/>
      <c r="E94" s="137"/>
      <c r="F94" s="137"/>
      <c r="G94" s="136"/>
      <c r="H94" s="138"/>
    </row>
    <row r="95" spans="1:8" s="1" customFormat="1" ht="18.75" x14ac:dyDescent="0.3">
      <c r="A95" s="335"/>
      <c r="B95" s="310"/>
      <c r="C95" s="130"/>
      <c r="D95" s="6"/>
      <c r="E95" s="285" t="s">
        <v>52</v>
      </c>
      <c r="F95" s="285"/>
      <c r="G95" s="285"/>
      <c r="H95" s="285"/>
    </row>
    <row r="96" spans="1:8" s="1" customFormat="1" ht="18.75" x14ac:dyDescent="0.3">
      <c r="A96" s="335"/>
      <c r="B96" s="310"/>
      <c r="C96" s="131"/>
      <c r="D96" s="6"/>
      <c r="E96" s="125"/>
      <c r="F96" s="125"/>
      <c r="G96" s="61"/>
      <c r="H96" s="8"/>
    </row>
    <row r="97" spans="1:8" s="1" customFormat="1" ht="18.75" x14ac:dyDescent="0.3">
      <c r="A97" s="335"/>
      <c r="B97" s="310"/>
      <c r="C97" s="127"/>
      <c r="D97" s="6"/>
      <c r="E97" s="125"/>
      <c r="F97" s="125"/>
      <c r="G97" s="61"/>
      <c r="H97" s="8"/>
    </row>
    <row r="98" spans="1:8" s="1" customFormat="1" ht="18.75" x14ac:dyDescent="0.3">
      <c r="A98" s="335"/>
      <c r="B98" s="310"/>
      <c r="C98" s="127"/>
      <c r="D98" s="6"/>
      <c r="E98" s="125"/>
      <c r="F98" s="125"/>
      <c r="G98" s="61"/>
      <c r="H98" s="8"/>
    </row>
    <row r="99" spans="1:8" s="1" customFormat="1" ht="18.75" x14ac:dyDescent="0.3">
      <c r="A99" s="335"/>
      <c r="B99" s="310"/>
      <c r="C99" s="33"/>
      <c r="D99" s="6"/>
      <c r="E99" s="125"/>
      <c r="F99" s="125"/>
      <c r="G99" s="61"/>
      <c r="H99" s="8"/>
    </row>
    <row r="100" spans="1:8" s="1" customFormat="1" ht="23.25" customHeight="1" x14ac:dyDescent="0.3">
      <c r="A100" s="335"/>
      <c r="B100" s="311"/>
      <c r="C100" s="83" t="s">
        <v>3</v>
      </c>
      <c r="D100" s="87" t="s">
        <v>140</v>
      </c>
      <c r="E100" s="85"/>
      <c r="F100" s="85"/>
      <c r="G100" s="84" t="s">
        <v>137</v>
      </c>
      <c r="H100" s="86" t="s">
        <v>141</v>
      </c>
    </row>
    <row r="101" spans="1:8" s="1" customFormat="1" ht="45.75" customHeight="1" x14ac:dyDescent="0.3">
      <c r="A101" s="335" t="s">
        <v>173</v>
      </c>
      <c r="B101" s="310" t="s">
        <v>0</v>
      </c>
      <c r="C101" s="83" t="s">
        <v>23</v>
      </c>
      <c r="D101" s="84" t="s">
        <v>174</v>
      </c>
      <c r="E101" s="85"/>
      <c r="F101" s="85"/>
      <c r="G101" s="84" t="s">
        <v>123</v>
      </c>
      <c r="H101" s="86" t="s">
        <v>81</v>
      </c>
    </row>
    <row r="102" spans="1:8" s="1" customFormat="1" ht="18.75" x14ac:dyDescent="0.3">
      <c r="A102" s="335"/>
      <c r="B102" s="310"/>
      <c r="C102" s="83"/>
      <c r="D102" s="86"/>
      <c r="E102" s="85"/>
      <c r="F102" s="85"/>
      <c r="G102" s="84" t="s">
        <v>127</v>
      </c>
      <c r="H102" s="86" t="s">
        <v>81</v>
      </c>
    </row>
    <row r="103" spans="1:8" s="1" customFormat="1" ht="18.75" x14ac:dyDescent="0.3">
      <c r="A103" s="335"/>
      <c r="B103" s="310"/>
      <c r="C103" s="83"/>
      <c r="D103" s="86"/>
      <c r="E103" s="85"/>
      <c r="F103" s="85"/>
      <c r="G103" s="84" t="s">
        <v>128</v>
      </c>
      <c r="H103" s="86" t="s">
        <v>81</v>
      </c>
    </row>
    <row r="104" spans="1:8" s="1" customFormat="1" ht="18.75" x14ac:dyDescent="0.3">
      <c r="A104" s="335"/>
      <c r="B104" s="310"/>
      <c r="C104" s="83"/>
      <c r="D104" s="84"/>
      <c r="E104" s="85"/>
      <c r="F104" s="85"/>
      <c r="G104" s="84" t="s">
        <v>129</v>
      </c>
      <c r="H104" s="86" t="s">
        <v>81</v>
      </c>
    </row>
    <row r="105" spans="1:8" s="1" customFormat="1" ht="18.75" x14ac:dyDescent="0.3">
      <c r="A105" s="335"/>
      <c r="B105" s="310"/>
      <c r="C105" s="83"/>
      <c r="D105" s="86"/>
      <c r="E105" s="85"/>
      <c r="F105" s="85"/>
      <c r="G105" s="84" t="s">
        <v>130</v>
      </c>
      <c r="H105" s="86" t="s">
        <v>81</v>
      </c>
    </row>
    <row r="106" spans="1:8" s="1" customFormat="1" ht="18.75" x14ac:dyDescent="0.3">
      <c r="A106" s="335"/>
      <c r="B106" s="310"/>
      <c r="C106" s="83"/>
      <c r="D106" s="86"/>
      <c r="E106" s="85"/>
      <c r="F106" s="85"/>
      <c r="G106" s="84" t="s">
        <v>132</v>
      </c>
      <c r="H106" s="86" t="s">
        <v>81</v>
      </c>
    </row>
    <row r="107" spans="1:8" s="1" customFormat="1" ht="18.75" x14ac:dyDescent="0.3">
      <c r="A107" s="335"/>
      <c r="B107" s="310"/>
      <c r="C107" s="83"/>
      <c r="D107" s="86"/>
      <c r="E107" s="85"/>
      <c r="F107" s="85"/>
      <c r="G107" s="84" t="s">
        <v>134</v>
      </c>
      <c r="H107" s="86" t="s">
        <v>81</v>
      </c>
    </row>
    <row r="108" spans="1:8" s="1" customFormat="1" ht="18.75" x14ac:dyDescent="0.3">
      <c r="A108" s="335"/>
      <c r="B108" s="311"/>
      <c r="C108" s="83"/>
      <c r="D108" s="86"/>
      <c r="E108" s="85"/>
      <c r="F108" s="85"/>
      <c r="G108" s="84" t="s">
        <v>135</v>
      </c>
      <c r="H108" s="86" t="s">
        <v>81</v>
      </c>
    </row>
    <row r="109" spans="1:8" s="1" customFormat="1" ht="18.75" x14ac:dyDescent="0.3">
      <c r="A109" s="335"/>
      <c r="B109" s="90"/>
      <c r="C109" s="83"/>
      <c r="D109" s="84"/>
      <c r="E109" s="85"/>
      <c r="F109" s="85"/>
      <c r="G109" s="84" t="s">
        <v>137</v>
      </c>
      <c r="H109" s="86" t="s">
        <v>81</v>
      </c>
    </row>
    <row r="110" spans="1:8" s="1" customFormat="1" ht="18.75" x14ac:dyDescent="0.3">
      <c r="A110" s="314" t="s">
        <v>2</v>
      </c>
      <c r="B110" s="314"/>
      <c r="C110" s="314"/>
      <c r="D110" s="6"/>
      <c r="E110" s="285" t="s">
        <v>52</v>
      </c>
      <c r="F110" s="285"/>
      <c r="G110" s="285"/>
      <c r="H110" s="285"/>
    </row>
    <row r="111" spans="1:8" s="1" customFormat="1" ht="18.75" x14ac:dyDescent="0.3">
      <c r="A111" s="315" t="s">
        <v>53</v>
      </c>
      <c r="B111" s="315"/>
      <c r="C111" s="316"/>
      <c r="D111" s="6"/>
      <c r="E111" s="88"/>
      <c r="F111" s="88"/>
      <c r="G111" s="61"/>
      <c r="H111" s="8"/>
    </row>
    <row r="112" spans="1:8" s="1" customFormat="1" ht="18.75" x14ac:dyDescent="0.3">
      <c r="C112" s="33"/>
      <c r="D112" s="6"/>
      <c r="E112" s="88"/>
      <c r="F112" s="88"/>
      <c r="G112" s="61"/>
      <c r="H112" s="8"/>
    </row>
    <row r="113" spans="3:8" s="1" customFormat="1" ht="18.75" x14ac:dyDescent="0.3">
      <c r="C113" s="33"/>
      <c r="D113" s="6"/>
      <c r="E113" s="282" t="s">
        <v>54</v>
      </c>
      <c r="F113" s="282"/>
      <c r="G113" s="282"/>
      <c r="H113" s="282"/>
    </row>
    <row r="114" spans="3:8" s="1" customFormat="1" ht="18.75" x14ac:dyDescent="0.3">
      <c r="C114" s="33"/>
      <c r="D114" s="6"/>
      <c r="E114" s="33"/>
      <c r="F114" s="33"/>
      <c r="G114" s="63"/>
      <c r="H114" s="6"/>
    </row>
    <row r="115" spans="3:8" s="1" customFormat="1" ht="18.75" x14ac:dyDescent="0.3">
      <c r="C115" s="33"/>
      <c r="D115" s="6"/>
      <c r="E115" s="33"/>
      <c r="F115" s="33"/>
      <c r="G115" s="63"/>
      <c r="H115" s="6"/>
    </row>
  </sheetData>
  <mergeCells count="25">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 ref="B71:B80"/>
    <mergeCell ref="B81:B90"/>
    <mergeCell ref="E95:H95"/>
    <mergeCell ref="E113:H113"/>
    <mergeCell ref="A110:C110"/>
    <mergeCell ref="A83:A100"/>
    <mergeCell ref="B92:B100"/>
    <mergeCell ref="A101:A109"/>
    <mergeCell ref="B101:B108"/>
    <mergeCell ref="E110:H110"/>
    <mergeCell ref="A111:C1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2" sqref="E12"/>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86</v>
      </c>
      <c r="G1" s="50" t="s">
        <v>71</v>
      </c>
    </row>
    <row r="2" spans="1:9" x14ac:dyDescent="0.25">
      <c r="A2" s="11" t="s">
        <v>87</v>
      </c>
      <c r="G2" s="46" t="s">
        <v>73</v>
      </c>
    </row>
    <row r="3" spans="1:9" s="180" customFormat="1" ht="18.75" x14ac:dyDescent="0.25">
      <c r="A3" s="339" t="s">
        <v>400</v>
      </c>
      <c r="B3" s="339"/>
      <c r="C3" s="339"/>
      <c r="D3" s="339"/>
      <c r="E3" s="339"/>
      <c r="F3" s="339"/>
      <c r="G3" s="339"/>
      <c r="H3" s="339"/>
      <c r="I3" s="339"/>
    </row>
    <row r="4" spans="1:9" s="181" customFormat="1" ht="18.75" x14ac:dyDescent="0.25">
      <c r="A4" s="340" t="s">
        <v>401</v>
      </c>
      <c r="B4" s="340"/>
      <c r="C4" s="340"/>
      <c r="D4" s="340"/>
      <c r="E4" s="340"/>
      <c r="F4" s="340"/>
      <c r="G4" s="340"/>
      <c r="H4" s="340"/>
      <c r="I4" s="340"/>
    </row>
    <row r="5" spans="1:9" s="185" customFormat="1" ht="19.5" x14ac:dyDescent="0.35">
      <c r="A5" s="182"/>
      <c r="B5" s="182"/>
      <c r="C5" s="182"/>
      <c r="D5" s="183"/>
      <c r="E5" s="183"/>
      <c r="F5" s="184"/>
      <c r="G5" s="184"/>
    </row>
    <row r="6" spans="1:9" s="186" customFormat="1" x14ac:dyDescent="0.25">
      <c r="A6" s="341" t="s">
        <v>5</v>
      </c>
      <c r="B6" s="341" t="s">
        <v>6</v>
      </c>
      <c r="C6" s="341"/>
      <c r="D6" s="341" t="s">
        <v>153</v>
      </c>
      <c r="E6" s="341"/>
      <c r="F6" s="341"/>
      <c r="G6" s="341"/>
      <c r="H6" s="341"/>
      <c r="I6" s="341"/>
    </row>
    <row r="7" spans="1:9" s="186" customFormat="1" ht="37.5" customHeight="1" x14ac:dyDescent="0.25">
      <c r="A7" s="341"/>
      <c r="B7" s="341"/>
      <c r="C7" s="341"/>
      <c r="D7" s="343" t="s">
        <v>308</v>
      </c>
      <c r="E7" s="343"/>
      <c r="F7" s="343"/>
      <c r="G7" s="343" t="s">
        <v>309</v>
      </c>
      <c r="H7" s="343"/>
      <c r="I7" s="343"/>
    </row>
    <row r="8" spans="1:9" s="186" customFormat="1" x14ac:dyDescent="0.25">
      <c r="A8" s="341"/>
      <c r="B8" s="341"/>
      <c r="C8" s="341"/>
      <c r="D8" s="240" t="s">
        <v>7</v>
      </c>
      <c r="E8" s="240" t="s">
        <v>9</v>
      </c>
      <c r="F8" s="240" t="s">
        <v>11</v>
      </c>
      <c r="G8" s="240" t="s">
        <v>7</v>
      </c>
      <c r="H8" s="240" t="s">
        <v>9</v>
      </c>
      <c r="I8" s="240" t="s">
        <v>11</v>
      </c>
    </row>
    <row r="9" spans="1:9" s="181" customFormat="1" ht="47.25" x14ac:dyDescent="0.25">
      <c r="A9" s="342" t="s">
        <v>402</v>
      </c>
      <c r="B9" s="241" t="s">
        <v>0</v>
      </c>
      <c r="C9" s="241" t="s">
        <v>23</v>
      </c>
      <c r="D9" s="225" t="s">
        <v>403</v>
      </c>
      <c r="E9" s="375" t="s">
        <v>310</v>
      </c>
      <c r="F9" s="226" t="s">
        <v>310</v>
      </c>
      <c r="G9" s="224" t="s">
        <v>404</v>
      </c>
      <c r="H9" s="239" t="s">
        <v>405</v>
      </c>
      <c r="I9" s="239" t="s">
        <v>406</v>
      </c>
    </row>
    <row r="10" spans="1:9" s="181" customFormat="1" ht="31.5" x14ac:dyDescent="0.25">
      <c r="A10" s="376"/>
      <c r="B10" s="377" t="s">
        <v>1</v>
      </c>
      <c r="C10" s="377" t="s">
        <v>3</v>
      </c>
      <c r="D10" s="378" t="s">
        <v>407</v>
      </c>
      <c r="E10" s="379" t="s">
        <v>310</v>
      </c>
      <c r="F10" s="380" t="s">
        <v>310</v>
      </c>
      <c r="G10" s="224" t="s">
        <v>404</v>
      </c>
      <c r="H10" s="239" t="s">
        <v>405</v>
      </c>
      <c r="I10" s="239" t="s">
        <v>406</v>
      </c>
    </row>
    <row r="11" spans="1:9" s="181" customFormat="1" ht="47.25" x14ac:dyDescent="0.25">
      <c r="A11" s="376" t="s">
        <v>408</v>
      </c>
      <c r="B11" s="377" t="s">
        <v>0</v>
      </c>
      <c r="C11" s="377" t="s">
        <v>23</v>
      </c>
      <c r="D11" s="378" t="s">
        <v>409</v>
      </c>
      <c r="E11" s="379" t="s">
        <v>410</v>
      </c>
      <c r="F11" s="381" t="s">
        <v>410</v>
      </c>
      <c r="G11" s="370" t="s">
        <v>411</v>
      </c>
      <c r="H11" s="371" t="s">
        <v>154</v>
      </c>
      <c r="I11" s="371" t="s">
        <v>154</v>
      </c>
    </row>
    <row r="12" spans="1:9" s="181" customFormat="1" ht="47.25" x14ac:dyDescent="0.25">
      <c r="A12" s="376"/>
      <c r="B12" s="377" t="s">
        <v>1</v>
      </c>
      <c r="C12" s="377" t="s">
        <v>3</v>
      </c>
      <c r="D12" s="378" t="s">
        <v>412</v>
      </c>
      <c r="E12" s="379" t="s">
        <v>310</v>
      </c>
      <c r="F12" s="381" t="s">
        <v>310</v>
      </c>
      <c r="G12" s="224" t="s">
        <v>413</v>
      </c>
      <c r="H12" s="371" t="s">
        <v>414</v>
      </c>
      <c r="I12" s="371" t="s">
        <v>415</v>
      </c>
    </row>
    <row r="13" spans="1:9" s="181" customFormat="1" ht="47.25" x14ac:dyDescent="0.25">
      <c r="A13" s="376" t="s">
        <v>416</v>
      </c>
      <c r="B13" s="377" t="s">
        <v>0</v>
      </c>
      <c r="C13" s="377" t="s">
        <v>23</v>
      </c>
      <c r="D13" s="382" t="s">
        <v>417</v>
      </c>
      <c r="E13" s="380" t="s">
        <v>310</v>
      </c>
      <c r="F13" s="380" t="s">
        <v>310</v>
      </c>
      <c r="G13" s="224" t="s">
        <v>418</v>
      </c>
      <c r="H13" s="371" t="s">
        <v>154</v>
      </c>
      <c r="I13" s="371" t="s">
        <v>154</v>
      </c>
    </row>
    <row r="14" spans="1:9" s="181" customFormat="1" ht="47.25" x14ac:dyDescent="0.25">
      <c r="A14" s="376"/>
      <c r="B14" s="377" t="s">
        <v>1</v>
      </c>
      <c r="C14" s="377" t="s">
        <v>3</v>
      </c>
      <c r="D14" s="382" t="s">
        <v>417</v>
      </c>
      <c r="E14" s="380" t="s">
        <v>310</v>
      </c>
      <c r="F14" s="380" t="s">
        <v>310</v>
      </c>
      <c r="G14" s="224" t="s">
        <v>418</v>
      </c>
      <c r="H14" s="371" t="s">
        <v>154</v>
      </c>
      <c r="I14" s="371" t="s">
        <v>154</v>
      </c>
    </row>
    <row r="15" spans="1:9" s="181" customFormat="1" ht="47.25" x14ac:dyDescent="0.25">
      <c r="A15" s="376" t="s">
        <v>419</v>
      </c>
      <c r="B15" s="377" t="s">
        <v>0</v>
      </c>
      <c r="C15" s="377" t="s">
        <v>23</v>
      </c>
      <c r="D15" s="382" t="s">
        <v>417</v>
      </c>
      <c r="E15" s="380" t="s">
        <v>310</v>
      </c>
      <c r="F15" s="380" t="s">
        <v>310</v>
      </c>
      <c r="G15" s="382" t="s">
        <v>420</v>
      </c>
      <c r="H15" s="371" t="s">
        <v>421</v>
      </c>
      <c r="I15" s="371" t="s">
        <v>421</v>
      </c>
    </row>
    <row r="16" spans="1:9" s="181" customFormat="1" ht="31.5" x14ac:dyDescent="0.25">
      <c r="A16" s="376"/>
      <c r="B16" s="377" t="s">
        <v>1</v>
      </c>
      <c r="C16" s="377" t="s">
        <v>3</v>
      </c>
      <c r="D16" s="382" t="s">
        <v>417</v>
      </c>
      <c r="E16" s="380" t="s">
        <v>310</v>
      </c>
      <c r="F16" s="380" t="s">
        <v>310</v>
      </c>
      <c r="G16" s="382" t="s">
        <v>422</v>
      </c>
      <c r="H16" s="371" t="s">
        <v>154</v>
      </c>
      <c r="I16" s="371" t="s">
        <v>154</v>
      </c>
    </row>
    <row r="17" spans="1:9" s="181" customFormat="1" ht="31.5" x14ac:dyDescent="0.25">
      <c r="A17" s="376" t="s">
        <v>423</v>
      </c>
      <c r="B17" s="377" t="s">
        <v>0</v>
      </c>
      <c r="C17" s="377" t="s">
        <v>23</v>
      </c>
      <c r="D17" s="382" t="s">
        <v>417</v>
      </c>
      <c r="E17" s="381" t="s">
        <v>310</v>
      </c>
      <c r="F17" s="380" t="s">
        <v>310</v>
      </c>
      <c r="G17" s="382" t="s">
        <v>424</v>
      </c>
      <c r="H17" s="371" t="s">
        <v>425</v>
      </c>
      <c r="I17" s="371" t="s">
        <v>154</v>
      </c>
    </row>
    <row r="18" spans="1:9" s="181" customFormat="1" ht="31.5" x14ac:dyDescent="0.25">
      <c r="A18" s="376"/>
      <c r="B18" s="377" t="s">
        <v>1</v>
      </c>
      <c r="C18" s="377" t="s">
        <v>3</v>
      </c>
      <c r="D18" s="382" t="s">
        <v>417</v>
      </c>
      <c r="E18" s="381" t="s">
        <v>310</v>
      </c>
      <c r="F18" s="380" t="s">
        <v>310</v>
      </c>
      <c r="G18" s="382" t="s">
        <v>424</v>
      </c>
      <c r="H18" s="371" t="s">
        <v>425</v>
      </c>
      <c r="I18" s="371" t="s">
        <v>154</v>
      </c>
    </row>
    <row r="19" spans="1:9" s="181" customFormat="1" x14ac:dyDescent="0.25">
      <c r="A19" s="383" t="s">
        <v>426</v>
      </c>
      <c r="B19" s="384" t="s">
        <v>0</v>
      </c>
      <c r="C19" s="385" t="s">
        <v>23</v>
      </c>
      <c r="D19" s="345" t="s">
        <v>379</v>
      </c>
      <c r="E19" s="347"/>
      <c r="F19" s="349"/>
      <c r="G19" s="372" t="s">
        <v>380</v>
      </c>
      <c r="H19" s="373" t="s">
        <v>381</v>
      </c>
      <c r="I19" s="373" t="s">
        <v>382</v>
      </c>
    </row>
    <row r="20" spans="1:9" s="181" customFormat="1" x14ac:dyDescent="0.25">
      <c r="A20" s="386"/>
      <c r="B20" s="387" t="s">
        <v>1</v>
      </c>
      <c r="C20" s="388" t="s">
        <v>3</v>
      </c>
      <c r="D20" s="346"/>
      <c r="E20" s="348"/>
      <c r="F20" s="350"/>
      <c r="G20" s="374"/>
      <c r="H20" s="344"/>
      <c r="I20" s="344"/>
    </row>
    <row r="21" spans="1:9" s="181" customFormat="1" x14ac:dyDescent="0.25">
      <c r="A21" s="187"/>
      <c r="B21" s="187"/>
      <c r="C21" s="188"/>
      <c r="D21" s="177"/>
      <c r="E21" s="178"/>
      <c r="F21" s="179"/>
      <c r="G21" s="177"/>
      <c r="H21" s="178"/>
      <c r="I21" s="178"/>
    </row>
    <row r="22" spans="1:9" s="181" customFormat="1" x14ac:dyDescent="0.25">
      <c r="A22" s="389" t="s">
        <v>427</v>
      </c>
      <c r="B22" s="187"/>
      <c r="C22" s="188"/>
      <c r="D22" s="177"/>
      <c r="E22" s="178"/>
      <c r="F22" s="179"/>
      <c r="G22" s="177"/>
      <c r="H22" s="178"/>
      <c r="I22" s="179"/>
    </row>
    <row r="23" spans="1:9" s="181" customFormat="1" x14ac:dyDescent="0.25">
      <c r="A23" s="390" t="s">
        <v>428</v>
      </c>
      <c r="B23" s="390"/>
      <c r="C23" s="390"/>
      <c r="D23" s="390"/>
      <c r="E23" s="390"/>
      <c r="F23" s="390"/>
    </row>
    <row r="24" spans="1:9" s="181" customFormat="1" x14ac:dyDescent="0.25">
      <c r="A24" s="391" t="s">
        <v>429</v>
      </c>
      <c r="B24" s="391"/>
      <c r="C24" s="391"/>
      <c r="D24" s="391"/>
      <c r="E24" s="391"/>
      <c r="F24" s="391"/>
    </row>
    <row r="25" spans="1:9" s="181" customFormat="1" x14ac:dyDescent="0.25">
      <c r="A25" s="392"/>
      <c r="B25" s="392"/>
      <c r="C25" s="392"/>
      <c r="D25" s="392"/>
      <c r="E25" s="392"/>
      <c r="F25" s="392"/>
    </row>
    <row r="26" spans="1:9" s="185" customFormat="1" ht="19.5" x14ac:dyDescent="0.35">
      <c r="A26" s="393" t="s">
        <v>2</v>
      </c>
      <c r="B26" s="393"/>
      <c r="C26" s="393"/>
      <c r="D26" s="189"/>
      <c r="E26" s="394" t="s">
        <v>430</v>
      </c>
      <c r="F26" s="184"/>
      <c r="G26" s="184"/>
      <c r="H26" s="190" t="s">
        <v>52</v>
      </c>
    </row>
    <row r="27" spans="1:9" s="185" customFormat="1" ht="18.75" x14ac:dyDescent="0.3">
      <c r="A27" s="395" t="s">
        <v>431</v>
      </c>
      <c r="B27" s="395"/>
      <c r="C27" s="395"/>
      <c r="D27" s="394"/>
      <c r="E27" s="189"/>
      <c r="F27" s="184"/>
      <c r="G27" s="184"/>
      <c r="H27" s="396"/>
    </row>
    <row r="28" spans="1:9" s="185" customFormat="1" ht="18.75" x14ac:dyDescent="0.3">
      <c r="A28" s="397" t="s">
        <v>432</v>
      </c>
      <c r="B28" s="397"/>
      <c r="C28" s="397"/>
      <c r="D28" s="394"/>
      <c r="E28" s="189"/>
      <c r="F28" s="184"/>
      <c r="G28" s="184"/>
      <c r="H28" s="396"/>
    </row>
    <row r="29" spans="1:9" s="185" customFormat="1" ht="18.75" x14ac:dyDescent="0.3">
      <c r="A29" s="397" t="s">
        <v>433</v>
      </c>
      <c r="B29" s="397"/>
      <c r="C29" s="397"/>
      <c r="D29" s="394"/>
      <c r="E29" s="189"/>
      <c r="F29" s="184"/>
      <c r="G29" s="184"/>
      <c r="H29" s="396"/>
    </row>
    <row r="30" spans="1:9" s="185" customFormat="1" ht="18.75" x14ac:dyDescent="0.3">
      <c r="A30" s="397" t="s">
        <v>434</v>
      </c>
      <c r="B30" s="397"/>
      <c r="C30" s="397"/>
      <c r="D30" s="394"/>
      <c r="E30" s="189"/>
      <c r="F30" s="184"/>
      <c r="G30" s="184"/>
      <c r="H30" s="396"/>
    </row>
    <row r="31" spans="1:9" s="185" customFormat="1" ht="18.75" x14ac:dyDescent="0.3">
      <c r="A31" s="184"/>
      <c r="B31" s="184"/>
      <c r="C31" s="184"/>
      <c r="D31" s="191"/>
      <c r="E31" s="189"/>
      <c r="F31" s="184"/>
      <c r="G31" s="184"/>
      <c r="H31" s="190" t="s">
        <v>93</v>
      </c>
    </row>
    <row r="32" spans="1:9" s="185" customFormat="1" ht="18.75" x14ac:dyDescent="0.3">
      <c r="A32" s="184"/>
      <c r="B32" s="184"/>
      <c r="C32" s="184"/>
      <c r="D32" s="189"/>
      <c r="E32" s="189"/>
      <c r="F32" s="184"/>
      <c r="G32" s="184"/>
    </row>
    <row r="33" spans="1:7" s="185" customFormat="1" ht="18.75" x14ac:dyDescent="0.3">
      <c r="A33" s="184"/>
      <c r="B33" s="184"/>
      <c r="C33" s="184"/>
      <c r="D33" s="189"/>
      <c r="E33" s="189"/>
      <c r="F33" s="184"/>
      <c r="G33" s="184"/>
    </row>
    <row r="34" spans="1:7" s="185" customFormat="1" ht="18.75" x14ac:dyDescent="0.3">
      <c r="A34" s="184"/>
      <c r="B34" s="184"/>
      <c r="C34" s="184"/>
      <c r="D34" s="189"/>
      <c r="E34" s="189"/>
      <c r="F34" s="184"/>
      <c r="G34" s="184"/>
    </row>
  </sheetData>
  <mergeCells count="22">
    <mergeCell ref="A27:C27"/>
    <mergeCell ref="G19:G20"/>
    <mergeCell ref="H19:H20"/>
    <mergeCell ref="I19:I20"/>
    <mergeCell ref="A24:F24"/>
    <mergeCell ref="A26:C26"/>
    <mergeCell ref="A17:A18"/>
    <mergeCell ref="A19:A20"/>
    <mergeCell ref="D19:D20"/>
    <mergeCell ref="E19:E20"/>
    <mergeCell ref="F19:F20"/>
    <mergeCell ref="A3:I3"/>
    <mergeCell ref="A4:I4"/>
    <mergeCell ref="A6:A8"/>
    <mergeCell ref="B6:C8"/>
    <mergeCell ref="A13:A14"/>
    <mergeCell ref="A15:A16"/>
    <mergeCell ref="D6:I6"/>
    <mergeCell ref="D7:F7"/>
    <mergeCell ref="G7:I7"/>
    <mergeCell ref="A11:A12"/>
    <mergeCell ref="A9: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86</v>
      </c>
      <c r="G1" s="50" t="s">
        <v>71</v>
      </c>
    </row>
    <row r="2" spans="1:9" x14ac:dyDescent="0.25">
      <c r="A2" s="11" t="s">
        <v>107</v>
      </c>
      <c r="G2" s="46" t="s">
        <v>73</v>
      </c>
    </row>
    <row r="4" spans="1:9" s="47" customFormat="1" x14ac:dyDescent="0.25">
      <c r="A4" s="351" t="s">
        <v>88</v>
      </c>
      <c r="B4" s="351"/>
      <c r="C4" s="351"/>
      <c r="D4" s="351"/>
      <c r="E4" s="351"/>
      <c r="F4" s="351"/>
      <c r="G4" s="351"/>
      <c r="H4" s="351"/>
      <c r="I4" s="351"/>
    </row>
    <row r="5" spans="1:9" s="48" customFormat="1" x14ac:dyDescent="0.25">
      <c r="A5" s="352" t="s">
        <v>177</v>
      </c>
      <c r="B5" s="352"/>
      <c r="C5" s="352"/>
      <c r="D5" s="352"/>
      <c r="E5" s="352"/>
      <c r="F5" s="352"/>
      <c r="G5" s="352"/>
      <c r="H5" s="352"/>
      <c r="I5" s="352"/>
    </row>
    <row r="7" spans="1:9" s="53" customFormat="1" ht="30.75" customHeight="1" x14ac:dyDescent="0.2">
      <c r="A7" s="353" t="s">
        <v>89</v>
      </c>
      <c r="B7" s="353" t="s">
        <v>90</v>
      </c>
      <c r="C7" s="353" t="s">
        <v>178</v>
      </c>
      <c r="D7" s="355" t="s">
        <v>91</v>
      </c>
      <c r="E7" s="355"/>
      <c r="F7" s="355"/>
      <c r="G7" s="355"/>
      <c r="H7" s="355"/>
      <c r="I7" s="355"/>
    </row>
    <row r="8" spans="1:9" s="53" customFormat="1" ht="45" customHeight="1" x14ac:dyDescent="0.2">
      <c r="A8" s="354"/>
      <c r="B8" s="354"/>
      <c r="C8" s="354"/>
      <c r="D8" s="91" t="s">
        <v>108</v>
      </c>
      <c r="E8" s="91" t="s">
        <v>109</v>
      </c>
      <c r="F8" s="91" t="s">
        <v>110</v>
      </c>
      <c r="G8" s="91" t="s">
        <v>111</v>
      </c>
      <c r="H8" s="91" t="s">
        <v>112</v>
      </c>
      <c r="I8" s="91" t="s">
        <v>113</v>
      </c>
    </row>
    <row r="9" spans="1:9" s="53" customFormat="1" ht="255" x14ac:dyDescent="0.2">
      <c r="A9" s="115" t="s">
        <v>114</v>
      </c>
      <c r="B9" s="115" t="s">
        <v>115</v>
      </c>
      <c r="C9" s="116"/>
      <c r="D9" s="117" t="s">
        <v>179</v>
      </c>
      <c r="E9" s="117" t="s">
        <v>180</v>
      </c>
      <c r="F9" s="117" t="s">
        <v>181</v>
      </c>
      <c r="G9" s="117" t="s">
        <v>182</v>
      </c>
      <c r="H9" s="118" t="s">
        <v>183</v>
      </c>
      <c r="I9" s="117" t="s">
        <v>184</v>
      </c>
    </row>
    <row r="10" spans="1:9" s="53" customFormat="1" ht="120" x14ac:dyDescent="0.2">
      <c r="A10" s="119" t="s">
        <v>116</v>
      </c>
      <c r="B10" s="115" t="s">
        <v>115</v>
      </c>
      <c r="C10" s="116"/>
      <c r="D10" s="119" t="s">
        <v>185</v>
      </c>
      <c r="E10" s="119" t="s">
        <v>186</v>
      </c>
      <c r="F10" s="119" t="s">
        <v>187</v>
      </c>
      <c r="G10" s="119" t="s">
        <v>188</v>
      </c>
      <c r="H10" s="119" t="s">
        <v>189</v>
      </c>
      <c r="I10" s="120" t="s">
        <v>190</v>
      </c>
    </row>
    <row r="11" spans="1:9" s="53" customFormat="1" ht="127.5" customHeight="1" x14ac:dyDescent="0.2">
      <c r="A11" s="119" t="s">
        <v>117</v>
      </c>
      <c r="B11" s="115" t="s">
        <v>115</v>
      </c>
      <c r="C11" s="121"/>
      <c r="D11" s="119" t="s">
        <v>191</v>
      </c>
      <c r="E11" s="122" t="s">
        <v>192</v>
      </c>
      <c r="F11" s="119" t="s">
        <v>193</v>
      </c>
      <c r="G11" s="119" t="s">
        <v>194</v>
      </c>
      <c r="H11" s="122" t="s">
        <v>195</v>
      </c>
      <c r="I11" s="119" t="s">
        <v>196</v>
      </c>
    </row>
    <row r="12" spans="1:9" s="49" customFormat="1" ht="159.75" customHeight="1" x14ac:dyDescent="0.25">
      <c r="A12" s="119" t="s">
        <v>197</v>
      </c>
      <c r="B12" s="115" t="s">
        <v>115</v>
      </c>
      <c r="C12" s="121"/>
      <c r="D12" s="119" t="s">
        <v>198</v>
      </c>
      <c r="E12" s="122" t="s">
        <v>199</v>
      </c>
      <c r="F12" s="119" t="s">
        <v>200</v>
      </c>
      <c r="G12" s="119" t="s">
        <v>201</v>
      </c>
      <c r="H12" s="122" t="s">
        <v>202</v>
      </c>
      <c r="I12" s="119" t="s">
        <v>203</v>
      </c>
    </row>
    <row r="13" spans="1:9" s="44" customFormat="1" ht="15" x14ac:dyDescent="0.25">
      <c r="A13" s="44" t="s">
        <v>118</v>
      </c>
    </row>
    <row r="14" spans="1:9" s="44" customFormat="1" ht="15" x14ac:dyDescent="0.25"/>
    <row r="15" spans="1:9" s="12" customFormat="1" x14ac:dyDescent="0.25"/>
    <row r="16" spans="1:9" s="12" customFormat="1" x14ac:dyDescent="0.25">
      <c r="E16" s="27"/>
      <c r="H16" s="27" t="s">
        <v>92</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93</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2021-02-27T09:52:13Z</dcterms:modified>
</cp:coreProperties>
</file>