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c\Downloads\"/>
    </mc:Choice>
  </mc:AlternateContent>
  <bookViews>
    <workbookView xWindow="-120" yWindow="-120" windowWidth="20730" windowHeight="11160" firstSheet="1" activeTab="1"/>
  </bookViews>
  <sheets>
    <sheet name="Chart1" sheetId="71" state="hidden" r:id="rId1"/>
    <sheet name="TH Lịch chung (T39)" sheetId="78" r:id="rId2"/>
    <sheet name="BP KHTH" sheetId="56" r:id="rId3"/>
    <sheet name="TĐNB" sheetId="79" r:id="rId4"/>
  </sheets>
  <definedNames>
    <definedName name="_xlnm.Print_Area" localSheetId="1">'TH Lịch chung (T39)'!$A$1:$I$64</definedName>
    <definedName name="_xlnm.Print_Titles" localSheetId="1">'TH Lịch chung (T39)'!$7:$8</definedName>
  </definedNames>
  <calcPr calcId="162913"/>
</workbook>
</file>

<file path=xl/calcChain.xml><?xml version="1.0" encoding="utf-8"?>
<calcChain xmlns="http://schemas.openxmlformats.org/spreadsheetml/2006/main">
  <c r="D62" i="79" l="1"/>
  <c r="D57" i="79"/>
  <c r="D59" i="79" s="1"/>
  <c r="D52" i="79"/>
  <c r="D46" i="79"/>
  <c r="D48" i="79" s="1"/>
  <c r="D41" i="79"/>
  <c r="D36" i="79"/>
  <c r="D38" i="79" s="1"/>
  <c r="D31" i="79"/>
  <c r="D26" i="79"/>
  <c r="D28" i="79" s="1"/>
  <c r="B24" i="79"/>
  <c r="B34" i="79" s="1"/>
  <c r="B44" i="79" s="1"/>
  <c r="B55" i="79" s="1"/>
  <c r="B63" i="79" s="1"/>
  <c r="A24" i="79"/>
  <c r="A34" i="79" s="1"/>
  <c r="A44" i="79" s="1"/>
  <c r="A55" i="79" s="1"/>
  <c r="A63" i="79" s="1"/>
  <c r="D21" i="79"/>
  <c r="D16" i="79"/>
  <c r="D18" i="79" s="1"/>
  <c r="D11" i="79"/>
  <c r="A5" i="79" l="1"/>
</calcChain>
</file>

<file path=xl/sharedStrings.xml><?xml version="1.0" encoding="utf-8"?>
<sst xmlns="http://schemas.openxmlformats.org/spreadsheetml/2006/main" count="590" uniqueCount="199">
  <si>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</si>
  <si>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</si>
  <si>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</si>
  <si>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</si>
  <si>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</si>
  <si>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</si>
  <si>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</si>
  <si>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</si>
  <si>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</si>
  <si>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</si>
  <si>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</si>
  <si>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</si>
  <si>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</si>
  <si>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</si>
  <si>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</si>
  <si>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</si>
  <si>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</si>
  <si>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</si>
  <si>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</si>
  <si>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</si>
  <si>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</si>
  <si>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</si>
  <si>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</si>
  <si>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</si>
  <si>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</si>
  <si>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</si>
  <si>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</si>
  <si>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</si>
  <si>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</si>
  <si>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</si>
  <si>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</si>
  <si>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</si>
  <si>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</si>
  <si>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</si>
  <si>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</si>
  <si>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</si>
  <si>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</si>
  <si>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</si>
  <si>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</si>
  <si>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</si>
  <si>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</si>
  <si>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</si>
  <si>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</si>
  <si>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</si>
  <si>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</si>
  <si>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Trương Văn Học, Phó chủ tịch chủ trì</t>
  </si>
  <si>
    <t>Liên</t>
  </si>
  <si>
    <t xml:space="preserve"> Liên</t>
  </si>
  <si>
    <t xml:space="preserve">Xử lý văn bản đi và đến; BC và chỉ đạo đột xuất (nếu có); </t>
  </si>
  <si>
    <t>XD Kế hoạch năm 2024</t>
  </si>
  <si>
    <t>Ghi chú</t>
  </si>
  <si>
    <t xml:space="preserve">XD Lịch công tác; Xử lý văn bản; </t>
  </si>
  <si>
    <t>5.5</t>
  </si>
  <si>
    <t>Dịu</t>
  </si>
  <si>
    <t>Sơn</t>
  </si>
  <si>
    <t>Cập nhật tiến độ quyết toán chi phí GPMB dự án đường Dốc hội - Đại học nông nghiệp 1; DA khu 31ha</t>
  </si>
  <si>
    <t>Đ/c Lê chuẩn bị</t>
  </si>
  <si>
    <t>Rà soát cơ sở dữ liệu dùng chung</t>
  </si>
  <si>
    <t xml:space="preserve">Cập nhật tiến độ DA KH 2024; </t>
  </si>
  <si>
    <t>Cập nhật tiến độ giải ngân</t>
  </si>
  <si>
    <t>Cập nhật DA chưa xong thủ tục 2023</t>
  </si>
  <si>
    <t>Phòng 2.22</t>
  </si>
  <si>
    <t>LỊCH CÔNG TÁC TUẦN 39</t>
  </si>
  <si>
    <t>Từ ngày  18/09/2023 - 23/09/2023</t>
  </si>
  <si>
    <t>18/9 HAI</t>
  </si>
  <si>
    <t>19/9 BA</t>
  </si>
  <si>
    <t>20/9 TƯ</t>
  </si>
  <si>
    <t>21/9 NĂM</t>
  </si>
  <si>
    <t>22/9 SÁU</t>
  </si>
  <si>
    <t>23/9 BẢY</t>
  </si>
  <si>
    <r>
      <rPr>
        <b/>
        <sz val="12"/>
        <color theme="1"/>
        <rFont val="Times New Roman"/>
        <family val="1"/>
      </rPr>
      <t xml:space="preserve">8h00-8h45: </t>
    </r>
    <r>
      <rPr>
        <sz val="12"/>
        <color theme="1"/>
        <rFont val="Times New Roman"/>
        <family val="1"/>
      </rPr>
      <t>UBND Huyện báo cáo về kết quả thực hiện thu, chi ngân sách 9 tháng đầu năm, nhiệm vụ trọng tâm 3 tháng cuối năm 2023.</t>
    </r>
  </si>
  <si>
    <r>
      <rPr>
        <b/>
        <sz val="12"/>
        <color theme="1"/>
        <rFont val="Times New Roman"/>
        <family val="1"/>
      </rPr>
      <t xml:space="preserve">8h00: </t>
    </r>
    <r>
      <rPr>
        <sz val="12"/>
        <color theme="1"/>
        <rFont val="Times New Roman"/>
        <family val="1"/>
      </rPr>
      <t>Họp Thường trực Huyện ủy</t>
    </r>
  </si>
  <si>
    <r>
      <rPr>
        <b/>
        <sz val="12"/>
        <color theme="1"/>
        <rFont val="Times New Roman"/>
        <family val="1"/>
      </rPr>
      <t>8h45-9h30:</t>
    </r>
    <r>
      <rPr>
        <sz val="12"/>
        <color theme="1"/>
        <rFont val="Times New Roman"/>
        <family val="1"/>
      </rPr>
      <t xml:space="preserve"> UBND Huyện báo cáo Kế hoạch sử dụng đất năm 2023 thực hiện 3 dự án: Xây dựng trường THPT quốc tế ALC tại xã Ninh Hiệp; Xây dựng tổ hợp TMDV tại xã Đình Xuyên; Xây dựng tổ hợp TMDV tại xã Đặng Xá, thị trấn Trâu Quỳ.</t>
    </r>
  </si>
  <si>
    <t>Giấy mời 641-GM/HU</t>
  </si>
  <si>
    <t>Phòng 2.9</t>
  </si>
  <si>
    <r>
      <rPr>
        <b/>
        <sz val="12"/>
        <color theme="1"/>
        <rFont val="Times New Roman"/>
        <family val="1"/>
      </rPr>
      <t xml:space="preserve">14h30-15h30: </t>
    </r>
    <r>
      <rPr>
        <sz val="12"/>
        <color theme="1"/>
        <rFont val="Times New Roman"/>
        <family val="1"/>
      </rPr>
      <t>UBND Huyện báo cáo Kế hoạch sử dụng đất năm 2023 thực hiện 3 dự án: Xây dựng trường THPT quốc tế ALC tại xã Ninh Hiệp; Xây dựng tổ hợp TMDV tại xã Đình Xuyên; Xây dựng tổ hợp TMDV tại xã Đặng Xá, thị trấn Trâu Quỳ.</t>
    </r>
  </si>
  <si>
    <r>
      <rPr>
        <b/>
        <sz val="12"/>
        <color theme="1"/>
        <rFont val="Times New Roman"/>
        <family val="1"/>
      </rPr>
      <t>13h30-14h30:</t>
    </r>
    <r>
      <rPr>
        <sz val="12"/>
        <color theme="1"/>
        <rFont val="Times New Roman"/>
        <family val="1"/>
      </rPr>
      <t xml:space="preserve"> UBND Huyện báo cáo về kết quả thực hiện thu, chi ngân sách 9 tháng đầu năm, nhiệm vụ trọng tâm 3 tháng cuối năm 2023.</t>
    </r>
  </si>
  <si>
    <r>
      <rPr>
        <b/>
        <sz val="12"/>
        <color theme="1"/>
        <rFont val="Times New Roman"/>
        <family val="1"/>
      </rPr>
      <t>13h30:</t>
    </r>
    <r>
      <rPr>
        <sz val="12"/>
        <color theme="1"/>
        <rFont val="Times New Roman"/>
        <family val="1"/>
      </rPr>
      <t xml:space="preserve"> Họp Ban Thường vụ Huyện ủy</t>
    </r>
  </si>
  <si>
    <t>Giấy mời 643-GM/HU</t>
  </si>
  <si>
    <r>
      <rPr>
        <b/>
        <sz val="12"/>
        <color theme="1"/>
        <rFont val="Times New Roman"/>
        <family val="1"/>
      </rPr>
      <t>8h30:</t>
    </r>
    <r>
      <rPr>
        <sz val="12"/>
        <color theme="1"/>
        <rFont val="Times New Roman"/>
        <family val="1"/>
      </rPr>
      <t xml:space="preserve"> Hội nghị Tổng kết 10 năm thực hiện Nghị quyết số 25-NQ-TW, ngày 3/6/2013 của Ban Chấp hành Trung ương Đảng (Khóa XI) và sơ kết 5 năm thực hiện Kết luận số 43-KL/TW, ngày 7/1/2019 của Ban Bí thư (Khóa XII) về tiếp tục thực hiện Nghị quyết số 25-NQ/TW về "Tăng cường và đổi mới sự lãnh đạo của Đảng đối với công tác dân vận trong tình hình mới"</t>
    </r>
  </si>
  <si>
    <t>HT 3.22</t>
  </si>
  <si>
    <t>Giấy mời 644-GM/HU</t>
  </si>
  <si>
    <r>
      <rPr>
        <b/>
        <sz val="12"/>
        <color theme="1"/>
        <rFont val="Times New Roman"/>
        <family val="1"/>
      </rPr>
      <t xml:space="preserve">8h00: </t>
    </r>
    <r>
      <rPr>
        <sz val="12"/>
        <color theme="1"/>
        <rFont val="Times New Roman"/>
        <family val="1"/>
      </rPr>
      <t>Thường trực Huyện ủy Gia Lâm tổ chức làm việc với Đảng ủy xã Bát Tràng</t>
    </r>
  </si>
  <si>
    <t>Giấy mời 645-GM/HU</t>
  </si>
  <si>
    <t>UBND xã Bát Tràng</t>
  </si>
  <si>
    <r>
      <rPr>
        <b/>
        <sz val="12"/>
        <color theme="1"/>
        <rFont val="Times New Roman"/>
        <family val="1"/>
      </rPr>
      <t>14h00:</t>
    </r>
    <r>
      <rPr>
        <sz val="12"/>
        <color theme="1"/>
        <rFont val="Times New Roman"/>
        <family val="1"/>
      </rPr>
      <t xml:space="preserve"> họp Ban vận động Quỹ "Vì người nghèo" huyện thống nhất một số nội dung chuẩn bị phát động đợt cao điểm "Vì người nghèo" vận động xây dựng quỹ Vì người nghèo năm 2023.</t>
    </r>
  </si>
  <si>
    <t>Giấy mời 15/GM-MTTQ-BTT</t>
  </si>
  <si>
    <t>Phòng 3.1</t>
  </si>
  <si>
    <r>
      <rPr>
        <b/>
        <sz val="12"/>
        <color theme="1"/>
        <rFont val="Times New Roman"/>
        <family val="1"/>
      </rPr>
      <t>14h00:</t>
    </r>
    <r>
      <rPr>
        <sz val="12"/>
        <color theme="1"/>
        <rFont val="Times New Roman"/>
        <family val="1"/>
      </rPr>
      <t xml:space="preserve"> Hội nghị tập huấn diễn tập khu vực phòng thủ huyện Gia Lâm năm 2023</t>
    </r>
  </si>
  <si>
    <t>Giấy mời 579/GM-UBND</t>
  </si>
  <si>
    <t>Giấy mời 52/GM-ĐGS</t>
  </si>
  <si>
    <t>UBND thị trấn Trâu Quỳ</t>
  </si>
  <si>
    <t>Đ/c Việt chuẩn bị</t>
  </si>
  <si>
    <r>
      <rPr>
        <b/>
        <sz val="12"/>
        <color theme="1"/>
        <rFont val="Times New Roman"/>
        <family val="1"/>
      </rPr>
      <t xml:space="preserve">8h00: </t>
    </r>
    <r>
      <rPr>
        <sz val="12"/>
        <color theme="1"/>
        <rFont val="Times New Roman"/>
        <family val="1"/>
      </rPr>
      <t>Lễ Tưởng niệm các nạn nhân vụ cháy tại số nhà 37, ngõ 29/70, phường Khương Đình, quận Thanh Xuân.</t>
    </r>
  </si>
  <si>
    <r>
      <rPr>
        <b/>
        <sz val="12"/>
        <color theme="1"/>
        <rFont val="Times New Roman"/>
        <family val="1"/>
      </rPr>
      <t xml:space="preserve">14h00: </t>
    </r>
    <r>
      <rPr>
        <sz val="12"/>
        <color theme="1"/>
        <rFont val="Times New Roman"/>
        <family val="1"/>
      </rPr>
      <t>Báo cáo dự kiến kế hoạch đấu giá, đầu tư công năm 2024; Báo cáo tiến độ xây dựng kế hoạch kinh tế - xã hội năm 2024.</t>
    </r>
  </si>
  <si>
    <t>Lịch UBND Huyện; Đồng chí Đặng Thị Huyền, Chủ tịch chủ trì</t>
  </si>
  <si>
    <r>
      <rPr>
        <b/>
        <sz val="12"/>
        <color theme="1"/>
        <rFont val="Times New Roman"/>
        <family val="1"/>
      </rPr>
      <t xml:space="preserve">13h30: </t>
    </r>
    <r>
      <rPr>
        <sz val="12"/>
        <color theme="1"/>
        <rFont val="Times New Roman"/>
        <family val="1"/>
      </rPr>
      <t>Báo cáo công tác chỉ đạo điều hành; nhiệm vụ phát triển kinh tế - xã hội Quý III/2023</t>
    </r>
  </si>
  <si>
    <r>
      <rPr>
        <b/>
        <sz val="12"/>
        <color theme="1"/>
        <rFont val="Times New Roman"/>
        <family val="1"/>
      </rPr>
      <t xml:space="preserve">15h00: </t>
    </r>
    <r>
      <rPr>
        <sz val="12"/>
        <color theme="1"/>
        <rFont val="Times New Roman"/>
        <family val="1"/>
      </rPr>
      <t>Báo cáo về địa điểm đầu tư xây dựng các trụ sở Ban CHQS các xã, TT còn lại trên địa bàn; Điều chỉnh ranh giới dự án Giải phóng mặt bằng phục vụ đấu giá quyền sử dụng đất để xây dựng khu dân cư đô thị mới và chỉnh trang đô thị tại khu đất KK, xã Kiêu Kỵ, huyện Gia Lâm.</t>
    </r>
  </si>
  <si>
    <r>
      <rPr>
        <b/>
        <sz val="12"/>
        <color theme="1"/>
        <rFont val="Times New Roman"/>
        <family val="1"/>
      </rPr>
      <t xml:space="preserve">15h45: </t>
    </r>
    <r>
      <rPr>
        <sz val="12"/>
        <color theme="1"/>
        <rFont val="Times New Roman"/>
        <family val="1"/>
      </rPr>
      <t xml:space="preserve"> Báo cáo về cải tạo, sửa chữa chợ Nành, Ninh Hiệp</t>
    </r>
  </si>
  <si>
    <r>
      <rPr>
        <b/>
        <sz val="12"/>
        <color theme="1"/>
        <rFont val="Times New Roman"/>
        <family val="1"/>
      </rPr>
      <t xml:space="preserve">16h30: </t>
    </r>
    <r>
      <rPr>
        <sz val="12"/>
        <color theme="1"/>
        <rFont val="Times New Roman"/>
        <family val="1"/>
      </rPr>
      <t>Báo cáo về cải tạo trụ sở làm việc Hội Doanh nghiệp huyện GL</t>
    </r>
  </si>
  <si>
    <r>
      <rPr>
        <b/>
        <sz val="12"/>
        <color theme="1"/>
        <rFont val="Times New Roman"/>
        <family val="1"/>
      </rPr>
      <t xml:space="preserve">13h30: </t>
    </r>
    <r>
      <rPr>
        <sz val="12"/>
        <color theme="1"/>
        <rFont val="Times New Roman"/>
        <family val="1"/>
      </rPr>
      <t>Họp Tập thể UBND Huyện</t>
    </r>
  </si>
  <si>
    <t>Bộ phận XDDD, QHĐG chuẩn bị</t>
  </si>
  <si>
    <t>Bộ phận XDDD chuẩn bị</t>
  </si>
  <si>
    <t>Bộ phận XDGT chuẩn bị</t>
  </si>
  <si>
    <t>Đc Tiệp, Phương,  Dịu</t>
  </si>
  <si>
    <r>
      <rPr>
        <b/>
        <sz val="12"/>
        <color theme="1"/>
        <rFont val="Times New Roman"/>
        <family val="1"/>
      </rPr>
      <t>14h00</t>
    </r>
    <r>
      <rPr>
        <sz val="12"/>
        <color theme="1"/>
        <rFont val="Times New Roman"/>
        <family val="1"/>
      </rPr>
      <t>: Kiểm điểm tiến độ QT dự án Đường DH-ĐHNNI và Khu 31ha Trâu Quỳ;</t>
    </r>
  </si>
  <si>
    <t>50% quân số cán bộ của các bộ phận</t>
  </si>
  <si>
    <t>Bộ phận XDGT chuẩn bị và làm giấy mời</t>
  </si>
  <si>
    <r>
      <t xml:space="preserve">8h30: </t>
    </r>
    <r>
      <rPr>
        <sz val="12"/>
        <color theme="1"/>
        <rFont val="Times New Roman"/>
        <family val="1"/>
      </rPr>
      <t>Giao ban các công trình chào mừng kỷ niệm Ngày Giải phóng Thủ đô 10/10</t>
    </r>
  </si>
  <si>
    <t>Tổng hợp dự án tại xã Bát Tràng</t>
  </si>
  <si>
    <t>Cập nhật tiến độ DA gắn biển chào mừng 10/10</t>
  </si>
  <si>
    <t>Kiểm điểm tiến độ quyết toán các dự án hoàn thành</t>
  </si>
  <si>
    <t>Kiểm điểm tiến độ các DA dự kiến đưa lên thực hiện 2024</t>
  </si>
  <si>
    <t>Đ/c Dịu thông báo tới các bộ phận</t>
  </si>
  <si>
    <t>Bộ phận KHTH chuẩn bị</t>
  </si>
  <si>
    <t xml:space="preserve">Giấy mời 51/GM-ĐGS
</t>
  </si>
  <si>
    <t>Đ/c Liên in Báo cáo giám sát công tác quản lý TTĐT trên địa bàn huyện GL năm 2022 và 8 tháng đầu năm 2023</t>
  </si>
  <si>
    <r>
      <rPr>
        <b/>
        <sz val="12"/>
        <color theme="1"/>
        <rFont val="Times New Roman"/>
        <family val="1"/>
      </rPr>
      <t>14h00:</t>
    </r>
    <r>
      <rPr>
        <sz val="12"/>
        <color theme="1"/>
        <rFont val="Times New Roman"/>
        <family val="1"/>
      </rPr>
      <t xml:space="preserve"> HĐND huyện về giám sát chuyên đề của HĐND huyện về công tác quản lý trật tự đô thị trên địa bàn huyện Gia Lâm; Đoàn giám sát tổ chức giám sát trực tiếp đối với UBND huyện Gia Lâm</t>
    </r>
  </si>
  <si>
    <r>
      <rPr>
        <b/>
        <sz val="12"/>
        <color theme="1"/>
        <rFont val="Times New Roman"/>
        <family val="1"/>
      </rPr>
      <t>8h00:</t>
    </r>
    <r>
      <rPr>
        <sz val="12"/>
        <color theme="1"/>
        <rFont val="Times New Roman"/>
        <family val="1"/>
      </rPr>
      <t xml:space="preserve"> Đoàn giám sát HĐND huyện về giám sát chuyên đề của HĐND huyện về công tác quản lý trật tự đô thị trên địa bàn huyện Gia Lâm; Đoàn giám sát tổ chức giám sát trực tiếp đối với UBND xã Kim Sơn và thị trấn Trâu Quỳ</t>
    </r>
  </si>
  <si>
    <t>Bộ phận XD DD chuẩn bị</t>
  </si>
  <si>
    <t>Đ/c Mạnh tổng hợp báo cáo; gửi Giám đốc, Phó Giám đốc phụ trách</t>
  </si>
  <si>
    <r>
      <rPr>
        <b/>
        <sz val="12"/>
        <color theme="1"/>
        <rFont val="Times New Roman"/>
        <family val="1"/>
      </rPr>
      <t xml:space="preserve">8h30: </t>
    </r>
    <r>
      <rPr>
        <sz val="12"/>
        <color theme="1"/>
        <rFont val="Times New Roman"/>
        <family val="1"/>
      </rPr>
      <t>Làm việc với các đơn vị liên quan về việc mất nắp hố ga đường Lý Thánh Tông (Dự án đường Đông Dư - Dương Xá)</t>
    </r>
  </si>
  <si>
    <t>5.12</t>
  </si>
  <si>
    <r>
      <rPr>
        <b/>
        <sz val="12"/>
        <color theme="1"/>
        <rFont val="Times New Roman"/>
        <family val="1"/>
      </rPr>
      <t xml:space="preserve">8h30: </t>
    </r>
    <r>
      <rPr>
        <sz val="12"/>
        <color theme="1"/>
        <rFont val="Times New Roman"/>
        <family val="1"/>
      </rPr>
      <t>Báo cáo tiến độ thực hiện các công trình chào mừng kỷ niệm Ngày Giải phóng Thủ đô 10/10</t>
    </r>
  </si>
  <si>
    <r>
      <rPr>
        <b/>
        <sz val="12"/>
        <color theme="1"/>
        <rFont val="Times New Roman"/>
        <family val="1"/>
      </rPr>
      <t xml:space="preserve">08h30: </t>
    </r>
    <r>
      <rPr>
        <sz val="12"/>
        <color theme="1"/>
        <rFont val="Times New Roman"/>
        <family val="1"/>
      </rPr>
      <t>Giao ban tiến độ giải phóng mặt bằng các dự án  (Báo cáo tiến độ xác nhận nguồn gốc đất, tiến độ hoàn thiện hồ sơ cưỡng chế, Bộ phận thẩm định báo cáo các phương án đang thẩm định, khó khăn, vướng mắc)</t>
    </r>
  </si>
  <si>
    <t>Đ/c Thọ; Đ/c Quý; Đ/c Hằng; KHTH</t>
  </si>
  <si>
    <t>Đ/c Dịu tổng hợp, báo cáo Giám đốc</t>
  </si>
  <si>
    <r>
      <rPr>
        <b/>
        <sz val="12"/>
        <color theme="1"/>
        <rFont val="Times New Roman"/>
        <family val="1"/>
      </rPr>
      <t>8h30:</t>
    </r>
    <r>
      <rPr>
        <sz val="12"/>
        <color theme="1"/>
        <rFont val="Times New Roman"/>
        <family val="1"/>
      </rPr>
      <t xml:space="preserve"> Kiểm điểm tiến độ các dự án chưa xong thủ tục; DA 2024</t>
    </r>
  </si>
  <si>
    <t>TH Cam kết GN; Dự kiến điều chỉnh KHV 2023</t>
  </si>
  <si>
    <t>Tổng hợp dự án tại TT Trâu Quỳ,  xã Kim Sơn</t>
  </si>
  <si>
    <t>Hoàn thiện thông báo các cuộc họp</t>
  </si>
  <si>
    <t>Sắp xếp hồ sơ lưu trữ</t>
  </si>
  <si>
    <t>Dịu; Sơn; Liên</t>
  </si>
  <si>
    <t>Kho lưu trữ</t>
  </si>
  <si>
    <t>UBND HUYỆN GIA LÂM                                          CỘNG HÒA XÃ HỘI CHỦ NGHĨA VIỆT NAM</t>
  </si>
  <si>
    <t>BAN QLDA ĐẦU TƯ XÂY DỰNG                                               Độc lập - Tự do - Hạnh phúc</t>
  </si>
  <si>
    <t>LỊCH CÔNG TÁC TUẦN 39 NĂM 2023</t>
  </si>
  <si>
    <t>BỘ PHẬN THẨM ĐỊNH</t>
  </si>
  <si>
    <t>Hồng Anh</t>
  </si>
  <si>
    <t>Dung</t>
  </si>
  <si>
    <t>Phước</t>
  </si>
  <si>
    <t xml:space="preserve">Tùng </t>
  </si>
  <si>
    <t>Thìn</t>
  </si>
  <si>
    <t>HAI</t>
  </si>
  <si>
    <t>8h00</t>
  </si>
  <si>
    <t>Thẩm định: Chi phí CBĐT-CBTH các dự án</t>
  </si>
  <si>
    <t>x</t>
  </si>
  <si>
    <t>TĐ</t>
  </si>
  <si>
    <t>Ban QLDA</t>
  </si>
  <si>
    <t>Rà soát hồ sơ TK BVTC đình Tự Môn</t>
  </si>
  <si>
    <t>Rà soát hồ sơ phát sinh THPT Cao Bá Quát</t>
  </si>
  <si>
    <t>Rà soát khối lượng TKBVTC dự án tuyến đường 179 - khu đấu giá Trung Dương</t>
  </si>
  <si>
    <t>Rà soát hồ sơ thiết kế BVTC dự án Xây dựng tuyến đường theo quy hoạch từ thôn Linh Quy Bắc đến đường Kênh Dài, huyện Gia Lâm</t>
  </si>
  <si>
    <t>/9</t>
  </si>
  <si>
    <t>14h00</t>
  </si>
  <si>
    <t>Làm việc với TVTK đình Tự Môn</t>
  </si>
  <si>
    <t>Rà soát khối lượng DCPS Xây dựng tuyến đường gom từ cầu Thanh Trì đến cầu vượt Phú Thị, huyện Gia Lâm (lần 2)</t>
  </si>
  <si>
    <t>Rà soát hồ sơ dự toán: Mương Kiên Thành (TBA-đường dây)</t>
  </si>
  <si>
    <t>Rà soát hồ sơ TK ĐCPS THCS CLC Trâu Quỳ</t>
  </si>
  <si>
    <t>Rà soát hồ sơ kiến trúc THPT Dương Xá</t>
  </si>
  <si>
    <t>Rà soát hồ sơ dự toán: Đường 179 Trung Dương</t>
  </si>
  <si>
    <t>Rà soát khối lượng TKBVTC dự án hạ tầng kỹ thuật phục vụ SXNN xã Trung Mầu giai đoạn 3</t>
  </si>
  <si>
    <t>Rà soát hồ sơ thiết kế BVTC dự án đường nội đồng xã Phù Đổng (giai đoạn 2)</t>
  </si>
  <si>
    <t>Rà soát BVTC tuyến qua thôn Phù Đổng 3</t>
  </si>
  <si>
    <t xml:space="preserve">Ban QLDA </t>
  </si>
  <si>
    <t>Rà soát hồ sơ dự toán: Trung tâm y tế Cổ Bi (TBA-đường dây)</t>
  </si>
  <si>
    <t>Rà soát hồ sơ TK BVTC chùa Đề Trụ</t>
  </si>
  <si>
    <t>Rà soát hồ sơ dự toán phát sinh : THCS CLC Trâu Qùy</t>
  </si>
  <si>
    <t xml:space="preserve">Bộ phận QH-ĐG chuẩn bị </t>
  </si>
  <si>
    <r>
      <rPr>
        <b/>
        <sz val="12"/>
        <color theme="1"/>
        <rFont val="Times New Roman"/>
        <family val="1"/>
      </rPr>
      <t>9h00</t>
    </r>
    <r>
      <rPr>
        <sz val="12"/>
        <color theme="1"/>
        <rFont val="Times New Roman"/>
        <family val="1"/>
      </rPr>
      <t>: Làm việc với Bộ phận QH đấu giá về tiến độ các dự án được giao.</t>
    </r>
  </si>
  <si>
    <t>Đc Quân, Chiến</t>
  </si>
  <si>
    <r>
      <rPr>
        <b/>
        <sz val="12"/>
        <color theme="1"/>
        <rFont val="Times New Roman"/>
        <family val="1"/>
      </rPr>
      <t xml:space="preserve">16h00: </t>
    </r>
    <r>
      <rPr>
        <sz val="12"/>
        <color theme="1"/>
        <rFont val="Times New Roman"/>
        <family val="1"/>
      </rPr>
      <t>Làm việc với các đơn vị: QLĐT, TCKH , Điện lực GL,về việc chồng lấn dự án giữa dự án: Cải tạo các tuyến dường ngõ nghách xã Đa Tốn và dự án di chuyển cột điện tại xã Đa Tốn do cty Điên lực làm CĐT</t>
    </r>
  </si>
  <si>
    <t>Trình</t>
  </si>
  <si>
    <t>Xã Yên Thường</t>
  </si>
  <si>
    <t xml:space="preserve">Đ/c Minh </t>
  </si>
  <si>
    <t>Hiện trường</t>
  </si>
  <si>
    <r>
      <rPr>
        <b/>
        <sz val="12"/>
        <color theme="1"/>
        <rFont val="Times New Roman"/>
        <family val="1"/>
      </rPr>
      <t>14h00</t>
    </r>
    <r>
      <rPr>
        <sz val="12"/>
        <color theme="1"/>
        <rFont val="Times New Roman"/>
        <family val="1"/>
      </rPr>
      <t>: Làm việc với UBND xã Yên Thường về chỉ giới đường đỏ điều chỉnh</t>
    </r>
  </si>
  <si>
    <t>Đ/c Lê, Đ/c Hiếu bộ phận duy tu duy trì chuẩn bị</t>
  </si>
  <si>
    <r>
      <rPr>
        <b/>
        <sz val="12"/>
        <color theme="1"/>
        <rFont val="Times New Roman"/>
        <family val="1"/>
      </rPr>
      <t>8h30:</t>
    </r>
    <r>
      <rPr>
        <sz val="12"/>
        <color theme="1"/>
        <rFont val="Times New Roman"/>
        <family val="1"/>
      </rPr>
      <t xml:space="preserve"> Kiểm tra hệ thống thoát nước khu vực Hồ cầu Đuống theo kiến nghị của UBND xã Yên Viên</t>
    </r>
  </si>
  <si>
    <t>Bộ phận Duy tu duy trì, Đơn vị thi công</t>
  </si>
  <si>
    <r>
      <rPr>
        <b/>
        <sz val="12"/>
        <color theme="1"/>
        <rFont val="Times New Roman"/>
        <family val="1"/>
      </rPr>
      <t>14h00</t>
    </r>
    <r>
      <rPr>
        <sz val="12"/>
        <color theme="1"/>
        <rFont val="Times New Roman"/>
        <family val="1"/>
      </rPr>
      <t>: làm việc với Sở Xây dựng về công tác bàn giao công trình</t>
    </r>
  </si>
  <si>
    <t>Ngọc Anh</t>
  </si>
  <si>
    <t>Sở XD</t>
  </si>
  <si>
    <t>Các phòng: QLĐT; TCKH; Ban QLDA ĐTXD;  Điện Lực Gia Lâm</t>
  </si>
  <si>
    <t>Theo giấy mời TTSLĐ</t>
  </si>
  <si>
    <t>Minh</t>
  </si>
  <si>
    <t>Sở Lao động TBXH</t>
  </si>
  <si>
    <r>
      <rPr>
        <b/>
        <sz val="12"/>
        <color theme="1"/>
        <rFont val="Times New Roman"/>
        <family val="1"/>
      </rPr>
      <t>14h30</t>
    </r>
    <r>
      <rPr>
        <sz val="12"/>
        <color theme="1"/>
        <rFont val="Times New Roman"/>
        <family val="1"/>
      </rPr>
      <t>: Làm việc Thanh tra Sở Lao động thương binh xã hội</t>
    </r>
  </si>
  <si>
    <r>
      <rPr>
        <b/>
        <sz val="12"/>
        <color theme="1"/>
        <rFont val="Times New Roman"/>
        <family val="1"/>
      </rPr>
      <t>14h00:</t>
    </r>
    <r>
      <rPr>
        <sz val="12"/>
        <color theme="1"/>
        <rFont val="Times New Roman"/>
        <family val="1"/>
      </rPr>
      <t xml:space="preserve"> Tổng hợp các nội dung thực hiện theo chỉ đạo tại cuộc họp ngày 14/9/2023 Ban làm việc với Công ty CP&amp;ĐTXD số 15 </t>
    </r>
    <r>
      <rPr>
        <i/>
        <sz val="12"/>
        <color theme="1"/>
        <rFont val="Times New Roman"/>
        <family val="1"/>
      </rPr>
      <t>( gửi bc, không họp)</t>
    </r>
  </si>
  <si>
    <r>
      <rPr>
        <b/>
        <sz val="12"/>
        <color theme="1"/>
        <rFont val="Times New Roman"/>
        <family val="1"/>
      </rPr>
      <t xml:space="preserve">14h00: </t>
    </r>
    <r>
      <rPr>
        <sz val="12"/>
        <color theme="1"/>
        <rFont val="Times New Roman"/>
        <family val="1"/>
      </rPr>
      <t>Kiểm điểm tiến độ các dự án do CCông ty Cổ phần tư vấn và đầu tư quốc tế INTERBUILD thực hiện</t>
    </r>
    <r>
      <rPr>
        <i/>
        <sz val="12"/>
        <color theme="1"/>
        <rFont val="Times New Roman"/>
        <family val="1"/>
      </rPr>
      <t xml:space="preserve"> (sáng ngày 18/9/2023 đc Quân làm giấy mời)</t>
    </r>
  </si>
  <si>
    <t>Ban QLDA ĐTXD; Công ty Cổ phần tư vấn và đầu tư quốc tế INTERBUILD; Công ty CP&amp;ĐTXD số 15</t>
  </si>
  <si>
    <t>Đc Sinh, Kiên</t>
  </si>
  <si>
    <r>
      <rPr>
        <b/>
        <sz val="12"/>
        <color theme="1"/>
        <rFont val="Times New Roman"/>
        <family val="1"/>
      </rPr>
      <t>14h30</t>
    </r>
    <r>
      <rPr>
        <sz val="12"/>
        <color theme="1"/>
        <rFont val="Times New Roman"/>
        <family val="1"/>
      </rPr>
      <t>: Kiểm tra hiện trường công tác GPMB tuyến đường và hệ thống điện Trường MN Hoa Sữa; Trường TH Quang Trung Yên Thường</t>
    </r>
  </si>
  <si>
    <r>
      <rPr>
        <b/>
        <sz val="12"/>
        <color theme="1"/>
        <rFont val="Times New Roman"/>
        <family val="1"/>
      </rPr>
      <t>8h00</t>
    </r>
    <r>
      <rPr>
        <sz val="12"/>
        <color theme="1"/>
        <rFont val="Times New Roman"/>
        <family val="1"/>
      </rPr>
      <t xml:space="preserve">: Họp GPMB (theo lịch UB) </t>
    </r>
  </si>
  <si>
    <r>
      <rPr>
        <b/>
        <sz val="12"/>
        <color theme="1"/>
        <rFont val="Times New Roman"/>
        <family val="1"/>
      </rPr>
      <t>16h00</t>
    </r>
    <r>
      <rPr>
        <sz val="12"/>
        <color theme="1"/>
        <rFont val="Times New Roman"/>
        <family val="1"/>
      </rPr>
      <t>: Kiểm tra hiện trường nội đồng Trung màu</t>
    </r>
  </si>
  <si>
    <r>
      <rPr>
        <b/>
        <sz val="12"/>
        <color theme="1"/>
        <rFont val="Times New Roman"/>
        <family val="1"/>
      </rPr>
      <t>14h00:</t>
    </r>
    <r>
      <rPr>
        <sz val="12"/>
        <color theme="1"/>
        <rFont val="Times New Roman"/>
        <family val="1"/>
      </rPr>
      <t xml:space="preserve"> Hội nghị Thường trực Thành ủy giao ban quý III/2023 với lãnh đạo các quận, huyện, thị xã theo hình thức trực tuyến từ điểm cầu Thành phố</t>
    </r>
  </si>
  <si>
    <r>
      <rPr>
        <b/>
        <sz val="12"/>
        <color theme="1"/>
        <rFont val="Times New Roman"/>
        <family val="1"/>
      </rPr>
      <t xml:space="preserve">8h30: </t>
    </r>
    <r>
      <rPr>
        <sz val="12"/>
        <color theme="1"/>
        <rFont val="Times New Roman"/>
        <family val="1"/>
      </rPr>
      <t>V/v Góp ý phương án giá đất cụ thể làm căn cứ tính tiền thuê đất đối với một số ô đất trong khu đô thị Gia Lâm.</t>
    </r>
  </si>
  <si>
    <t>HT 3.2</t>
  </si>
  <si>
    <t>Hoãn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</si>
</sst>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
      <i/>
      <sz val="12"/>
      <color theme="1"/>
      <name val="Times New Roman"/>
      <family val="1"/>
    </font>
    <font>
      <sz val="12"/>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rgb="FF92D050"/>
        <bgColor indexed="64"/>
      </patternFill>
    </fill>
  </fills>
  <borders count="2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28">
    <xf numFmtId="0" fontId="0" fillId="0" borderId="0" xfId="0"/>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4" fillId="3" borderId="1" xfId="19" applyFont="1" applyFill="1" applyBorder="1" applyAlignment="1">
      <alignment horizontal="center" vertical="center" wrapText="1"/>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165" fontId="10"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165" fontId="10"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10" fillId="2" borderId="1" xfId="0" applyFont="1" applyFill="1" applyBorder="1" applyAlignment="1">
      <alignment horizontal="justify" vertical="center" wrapText="1"/>
    </xf>
    <xf numFmtId="0" fontId="8" fillId="0" borderId="0" xfId="0" applyFont="1" applyFill="1" applyAlignment="1">
      <alignment vertical="top"/>
    </xf>
    <xf numFmtId="0" fontId="4" fillId="0" borderId="0" xfId="0" applyFont="1" applyFill="1" applyAlignment="1">
      <alignment wrapText="1"/>
    </xf>
    <xf numFmtId="0" fontId="8" fillId="0" borderId="0" xfId="0" applyFont="1" applyFill="1" applyAlignment="1">
      <alignment vertical="top" wrapText="1"/>
    </xf>
    <xf numFmtId="0" fontId="4" fillId="0" borderId="0" xfId="0" applyFont="1" applyFill="1"/>
    <xf numFmtId="0" fontId="8" fillId="0" borderId="0" xfId="0" applyFont="1" applyFill="1" applyAlignment="1">
      <alignment horizontal="left" vertical="top"/>
    </xf>
    <xf numFmtId="0" fontId="8" fillId="0" borderId="0" xfId="0" applyFont="1" applyFill="1" applyAlignment="1">
      <alignment horizontal="left" vertical="top" wrapText="1"/>
    </xf>
    <xf numFmtId="0" fontId="5" fillId="0" borderId="0" xfId="3" applyFont="1" applyFill="1"/>
    <xf numFmtId="0" fontId="8" fillId="0" borderId="0" xfId="3" applyFont="1" applyFill="1" applyAlignment="1">
      <alignment horizontal="center" vertical="top"/>
    </xf>
    <xf numFmtId="0" fontId="8" fillId="0" borderId="0" xfId="3" applyFont="1" applyFill="1" applyAlignment="1">
      <alignment horizontal="center" vertical="top" wrapText="1"/>
    </xf>
    <xf numFmtId="0" fontId="4" fillId="0" borderId="0" xfId="3" applyFont="1" applyFill="1"/>
    <xf numFmtId="0" fontId="4" fillId="0" borderId="1" xfId="0" applyFont="1" applyFill="1" applyBorder="1" applyAlignment="1">
      <alignment horizontal="center" vertical="center" wrapText="1"/>
    </xf>
    <xf numFmtId="0" fontId="4" fillId="0" borderId="0" xfId="0" applyFont="1" applyFill="1" applyAlignment="1">
      <alignment vertical="center"/>
    </xf>
    <xf numFmtId="0" fontId="4" fillId="0" borderId="1" xfId="0" applyFont="1" applyFill="1" applyBorder="1" applyAlignment="1">
      <alignment vertical="center" wrapText="1"/>
    </xf>
    <xf numFmtId="0" fontId="4" fillId="0" borderId="1" xfId="19"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23" applyFont="1" applyFill="1" applyBorder="1" applyAlignment="1">
      <alignment vertical="center" wrapText="1"/>
    </xf>
    <xf numFmtId="0" fontId="8" fillId="0" borderId="0" xfId="0" applyFont="1" applyFill="1" applyBorder="1" applyAlignment="1">
      <alignment horizontal="center" vertical="center" wrapText="1"/>
    </xf>
    <xf numFmtId="0" fontId="4" fillId="0" borderId="0" xfId="23"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0" fontId="4" fillId="0" borderId="0" xfId="3" applyFont="1" applyFill="1" applyAlignment="1">
      <alignment horizontal="center" vertical="center" wrapText="1"/>
    </xf>
    <xf numFmtId="0" fontId="4" fillId="0" borderId="0" xfId="15" applyFont="1" applyFill="1" applyAlignment="1">
      <alignment horizontal="center" vertical="center" wrapText="1"/>
    </xf>
    <xf numFmtId="0" fontId="8" fillId="0" borderId="0" xfId="0" applyFont="1" applyFill="1" applyAlignment="1">
      <alignment horizontal="center"/>
    </xf>
    <xf numFmtId="0" fontId="4" fillId="0" borderId="0" xfId="0" applyFont="1" applyFill="1" applyAlignment="1">
      <alignment horizontal="center" vertical="center" wrapText="1"/>
    </xf>
    <xf numFmtId="0" fontId="4" fillId="0" borderId="0" xfId="0" applyFont="1" applyFill="1" applyAlignment="1">
      <alignment horizontal="center"/>
    </xf>
    <xf numFmtId="0" fontId="8" fillId="0" borderId="0" xfId="0" applyFont="1" applyFill="1" applyAlignment="1">
      <alignment wrapText="1"/>
    </xf>
    <xf numFmtId="0" fontId="21" fillId="0" borderId="0" xfId="0" applyFont="1" applyFill="1" applyAlignment="1">
      <alignment horizontal="left" vertical="center" indent="1"/>
    </xf>
    <xf numFmtId="20" fontId="21" fillId="0" borderId="0" xfId="0" applyNumberFormat="1" applyFont="1" applyFill="1" applyAlignment="1">
      <alignment horizontal="left" vertical="center"/>
    </xf>
    <xf numFmtId="0" fontId="21" fillId="0" borderId="0" xfId="0" applyFont="1" applyFill="1" applyAlignment="1">
      <alignment horizontal="left" vertical="center" indent="6"/>
    </xf>
    <xf numFmtId="0" fontId="21" fillId="0" borderId="0" xfId="0" applyFont="1" applyFill="1" applyAlignment="1">
      <alignment horizontal="center" vertical="center"/>
    </xf>
    <xf numFmtId="0" fontId="4" fillId="0" borderId="1" xfId="23"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5" xfId="23" applyFont="1" applyFill="1" applyBorder="1" applyAlignment="1">
      <alignment horizontal="center" vertical="center" wrapText="1"/>
    </xf>
    <xf numFmtId="0" fontId="4" fillId="0" borderId="6" xfId="23" applyFont="1" applyFill="1" applyBorder="1" applyAlignment="1">
      <alignment horizontal="center" vertical="center" wrapText="1"/>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10" fillId="0" borderId="1" xfId="0" applyNumberFormat="1"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5" fontId="4" fillId="3" borderId="1" xfId="0" applyNumberFormat="1" applyFont="1" applyFill="1" applyBorder="1" applyAlignment="1">
      <alignment vertical="center" wrapText="1"/>
    </xf>
    <xf numFmtId="0" fontId="4" fillId="0" borderId="1" xfId="0" applyFont="1" applyFill="1" applyBorder="1" applyAlignment="1">
      <alignment horizontal="justify" vertical="center" wrapText="1"/>
    </xf>
    <xf numFmtId="165" fontId="4" fillId="0" borderId="0" xfId="0" applyNumberFormat="1" applyFont="1" applyFill="1" applyAlignment="1">
      <alignment horizontal="center" vertical="center" wrapText="1"/>
    </xf>
    <xf numFmtId="0" fontId="8" fillId="0" borderId="0" xfId="3" applyFont="1" applyFill="1" applyBorder="1" applyAlignment="1">
      <alignment horizontal="center" vertical="center" wrapText="1"/>
    </xf>
    <xf numFmtId="0" fontId="4" fillId="0" borderId="0" xfId="22"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4" fillId="0" borderId="0" xfId="0" applyNumberFormat="1" applyFont="1" applyFill="1" applyAlignment="1">
      <alignment vertical="center" wrapText="1"/>
    </xf>
    <xf numFmtId="0" fontId="4" fillId="2" borderId="0" xfId="0" applyFont="1" applyFill="1" applyBorder="1" applyAlignment="1">
      <alignment horizontal="justify" vertical="center" wrapText="1"/>
    </xf>
    <xf numFmtId="0" fontId="4" fillId="3" borderId="1" xfId="3"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3" borderId="1" xfId="23"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center" vertical="top"/>
    </xf>
    <xf numFmtId="0" fontId="8" fillId="0" borderId="1" xfId="3"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8" fillId="0"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22" applyFont="1" applyFill="1" applyBorder="1" applyAlignment="1">
      <alignment horizontal="center" vertical="center" wrapText="1"/>
    </xf>
    <xf numFmtId="0" fontId="8" fillId="0" borderId="1" xfId="3"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22" applyFont="1" applyFill="1" applyBorder="1" applyAlignment="1">
      <alignment horizontal="center" vertical="center" wrapText="1"/>
    </xf>
    <xf numFmtId="0" fontId="8" fillId="0" borderId="3" xfId="23" applyFont="1" applyBorder="1" applyAlignment="1">
      <alignment horizontal="center" vertical="center" wrapText="1"/>
    </xf>
    <xf numFmtId="0" fontId="4" fillId="0"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4" fillId="0" borderId="0" xfId="19"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23" applyFont="1" applyFill="1" applyBorder="1" applyAlignment="1">
      <alignment vertical="center" wrapText="1"/>
    </xf>
    <xf numFmtId="0" fontId="4" fillId="3" borderId="0" xfId="23" applyFont="1" applyFill="1"/>
    <xf numFmtId="0" fontId="4" fillId="3" borderId="1" xfId="9" applyFont="1" applyFill="1" applyBorder="1" applyAlignment="1">
      <alignment horizontal="center" vertical="center" wrapText="1"/>
    </xf>
    <xf numFmtId="0" fontId="4" fillId="0" borderId="0" xfId="0" applyFont="1" applyBorder="1" applyAlignment="1">
      <alignment vertical="center" wrapText="1"/>
    </xf>
    <xf numFmtId="0" fontId="9" fillId="0" borderId="0" xfId="0" applyFont="1" applyAlignment="1">
      <alignment horizontal="left" vertical="top"/>
    </xf>
    <xf numFmtId="0" fontId="9" fillId="0" borderId="0" xfId="0" applyFont="1" applyFill="1" applyBorder="1" applyAlignment="1">
      <alignment horizontal="center" vertical="top"/>
    </xf>
    <xf numFmtId="0" fontId="24" fillId="0" borderId="0" xfId="0" applyFont="1" applyFill="1" applyBorder="1" applyAlignment="1">
      <alignment horizontal="center" vertical="center" wrapText="1"/>
    </xf>
    <xf numFmtId="0" fontId="25" fillId="4" borderId="0" xfId="0" applyFont="1" applyFill="1" applyBorder="1" applyAlignment="1">
      <alignment horizontal="center" vertical="top"/>
    </xf>
    <xf numFmtId="0" fontId="0" fillId="0" borderId="0" xfId="0" applyFill="1"/>
    <xf numFmtId="0" fontId="26" fillId="0" borderId="15" xfId="0" applyFont="1" applyBorder="1" applyAlignment="1">
      <alignment horizontal="center" vertical="center" wrapText="1"/>
    </xf>
    <xf numFmtId="0" fontId="26" fillId="0" borderId="15" xfId="3"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5" borderId="9" xfId="0" applyFont="1" applyFill="1" applyBorder="1" applyAlignment="1">
      <alignment horizontal="left" vertical="center" wrapText="1"/>
    </xf>
    <xf numFmtId="0" fontId="10" fillId="5" borderId="9" xfId="0" applyFont="1" applyFill="1" applyBorder="1" applyAlignment="1">
      <alignment horizontal="center" vertical="center" wrapText="1"/>
    </xf>
    <xf numFmtId="0" fontId="10" fillId="0" borderId="15" xfId="0" applyFont="1" applyFill="1" applyBorder="1" applyAlignment="1">
      <alignment horizontal="center"/>
    </xf>
    <xf numFmtId="0" fontId="10" fillId="0" borderId="14"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0" borderId="14" xfId="0" applyFont="1" applyFill="1" applyBorder="1" applyAlignment="1">
      <alignment horizontal="center"/>
    </xf>
    <xf numFmtId="0" fontId="10" fillId="6" borderId="14" xfId="0" applyFont="1" applyFill="1" applyBorder="1" applyAlignment="1">
      <alignment horizontal="left" vertical="center" wrapText="1"/>
    </xf>
    <xf numFmtId="0" fontId="10" fillId="6" borderId="14"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10" fillId="7" borderId="14" xfId="0" applyFont="1" applyFill="1" applyBorder="1" applyAlignment="1">
      <alignment horizontal="center" vertical="center" wrapText="1"/>
    </xf>
    <xf numFmtId="0" fontId="10" fillId="7" borderId="14" xfId="0" applyFont="1" applyFill="1" applyBorder="1" applyAlignment="1"/>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8" borderId="25" xfId="0" applyFont="1" applyFill="1" applyBorder="1" applyAlignment="1">
      <alignment horizontal="left" vertical="center" wrapText="1"/>
    </xf>
    <xf numFmtId="0" fontId="10" fillId="8" borderId="25" xfId="0" applyFont="1" applyFill="1" applyBorder="1" applyAlignment="1">
      <alignment horizontal="center" vertical="center" wrapText="1"/>
    </xf>
    <xf numFmtId="0" fontId="10" fillId="8" borderId="25" xfId="0" applyFont="1" applyFill="1" applyBorder="1" applyAlignment="1"/>
    <xf numFmtId="0" fontId="10" fillId="0" borderId="26" xfId="0" applyFont="1" applyFill="1" applyBorder="1" applyAlignment="1">
      <alignment horizontal="center"/>
    </xf>
    <xf numFmtId="0" fontId="10" fillId="0" borderId="20"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6" xfId="0" applyFont="1" applyFill="1" applyBorder="1" applyAlignment="1"/>
    <xf numFmtId="0" fontId="27" fillId="0" borderId="0" xfId="0" applyFont="1" applyAlignment="1">
      <alignment horizontal="center" vertical="top"/>
    </xf>
    <xf numFmtId="0" fontId="27" fillId="2" borderId="0" xfId="0" applyFont="1" applyFill="1" applyAlignment="1">
      <alignment horizontal="center" vertical="top"/>
    </xf>
    <xf numFmtId="0" fontId="10" fillId="0" borderId="0" xfId="0" applyFont="1" applyAlignment="1">
      <alignment vertical="top"/>
    </xf>
    <xf numFmtId="0" fontId="10" fillId="0" borderId="0" xfId="0" applyFont="1"/>
    <xf numFmtId="0" fontId="10" fillId="0" borderId="0" xfId="0" applyFont="1" applyAlignment="1">
      <alignment horizontal="center" vertical="top"/>
    </xf>
    <xf numFmtId="0" fontId="10" fillId="0" borderId="0" xfId="0" applyFont="1" applyAlignment="1">
      <alignment horizontal="center"/>
    </xf>
    <xf numFmtId="0" fontId="4" fillId="0" borderId="0" xfId="0" applyFont="1"/>
    <xf numFmtId="0" fontId="4" fillId="0" borderId="1" xfId="0" applyFont="1" applyBorder="1" applyAlignment="1">
      <alignment horizontal="justify" vertical="center" wrapText="1"/>
    </xf>
    <xf numFmtId="0" fontId="4" fillId="0" borderId="1" xfId="19"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9"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left" vertical="center" wrapText="1"/>
    </xf>
    <xf numFmtId="0" fontId="4"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2" xfId="0" applyFont="1" applyBorder="1" applyAlignment="1">
      <alignment vertical="center" wrapText="1"/>
    </xf>
    <xf numFmtId="165" fontId="4" fillId="9" borderId="1" xfId="0" applyNumberFormat="1" applyFont="1" applyFill="1" applyBorder="1" applyAlignment="1">
      <alignment vertical="center" wrapText="1"/>
    </xf>
    <xf numFmtId="0" fontId="4" fillId="9" borderId="4"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wrapText="1"/>
    </xf>
    <xf numFmtId="165" fontId="4" fillId="9" borderId="1" xfId="0" applyNumberFormat="1" applyFont="1" applyFill="1" applyBorder="1" applyAlignment="1">
      <alignment horizontal="center" vertical="center" wrapText="1"/>
    </xf>
    <xf numFmtId="0" fontId="4" fillId="9" borderId="1" xfId="23" applyFont="1" applyFill="1" applyBorder="1" applyAlignment="1">
      <alignment vertical="center" wrapText="1"/>
    </xf>
    <xf numFmtId="0" fontId="4" fillId="9" borderId="1" xfId="19"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7" fillId="0" borderId="0" xfId="23" applyFont="1" applyFill="1" applyAlignment="1">
      <alignment horizontal="center"/>
    </xf>
    <xf numFmtId="0" fontId="22" fillId="0" borderId="0" xfId="0" applyFont="1" applyFill="1" applyAlignment="1">
      <alignment horizontal="left"/>
    </xf>
    <xf numFmtId="165" fontId="4" fillId="3" borderId="2"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8" fillId="0" borderId="1" xfId="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top"/>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8" fillId="0" borderId="4" xfId="23" applyFont="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7" fillId="0" borderId="0" xfId="23" applyFont="1" applyAlignment="1">
      <alignment horizontal="center"/>
    </xf>
    <xf numFmtId="0" fontId="8" fillId="0" borderId="1" xfId="23" applyFont="1" applyBorder="1" applyAlignment="1">
      <alignment horizontal="center" vertical="center" wrapText="1"/>
    </xf>
    <xf numFmtId="0" fontId="11" fillId="0" borderId="0" xfId="23" applyFont="1" applyAlignment="1">
      <alignment horizontal="left"/>
    </xf>
    <xf numFmtId="0" fontId="8" fillId="0" borderId="2" xfId="23" applyFont="1" applyFill="1" applyBorder="1" applyAlignment="1">
      <alignment horizontal="center" vertical="center" wrapText="1"/>
    </xf>
    <xf numFmtId="0" fontId="8" fillId="0" borderId="3" xfId="23" applyFont="1" applyFill="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8" fillId="0" borderId="4" xfId="23" applyFont="1" applyFill="1" applyBorder="1" applyAlignment="1">
      <alignment horizontal="center" vertical="center" wrapText="1"/>
    </xf>
    <xf numFmtId="0" fontId="9" fillId="0" borderId="0" xfId="0" applyFont="1" applyAlignment="1">
      <alignment horizontal="left" vertical="top"/>
    </xf>
    <xf numFmtId="0" fontId="23" fillId="0" borderId="0" xfId="0" applyFont="1" applyAlignment="1">
      <alignment horizontal="center" vertical="center"/>
    </xf>
    <xf numFmtId="0" fontId="9" fillId="0" borderId="0" xfId="0" applyFont="1" applyBorder="1" applyAlignment="1">
      <alignment horizontal="center" vertical="top"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4"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9" fillId="0" borderId="16" xfId="0" applyFont="1" applyFill="1" applyBorder="1" applyAlignment="1">
      <alignment horizontal="center" wrapText="1"/>
    </xf>
    <xf numFmtId="0" fontId="9" fillId="0" borderId="17" xfId="0" applyFont="1" applyFill="1" applyBorder="1" applyAlignment="1">
      <alignment horizontal="center" wrapText="1"/>
    </xf>
    <xf numFmtId="0" fontId="9" fillId="0" borderId="18" xfId="0" applyFont="1" applyFill="1" applyBorder="1" applyAlignment="1">
      <alignment horizontal="center" wrapText="1"/>
    </xf>
    <xf numFmtId="0" fontId="9" fillId="0" borderId="19" xfId="0" applyFont="1" applyFill="1" applyBorder="1" applyAlignment="1">
      <alignment horizontal="center" wrapText="1"/>
    </xf>
    <xf numFmtId="0" fontId="9" fillId="2" borderId="20" xfId="0" applyFont="1" applyFill="1" applyBorder="1" applyAlignment="1">
      <alignment horizontal="center" vertical="center" wrapText="1"/>
    </xf>
    <xf numFmtId="0" fontId="9" fillId="0" borderId="18" xfId="0" applyFont="1" applyFill="1" applyBorder="1" applyAlignment="1">
      <alignment horizontal="right" vertical="top" wrapText="1"/>
    </xf>
    <xf numFmtId="0" fontId="9" fillId="0" borderId="19" xfId="0" quotePrefix="1" applyFont="1" applyFill="1" applyBorder="1" applyAlignment="1">
      <alignment horizontal="left" vertical="top" wrapText="1"/>
    </xf>
    <xf numFmtId="0" fontId="9" fillId="0" borderId="19" xfId="0" applyFont="1" applyFill="1" applyBorder="1" applyAlignment="1">
      <alignment horizontal="left" vertical="top" wrapText="1"/>
    </xf>
    <xf numFmtId="0" fontId="9" fillId="2" borderId="1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0" borderId="18" xfId="0" quotePrefix="1" applyFont="1" applyFill="1" applyBorder="1" applyAlignment="1">
      <alignment horizontal="right" vertical="top" wrapText="1"/>
    </xf>
    <xf numFmtId="0" fontId="9" fillId="0" borderId="23" xfId="0" applyFont="1" applyFill="1" applyBorder="1" applyAlignment="1">
      <alignment horizontal="right" vertical="top" wrapText="1"/>
    </xf>
    <xf numFmtId="0" fontId="9" fillId="0" borderId="24" xfId="0" applyFont="1" applyFill="1" applyBorder="1" applyAlignment="1">
      <alignment horizontal="left" vertical="top"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61083776"/>
        <c:axId val="161085312"/>
      </c:barChart>
      <c:catAx>
        <c:axId val="161083776"/>
        <c:scaling>
          <c:orientation val="minMax"/>
        </c:scaling>
        <c:delete val="0"/>
        <c:axPos val="b"/>
        <c:majorTickMark val="out"/>
        <c:minorTickMark val="none"/>
        <c:tickLblPos val="nextTo"/>
        <c:crossAx val="161085312"/>
        <c:crosses val="autoZero"/>
        <c:auto val="1"/>
        <c:lblAlgn val="ctr"/>
        <c:lblOffset val="100"/>
        <c:noMultiLvlLbl val="0"/>
      </c:catAx>
      <c:valAx>
        <c:axId val="161085312"/>
        <c:scaling>
          <c:orientation val="minMax"/>
        </c:scaling>
        <c:delete val="0"/>
        <c:axPos val="l"/>
        <c:majorGridlines/>
        <c:numFmt formatCode="General" sourceLinked="1"/>
        <c:majorTickMark val="out"/>
        <c:minorTickMark val="none"/>
        <c:tickLblPos val="nextTo"/>
        <c:crossAx val="1610837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A7" zoomScale="80" zoomScaleNormal="80" zoomScaleSheetLayoutView="80" workbookViewId="0">
      <pane xSplit="10" ySplit="2" topLeftCell="K34" activePane="bottomRight" state="frozen"/>
      <selection activeCell="A7" sqref="A7"/>
      <selection pane="topRight" activeCell="K7" sqref="K7"/>
      <selection pane="bottomLeft" activeCell="A9" sqref="A9"/>
      <selection pane="bottomRight" activeCell="C36" sqref="C36"/>
    </sheetView>
  </sheetViews>
  <sheetFormatPr defaultColWidth="9.42578125" defaultRowHeight="15.75"/>
  <cols>
    <col min="1" max="1" width="13.5703125" style="32" customWidth="1"/>
    <col min="2" max="2" width="9.42578125" style="32" customWidth="1"/>
    <col min="3" max="3" width="67.5703125" style="30" customWidth="1"/>
    <col min="4" max="4" width="12.5703125" style="30" customWidth="1"/>
    <col min="5" max="6" width="9.140625" style="30" customWidth="1"/>
    <col min="7" max="7" width="26.85546875" style="30" customWidth="1"/>
    <col min="8" max="8" width="17.42578125" style="32" customWidth="1"/>
    <col min="9" max="9" width="19.5703125" style="32" customWidth="1"/>
    <col min="10" max="10" width="19.5703125" style="32" hidden="1" customWidth="1"/>
    <col min="11" max="16384" width="9.42578125" style="32"/>
  </cols>
  <sheetData>
    <row r="1" spans="1:10">
      <c r="A1" s="29" t="s">
        <v>0</v>
      </c>
      <c r="B1" s="29"/>
      <c r="C1" s="29"/>
      <c r="E1" s="29" t="s">
        <v>1</v>
      </c>
      <c r="F1" s="29"/>
      <c r="G1" s="31"/>
      <c r="H1" s="29"/>
      <c r="I1" s="29"/>
      <c r="J1" s="29"/>
    </row>
    <row r="2" spans="1:10">
      <c r="A2" s="29" t="s">
        <v>2</v>
      </c>
      <c r="B2" s="29"/>
      <c r="C2" s="29"/>
      <c r="D2" s="29"/>
      <c r="E2" s="29"/>
      <c r="F2" s="29"/>
      <c r="G2" s="31"/>
      <c r="H2" s="29"/>
      <c r="I2" s="29"/>
      <c r="J2" s="29"/>
    </row>
    <row r="3" spans="1:10">
      <c r="A3" s="33"/>
      <c r="B3" s="33"/>
      <c r="C3" s="33"/>
      <c r="D3" s="33"/>
      <c r="E3" s="33"/>
      <c r="F3" s="33"/>
      <c r="G3" s="34"/>
      <c r="H3" s="33"/>
      <c r="I3" s="33"/>
      <c r="J3" s="33"/>
    </row>
    <row r="4" spans="1:10" s="35" customFormat="1" ht="31.5" customHeight="1">
      <c r="A4" s="183" t="s">
        <v>62</v>
      </c>
      <c r="B4" s="183"/>
      <c r="C4" s="183"/>
      <c r="D4" s="183"/>
      <c r="E4" s="183"/>
      <c r="F4" s="183"/>
      <c r="G4" s="183"/>
      <c r="H4" s="183"/>
      <c r="I4" s="183"/>
      <c r="J4" s="79"/>
    </row>
    <row r="5" spans="1:10" s="35" customFormat="1" ht="21" customHeight="1">
      <c r="A5" s="184" t="s">
        <v>63</v>
      </c>
      <c r="B5" s="184"/>
      <c r="C5" s="184"/>
      <c r="D5" s="184"/>
      <c r="E5" s="184"/>
      <c r="F5" s="184"/>
      <c r="G5" s="184"/>
      <c r="H5" s="184"/>
      <c r="I5" s="184"/>
      <c r="J5" s="80"/>
    </row>
    <row r="6" spans="1:10" s="35" customFormat="1">
      <c r="A6" s="36"/>
      <c r="B6" s="36"/>
      <c r="C6" s="36"/>
      <c r="D6" s="36"/>
      <c r="E6" s="36"/>
      <c r="F6" s="36"/>
      <c r="G6" s="37"/>
      <c r="H6" s="36"/>
      <c r="I6" s="36"/>
      <c r="J6" s="36"/>
    </row>
    <row r="7" spans="1:10" s="38" customFormat="1" ht="33.75" customHeight="1">
      <c r="A7" s="172" t="s">
        <v>3</v>
      </c>
      <c r="B7" s="172" t="s">
        <v>4</v>
      </c>
      <c r="C7" s="172" t="s">
        <v>5</v>
      </c>
      <c r="D7" s="172" t="s">
        <v>6</v>
      </c>
      <c r="E7" s="172"/>
      <c r="F7" s="172"/>
      <c r="G7" s="172" t="s">
        <v>7</v>
      </c>
      <c r="H7" s="172" t="s">
        <v>8</v>
      </c>
      <c r="I7" s="172" t="s">
        <v>9</v>
      </c>
      <c r="J7" s="172" t="s">
        <v>50</v>
      </c>
    </row>
    <row r="8" spans="1:10" s="38" customFormat="1" ht="48" customHeight="1">
      <c r="A8" s="172"/>
      <c r="B8" s="172"/>
      <c r="C8" s="172"/>
      <c r="D8" s="81" t="s">
        <v>41</v>
      </c>
      <c r="E8" s="81" t="s">
        <v>10</v>
      </c>
      <c r="F8" s="81" t="s">
        <v>11</v>
      </c>
      <c r="G8" s="172"/>
      <c r="H8" s="172"/>
      <c r="I8" s="172"/>
      <c r="J8" s="172"/>
    </row>
    <row r="9" spans="1:10" s="38" customFormat="1" ht="63" customHeight="1">
      <c r="A9" s="159" t="s">
        <v>64</v>
      </c>
      <c r="B9" s="159" t="s">
        <v>12</v>
      </c>
      <c r="C9" s="68" t="s">
        <v>93</v>
      </c>
      <c r="D9" s="97" t="s">
        <v>13</v>
      </c>
      <c r="E9" s="76" t="s">
        <v>13</v>
      </c>
      <c r="F9" s="76" t="s">
        <v>13</v>
      </c>
      <c r="G9" s="97" t="s">
        <v>106</v>
      </c>
      <c r="H9" s="76" t="s">
        <v>113</v>
      </c>
      <c r="I9" s="97" t="s">
        <v>80</v>
      </c>
      <c r="J9" s="91"/>
    </row>
    <row r="10" spans="1:10" s="40" customFormat="1" ht="34.5" customHeight="1">
      <c r="A10" s="160"/>
      <c r="B10" s="160"/>
      <c r="C10" s="68" t="s">
        <v>71</v>
      </c>
      <c r="D10" s="164" t="s">
        <v>13</v>
      </c>
      <c r="E10" s="82"/>
      <c r="F10" s="82"/>
      <c r="G10" s="167" t="s">
        <v>73</v>
      </c>
      <c r="H10" s="83"/>
      <c r="I10" s="164" t="s">
        <v>74</v>
      </c>
      <c r="J10" s="43"/>
    </row>
    <row r="11" spans="1:10" s="40" customFormat="1" ht="48.75" customHeight="1">
      <c r="A11" s="160"/>
      <c r="B11" s="160"/>
      <c r="C11" s="68" t="s">
        <v>70</v>
      </c>
      <c r="D11" s="165"/>
      <c r="E11" s="82"/>
      <c r="F11" s="82"/>
      <c r="G11" s="168"/>
      <c r="H11" s="83"/>
      <c r="I11" s="165"/>
      <c r="J11" s="43"/>
    </row>
    <row r="12" spans="1:10" s="40" customFormat="1" ht="74.25" customHeight="1">
      <c r="A12" s="160"/>
      <c r="B12" s="160"/>
      <c r="C12" s="68" t="s">
        <v>72</v>
      </c>
      <c r="D12" s="166"/>
      <c r="E12" s="82"/>
      <c r="F12" s="82"/>
      <c r="G12" s="169"/>
      <c r="H12" s="83"/>
      <c r="I12" s="166"/>
      <c r="J12" s="43"/>
    </row>
    <row r="13" spans="1:10" s="40" customFormat="1" ht="60" customHeight="1">
      <c r="A13" s="160"/>
      <c r="B13" s="172" t="s">
        <v>14</v>
      </c>
      <c r="C13" s="68" t="s">
        <v>94</v>
      </c>
      <c r="D13" s="92" t="s">
        <v>13</v>
      </c>
      <c r="E13" s="92"/>
      <c r="F13" s="92"/>
      <c r="G13" s="93" t="s">
        <v>95</v>
      </c>
      <c r="H13" s="93"/>
      <c r="I13" s="92" t="s">
        <v>44</v>
      </c>
      <c r="J13" s="43"/>
    </row>
    <row r="14" spans="1:10" s="40" customFormat="1" ht="51.75" customHeight="1">
      <c r="A14" s="160"/>
      <c r="B14" s="172"/>
      <c r="C14" s="66" t="s">
        <v>105</v>
      </c>
      <c r="D14" s="67"/>
      <c r="E14" s="99" t="s">
        <v>13</v>
      </c>
      <c r="F14" s="67"/>
      <c r="G14" s="67"/>
      <c r="H14" s="12" t="s">
        <v>104</v>
      </c>
      <c r="I14" s="100" t="s">
        <v>52</v>
      </c>
      <c r="J14" s="43"/>
    </row>
    <row r="15" spans="1:10" s="40" customFormat="1" ht="34.5" customHeight="1">
      <c r="A15" s="161"/>
      <c r="B15" s="172"/>
      <c r="C15" s="66" t="s">
        <v>180</v>
      </c>
      <c r="D15" s="39"/>
      <c r="E15" s="39"/>
      <c r="F15" s="39" t="s">
        <v>13</v>
      </c>
      <c r="G15" s="39"/>
      <c r="H15" s="39" t="s">
        <v>181</v>
      </c>
      <c r="I15" s="43" t="s">
        <v>182</v>
      </c>
      <c r="J15" s="43"/>
    </row>
    <row r="16" spans="1:10" s="40" customFormat="1" ht="109.5" customHeight="1">
      <c r="A16" s="159" t="s">
        <v>65</v>
      </c>
      <c r="B16" s="159" t="s">
        <v>12</v>
      </c>
      <c r="C16" s="24" t="s">
        <v>79</v>
      </c>
      <c r="D16" s="83" t="s">
        <v>13</v>
      </c>
      <c r="E16" s="83"/>
      <c r="F16" s="83"/>
      <c r="G16" s="83" t="s">
        <v>81</v>
      </c>
      <c r="H16" s="4"/>
      <c r="I16" s="82" t="s">
        <v>80</v>
      </c>
      <c r="J16" s="43"/>
    </row>
    <row r="17" spans="1:10" ht="48.75" customHeight="1">
      <c r="A17" s="160"/>
      <c r="B17" s="160"/>
      <c r="C17" s="89" t="s">
        <v>108</v>
      </c>
      <c r="D17" s="39"/>
      <c r="E17" s="177" t="s">
        <v>13</v>
      </c>
      <c r="F17" s="39"/>
      <c r="G17" s="39"/>
      <c r="H17" s="39" t="s">
        <v>119</v>
      </c>
      <c r="I17" s="179" t="s">
        <v>52</v>
      </c>
      <c r="J17" s="39"/>
    </row>
    <row r="18" spans="1:10" s="142" customFormat="1" ht="45" customHeight="1">
      <c r="A18" s="160"/>
      <c r="B18" s="160"/>
      <c r="C18" s="143" t="s">
        <v>169</v>
      </c>
      <c r="D18" s="67"/>
      <c r="E18" s="178"/>
      <c r="F18" s="67"/>
      <c r="G18" s="67"/>
      <c r="H18" s="67" t="s">
        <v>168</v>
      </c>
      <c r="I18" s="180"/>
      <c r="J18" s="67"/>
    </row>
    <row r="19" spans="1:10" s="40" customFormat="1" ht="67.5" customHeight="1">
      <c r="A19" s="160"/>
      <c r="B19" s="161"/>
      <c r="C19" s="25" t="s">
        <v>178</v>
      </c>
      <c r="D19" s="25"/>
      <c r="E19" s="145"/>
      <c r="F19" s="145" t="s">
        <v>13</v>
      </c>
      <c r="G19" s="145" t="s">
        <v>179</v>
      </c>
      <c r="H19" s="41" t="s">
        <v>177</v>
      </c>
      <c r="I19" s="43" t="s">
        <v>175</v>
      </c>
      <c r="J19" s="43"/>
    </row>
    <row r="20" spans="1:10" s="40" customFormat="1" ht="30.75" customHeight="1">
      <c r="A20" s="160"/>
      <c r="B20" s="172"/>
      <c r="C20" s="24" t="s">
        <v>100</v>
      </c>
      <c r="D20" s="167" t="s">
        <v>13</v>
      </c>
      <c r="E20" s="93"/>
      <c r="F20" s="93"/>
      <c r="G20" s="93"/>
      <c r="H20" s="4"/>
      <c r="I20" s="164" t="s">
        <v>44</v>
      </c>
      <c r="J20" s="43"/>
    </row>
    <row r="21" spans="1:10" s="40" customFormat="1" ht="43.5" customHeight="1">
      <c r="A21" s="160"/>
      <c r="B21" s="172"/>
      <c r="C21" s="24" t="s">
        <v>96</v>
      </c>
      <c r="D21" s="168"/>
      <c r="E21" s="93"/>
      <c r="F21" s="93"/>
      <c r="G21" s="93"/>
      <c r="H21" s="4"/>
      <c r="I21" s="165"/>
      <c r="J21" s="43"/>
    </row>
    <row r="22" spans="1:10" s="40" customFormat="1" ht="91.5" customHeight="1">
      <c r="A22" s="160"/>
      <c r="B22" s="172"/>
      <c r="C22" s="24" t="s">
        <v>97</v>
      </c>
      <c r="D22" s="168"/>
      <c r="E22" s="93" t="s">
        <v>13</v>
      </c>
      <c r="F22" s="93"/>
      <c r="G22" s="93"/>
      <c r="H22" s="4" t="s">
        <v>101</v>
      </c>
      <c r="I22" s="165"/>
      <c r="J22" s="43"/>
    </row>
    <row r="23" spans="1:10" s="40" customFormat="1" ht="36" customHeight="1">
      <c r="A23" s="160"/>
      <c r="B23" s="172"/>
      <c r="C23" s="24" t="s">
        <v>98</v>
      </c>
      <c r="D23" s="168"/>
      <c r="E23" s="93" t="s">
        <v>13</v>
      </c>
      <c r="F23" s="93"/>
      <c r="G23" s="93"/>
      <c r="H23" s="4" t="s">
        <v>102</v>
      </c>
      <c r="I23" s="165"/>
      <c r="J23" s="43"/>
    </row>
    <row r="24" spans="1:10" s="40" customFormat="1" ht="53.25" customHeight="1">
      <c r="A24" s="160"/>
      <c r="B24" s="172"/>
      <c r="C24" s="24" t="s">
        <v>99</v>
      </c>
      <c r="D24" s="169"/>
      <c r="E24" s="93"/>
      <c r="F24" s="93"/>
      <c r="G24" s="93"/>
      <c r="H24" s="4" t="s">
        <v>56</v>
      </c>
      <c r="I24" s="166"/>
      <c r="J24" s="43"/>
    </row>
    <row r="25" spans="1:10" s="40" customFormat="1" ht="72" customHeight="1">
      <c r="A25" s="160"/>
      <c r="B25" s="172"/>
      <c r="C25" s="24" t="s">
        <v>85</v>
      </c>
      <c r="D25" s="93"/>
      <c r="E25" s="93" t="s">
        <v>13</v>
      </c>
      <c r="F25" s="93"/>
      <c r="G25" s="93" t="s">
        <v>86</v>
      </c>
      <c r="H25" s="4"/>
      <c r="I25" s="92" t="s">
        <v>87</v>
      </c>
      <c r="J25" s="43"/>
    </row>
    <row r="26" spans="1:10" s="40" customFormat="1" ht="72" customHeight="1">
      <c r="A26" s="160"/>
      <c r="B26" s="172"/>
      <c r="C26" s="25" t="s">
        <v>176</v>
      </c>
      <c r="D26" s="145"/>
      <c r="E26" s="145"/>
      <c r="F26" s="181" t="s">
        <v>13</v>
      </c>
      <c r="G26" s="145"/>
      <c r="H26" s="146" t="s">
        <v>172</v>
      </c>
      <c r="I26" s="147" t="s">
        <v>173</v>
      </c>
      <c r="J26" s="43"/>
    </row>
    <row r="27" spans="1:10" ht="34.5" customHeight="1">
      <c r="A27" s="160"/>
      <c r="B27" s="172"/>
      <c r="C27" s="148" t="s">
        <v>194</v>
      </c>
      <c r="D27" s="146"/>
      <c r="E27" s="146"/>
      <c r="F27" s="182"/>
      <c r="G27" s="145"/>
      <c r="H27" s="146" t="s">
        <v>174</v>
      </c>
      <c r="I27" s="146" t="s">
        <v>175</v>
      </c>
      <c r="J27" s="42"/>
    </row>
    <row r="28" spans="1:10" s="38" customFormat="1" ht="55.5" customHeight="1">
      <c r="A28" s="159" t="s">
        <v>66</v>
      </c>
      <c r="B28" s="174" t="s">
        <v>15</v>
      </c>
      <c r="C28" s="68" t="s">
        <v>82</v>
      </c>
      <c r="D28" s="82" t="s">
        <v>13</v>
      </c>
      <c r="E28" s="82"/>
      <c r="F28" s="82"/>
      <c r="G28" s="83" t="s">
        <v>83</v>
      </c>
      <c r="H28" s="83" t="s">
        <v>114</v>
      </c>
      <c r="I28" s="82" t="s">
        <v>84</v>
      </c>
      <c r="J28" s="42"/>
    </row>
    <row r="29" spans="1:10" s="38" customFormat="1" ht="55.5" customHeight="1">
      <c r="A29" s="160"/>
      <c r="B29" s="176"/>
      <c r="C29" s="24" t="s">
        <v>193</v>
      </c>
      <c r="D29" s="92"/>
      <c r="E29" s="92" t="s">
        <v>13</v>
      </c>
      <c r="F29" s="92"/>
      <c r="G29" s="93"/>
      <c r="H29" s="93"/>
      <c r="I29" s="92"/>
      <c r="J29" s="42"/>
    </row>
    <row r="30" spans="1:10" ht="62.25" customHeight="1">
      <c r="A30" s="160"/>
      <c r="B30" s="176"/>
      <c r="C30" s="69" t="s">
        <v>121</v>
      </c>
      <c r="D30" s="39"/>
      <c r="E30" s="39"/>
      <c r="F30" s="39" t="s">
        <v>13</v>
      </c>
      <c r="G30" s="39"/>
      <c r="H30" s="39" t="s">
        <v>107</v>
      </c>
      <c r="I30" s="43" t="s">
        <v>52</v>
      </c>
      <c r="J30" s="39"/>
    </row>
    <row r="31" spans="1:10" ht="48.75" customHeight="1">
      <c r="A31" s="160"/>
      <c r="B31" s="174" t="s">
        <v>14</v>
      </c>
      <c r="C31" s="77" t="s">
        <v>88</v>
      </c>
      <c r="D31" s="88" t="s">
        <v>13</v>
      </c>
      <c r="E31" s="88"/>
      <c r="F31" s="88" t="s">
        <v>13</v>
      </c>
      <c r="G31" s="88" t="s">
        <v>89</v>
      </c>
      <c r="H31" s="88"/>
      <c r="I31" s="87" t="s">
        <v>80</v>
      </c>
      <c r="J31" s="43"/>
    </row>
    <row r="32" spans="1:10" ht="69" customHeight="1">
      <c r="A32" s="160"/>
      <c r="B32" s="176"/>
      <c r="C32" s="41" t="s">
        <v>171</v>
      </c>
      <c r="D32" s="39" t="s">
        <v>13</v>
      </c>
      <c r="E32" s="39"/>
      <c r="F32" s="39"/>
      <c r="G32" s="39" t="s">
        <v>183</v>
      </c>
      <c r="H32" s="42" t="s">
        <v>92</v>
      </c>
      <c r="I32" s="43" t="s">
        <v>122</v>
      </c>
      <c r="J32" s="43"/>
    </row>
    <row r="33" spans="1:11" ht="69" customHeight="1">
      <c r="A33" s="161"/>
      <c r="B33" s="175"/>
      <c r="C33" s="143" t="s">
        <v>192</v>
      </c>
      <c r="D33" s="67"/>
      <c r="E33" s="150" t="s">
        <v>13</v>
      </c>
      <c r="F33" s="67"/>
      <c r="G33" s="151"/>
      <c r="H33" s="149" t="s">
        <v>191</v>
      </c>
      <c r="I33" s="43" t="s">
        <v>175</v>
      </c>
      <c r="J33" s="43"/>
    </row>
    <row r="34" spans="1:11" s="40" customFormat="1" ht="84.75" customHeight="1">
      <c r="A34" s="172" t="s">
        <v>67</v>
      </c>
      <c r="B34" s="173" t="s">
        <v>12</v>
      </c>
      <c r="C34" s="78" t="s">
        <v>123</v>
      </c>
      <c r="D34" s="4" t="s">
        <v>13</v>
      </c>
      <c r="E34" s="4"/>
      <c r="F34" s="4"/>
      <c r="G34" s="4" t="s">
        <v>95</v>
      </c>
      <c r="H34" s="93" t="s">
        <v>114</v>
      </c>
      <c r="I34" s="4" t="s">
        <v>44</v>
      </c>
      <c r="J34" s="42"/>
    </row>
    <row r="35" spans="1:11" s="40" customFormat="1" ht="84.75" customHeight="1">
      <c r="A35" s="172"/>
      <c r="B35" s="173"/>
      <c r="C35" s="157" t="s">
        <v>196</v>
      </c>
      <c r="D35" s="158"/>
      <c r="E35" s="158" t="s">
        <v>13</v>
      </c>
      <c r="F35" s="158"/>
      <c r="G35" s="158"/>
      <c r="H35" s="154"/>
      <c r="I35" s="156" t="s">
        <v>197</v>
      </c>
      <c r="J35" s="98"/>
    </row>
    <row r="36" spans="1:11" s="40" customFormat="1" ht="84.75" customHeight="1">
      <c r="A36" s="172"/>
      <c r="B36" s="173"/>
      <c r="C36" s="78" t="s">
        <v>118</v>
      </c>
      <c r="D36" s="4"/>
      <c r="E36" s="4"/>
      <c r="F36" s="4" t="s">
        <v>13</v>
      </c>
      <c r="G36" s="4" t="s">
        <v>90</v>
      </c>
      <c r="H36" s="93" t="s">
        <v>114</v>
      </c>
      <c r="I36" s="4" t="s">
        <v>91</v>
      </c>
      <c r="J36" s="98"/>
    </row>
    <row r="37" spans="1:11" s="40" customFormat="1" ht="31.5" customHeight="1">
      <c r="A37" s="172"/>
      <c r="B37" s="173"/>
      <c r="J37" s="42"/>
    </row>
    <row r="38" spans="1:11" ht="34.5" customHeight="1">
      <c r="A38" s="172"/>
      <c r="B38" s="173" t="s">
        <v>14</v>
      </c>
      <c r="C38" s="68" t="s">
        <v>77</v>
      </c>
      <c r="D38" s="167" t="s">
        <v>13</v>
      </c>
      <c r="E38" s="83"/>
      <c r="F38" s="83"/>
      <c r="G38" s="167" t="s">
        <v>78</v>
      </c>
      <c r="H38" s="24"/>
      <c r="I38" s="164" t="s">
        <v>74</v>
      </c>
      <c r="J38" s="43"/>
      <c r="K38" s="32" t="s">
        <v>198</v>
      </c>
    </row>
    <row r="39" spans="1:11" ht="63.75" customHeight="1">
      <c r="A39" s="172"/>
      <c r="B39" s="173"/>
      <c r="C39" s="68" t="s">
        <v>76</v>
      </c>
      <c r="D39" s="168"/>
      <c r="E39" s="83"/>
      <c r="F39" s="83"/>
      <c r="G39" s="168"/>
      <c r="H39" s="24"/>
      <c r="I39" s="165"/>
      <c r="J39" s="43"/>
    </row>
    <row r="40" spans="1:11" ht="75.75" customHeight="1">
      <c r="A40" s="172"/>
      <c r="B40" s="173"/>
      <c r="C40" s="68" t="s">
        <v>75</v>
      </c>
      <c r="D40" s="169"/>
      <c r="E40" s="83"/>
      <c r="F40" s="83"/>
      <c r="G40" s="169"/>
      <c r="H40" s="24"/>
      <c r="I40" s="166"/>
      <c r="J40" s="43"/>
    </row>
    <row r="41" spans="1:11" ht="75.75" customHeight="1">
      <c r="A41" s="172"/>
      <c r="B41" s="173"/>
      <c r="C41" s="152" t="s">
        <v>195</v>
      </c>
      <c r="D41" s="153" t="s">
        <v>13</v>
      </c>
      <c r="E41" s="154"/>
      <c r="F41" s="154"/>
      <c r="G41" s="153"/>
      <c r="H41" s="155"/>
      <c r="I41" s="156" t="s">
        <v>80</v>
      </c>
      <c r="J41" s="43"/>
    </row>
    <row r="42" spans="1:11" ht="81.75" customHeight="1">
      <c r="A42" s="172"/>
      <c r="B42" s="173"/>
      <c r="C42" s="69" t="s">
        <v>189</v>
      </c>
      <c r="D42" s="39"/>
      <c r="E42" s="39" t="s">
        <v>13</v>
      </c>
      <c r="F42" s="39"/>
      <c r="G42" s="39" t="s">
        <v>190</v>
      </c>
      <c r="H42" s="144" t="s">
        <v>170</v>
      </c>
      <c r="I42" s="43" t="s">
        <v>122</v>
      </c>
      <c r="J42" s="39"/>
    </row>
    <row r="43" spans="1:11" s="40" customFormat="1" ht="34.5" customHeight="1">
      <c r="A43" s="172"/>
      <c r="B43" s="173"/>
      <c r="C43" s="25" t="s">
        <v>187</v>
      </c>
      <c r="D43" s="43"/>
      <c r="E43" s="43"/>
      <c r="F43" s="43" t="s">
        <v>13</v>
      </c>
      <c r="G43" s="39" t="s">
        <v>184</v>
      </c>
      <c r="H43" s="39" t="s">
        <v>185</v>
      </c>
      <c r="I43" s="39" t="s">
        <v>186</v>
      </c>
      <c r="J43" s="42"/>
    </row>
    <row r="44" spans="1:11" ht="75.75" customHeight="1">
      <c r="A44" s="159" t="s">
        <v>68</v>
      </c>
      <c r="B44" s="174" t="s">
        <v>15</v>
      </c>
      <c r="C44" s="24" t="s">
        <v>124</v>
      </c>
      <c r="D44" s="92" t="s">
        <v>13</v>
      </c>
      <c r="E44" s="92"/>
      <c r="F44" s="92" t="s">
        <v>13</v>
      </c>
      <c r="G44" s="93" t="s">
        <v>45</v>
      </c>
      <c r="H44" s="93" t="s">
        <v>103</v>
      </c>
      <c r="I44" s="93" t="s">
        <v>44</v>
      </c>
      <c r="J44" s="39"/>
    </row>
    <row r="45" spans="1:11" s="40" customFormat="1" ht="57.75" customHeight="1">
      <c r="A45" s="160"/>
      <c r="B45" s="175"/>
      <c r="C45" s="69" t="s">
        <v>127</v>
      </c>
      <c r="D45" s="39"/>
      <c r="E45" s="39"/>
      <c r="F45" s="39"/>
      <c r="G45" s="39" t="s">
        <v>125</v>
      </c>
      <c r="H45" s="39" t="s">
        <v>126</v>
      </c>
      <c r="I45" s="43" t="s">
        <v>52</v>
      </c>
      <c r="J45" s="42"/>
    </row>
    <row r="46" spans="1:11" ht="138.75" customHeight="1">
      <c r="A46" s="160"/>
      <c r="B46" s="173" t="s">
        <v>14</v>
      </c>
      <c r="C46" s="77" t="s">
        <v>117</v>
      </c>
      <c r="D46" s="88" t="s">
        <v>13</v>
      </c>
      <c r="E46" s="88"/>
      <c r="F46" s="88"/>
      <c r="G46" s="94" t="s">
        <v>115</v>
      </c>
      <c r="H46" s="88" t="s">
        <v>116</v>
      </c>
      <c r="I46" s="4" t="s">
        <v>61</v>
      </c>
      <c r="J46" s="43"/>
    </row>
    <row r="47" spans="1:11" ht="87.75" customHeight="1">
      <c r="A47" s="160"/>
      <c r="B47" s="173"/>
      <c r="C47" s="44" t="s">
        <v>188</v>
      </c>
      <c r="D47" s="39"/>
      <c r="E47" s="39"/>
      <c r="F47" s="39"/>
      <c r="G47" s="90"/>
      <c r="H47" s="39" t="s">
        <v>120</v>
      </c>
      <c r="I47" s="43"/>
      <c r="J47" s="43"/>
    </row>
    <row r="48" spans="1:11" s="40" customFormat="1" ht="34.5" customHeight="1">
      <c r="A48" s="160"/>
      <c r="B48" s="173"/>
      <c r="C48" s="69"/>
      <c r="D48" s="39"/>
      <c r="E48" s="39"/>
      <c r="F48" s="39"/>
      <c r="G48" s="39"/>
      <c r="H48" s="39"/>
      <c r="I48" s="43"/>
      <c r="J48" s="42"/>
    </row>
    <row r="49" spans="1:10" ht="34.5" customHeight="1">
      <c r="A49" s="81" t="s">
        <v>69</v>
      </c>
      <c r="B49" s="86" t="s">
        <v>15</v>
      </c>
      <c r="C49" s="44"/>
      <c r="D49" s="39"/>
      <c r="E49" s="39"/>
      <c r="F49" s="39"/>
      <c r="G49" s="90"/>
      <c r="H49" s="39"/>
      <c r="I49" s="43"/>
      <c r="J49" s="43"/>
    </row>
    <row r="50" spans="1:10" ht="17.25" customHeight="1">
      <c r="A50" s="71"/>
      <c r="B50" s="45"/>
      <c r="C50" s="46"/>
      <c r="D50" s="47"/>
      <c r="E50" s="47"/>
      <c r="F50" s="47"/>
      <c r="G50" s="72"/>
      <c r="H50" s="47"/>
      <c r="I50" s="73"/>
      <c r="J50" s="73"/>
    </row>
    <row r="51" spans="1:10" s="40" customFormat="1" ht="27" customHeight="1">
      <c r="C51" s="74"/>
      <c r="D51" s="70"/>
      <c r="E51" s="70"/>
      <c r="F51" s="70"/>
      <c r="G51" s="162" t="s">
        <v>42</v>
      </c>
      <c r="H51" s="162"/>
      <c r="I51" s="70"/>
      <c r="J51" s="70"/>
    </row>
    <row r="52" spans="1:10">
      <c r="A52" s="163" t="s">
        <v>16</v>
      </c>
      <c r="B52" s="163"/>
      <c r="C52" s="48"/>
      <c r="D52" s="49"/>
      <c r="E52" s="50"/>
      <c r="F52" s="50"/>
      <c r="G52" s="51"/>
      <c r="H52" s="50"/>
      <c r="I52" s="52"/>
      <c r="J52" s="52"/>
    </row>
    <row r="53" spans="1:10" s="53" customFormat="1">
      <c r="A53" s="170" t="s">
        <v>17</v>
      </c>
      <c r="B53" s="171"/>
      <c r="C53" s="30"/>
      <c r="D53" s="30"/>
      <c r="E53" s="30"/>
      <c r="F53" s="30"/>
      <c r="G53" s="51"/>
    </row>
    <row r="54" spans="1:10" s="53" customFormat="1">
      <c r="A54" s="84" t="s">
        <v>18</v>
      </c>
      <c r="B54" s="85"/>
      <c r="C54" s="30"/>
      <c r="D54" s="30"/>
      <c r="E54" s="30"/>
      <c r="F54" s="30"/>
      <c r="G54" s="54"/>
      <c r="H54" s="32"/>
      <c r="I54" s="32"/>
      <c r="J54" s="32"/>
    </row>
    <row r="55" spans="1:10" s="53" customFormat="1">
      <c r="A55" s="84" t="s">
        <v>19</v>
      </c>
      <c r="B55" s="85"/>
      <c r="C55" s="30"/>
      <c r="D55" s="30"/>
      <c r="E55" s="30"/>
      <c r="F55" s="30"/>
      <c r="G55" s="54"/>
      <c r="H55" s="32"/>
      <c r="I55" s="32"/>
      <c r="J55" s="32"/>
    </row>
    <row r="56" spans="1:10" s="53" customFormat="1" ht="18.75">
      <c r="A56" s="85" t="s">
        <v>20</v>
      </c>
      <c r="B56" s="85"/>
      <c r="C56" s="30"/>
      <c r="D56" s="30"/>
      <c r="E56" s="30"/>
      <c r="F56" s="30"/>
      <c r="G56" s="162" t="s">
        <v>21</v>
      </c>
      <c r="H56" s="162"/>
      <c r="I56" s="32"/>
      <c r="J56" s="32"/>
    </row>
    <row r="57" spans="1:10" s="53" customFormat="1">
      <c r="A57" s="32"/>
      <c r="B57" s="32"/>
      <c r="C57" s="30"/>
      <c r="D57" s="30"/>
      <c r="E57" s="30"/>
      <c r="F57" s="30"/>
      <c r="G57" s="51"/>
      <c r="H57" s="32"/>
      <c r="I57" s="32"/>
      <c r="J57" s="32"/>
    </row>
    <row r="58" spans="1:10" s="53" customFormat="1">
      <c r="A58" s="55"/>
      <c r="B58" s="32"/>
      <c r="C58" s="30"/>
      <c r="D58" s="30"/>
      <c r="E58" s="30"/>
      <c r="F58" s="30"/>
      <c r="G58" s="30"/>
      <c r="H58" s="32"/>
      <c r="I58" s="32"/>
      <c r="J58" s="32"/>
    </row>
    <row r="59" spans="1:10" s="53" customFormat="1">
      <c r="A59" s="56"/>
      <c r="B59" s="32"/>
      <c r="C59" s="30"/>
      <c r="D59" s="30"/>
      <c r="E59" s="30"/>
      <c r="F59" s="30"/>
      <c r="G59" s="30"/>
      <c r="H59" s="32"/>
      <c r="I59" s="32"/>
      <c r="J59" s="32"/>
    </row>
    <row r="60" spans="1:10" s="53" customFormat="1">
      <c r="A60" s="57"/>
      <c r="B60" s="32"/>
      <c r="C60" s="30"/>
      <c r="D60" s="30"/>
      <c r="E60" s="30"/>
      <c r="F60" s="30"/>
      <c r="G60" s="30"/>
      <c r="H60" s="32"/>
      <c r="I60" s="32"/>
      <c r="J60" s="32"/>
    </row>
    <row r="61" spans="1:10" s="53" customFormat="1">
      <c r="A61" s="58"/>
      <c r="B61" s="32"/>
      <c r="C61" s="30"/>
      <c r="D61" s="30"/>
      <c r="E61" s="30"/>
      <c r="F61" s="30"/>
      <c r="G61" s="30"/>
      <c r="H61" s="32"/>
      <c r="I61" s="32"/>
      <c r="J61" s="32"/>
    </row>
  </sheetData>
  <mergeCells count="40">
    <mergeCell ref="A16:A27"/>
    <mergeCell ref="A4:I4"/>
    <mergeCell ref="A5:I5"/>
    <mergeCell ref="A7:A8"/>
    <mergeCell ref="B7:B8"/>
    <mergeCell ref="C7:C8"/>
    <mergeCell ref="D7:F7"/>
    <mergeCell ref="G7:G8"/>
    <mergeCell ref="H7:H8"/>
    <mergeCell ref="I7:I8"/>
    <mergeCell ref="I38:I40"/>
    <mergeCell ref="B9:B12"/>
    <mergeCell ref="D20:D24"/>
    <mergeCell ref="I20:I24"/>
    <mergeCell ref="E17:E18"/>
    <mergeCell ref="I17:I18"/>
    <mergeCell ref="F26:F27"/>
    <mergeCell ref="B16:B19"/>
    <mergeCell ref="B31:B33"/>
    <mergeCell ref="J7:J8"/>
    <mergeCell ref="B13:B15"/>
    <mergeCell ref="B20:B27"/>
    <mergeCell ref="I10:I12"/>
    <mergeCell ref="B28:B30"/>
    <mergeCell ref="A28:A33"/>
    <mergeCell ref="G51:H51"/>
    <mergeCell ref="A52:B52"/>
    <mergeCell ref="G56:H56"/>
    <mergeCell ref="D10:D12"/>
    <mergeCell ref="G10:G12"/>
    <mergeCell ref="D38:D40"/>
    <mergeCell ref="G38:G40"/>
    <mergeCell ref="A53:B53"/>
    <mergeCell ref="A34:A43"/>
    <mergeCell ref="B34:B37"/>
    <mergeCell ref="B38:B43"/>
    <mergeCell ref="A44:A48"/>
    <mergeCell ref="B44:B45"/>
    <mergeCell ref="A9:A15"/>
    <mergeCell ref="B46:B48"/>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0" zoomScaleNormal="80" workbookViewId="0">
      <selection activeCell="D13" sqref="D13"/>
    </sheetView>
  </sheetViews>
  <sheetFormatPr defaultColWidth="8.5703125" defaultRowHeight="18.75"/>
  <cols>
    <col min="1" max="1" width="12.42578125" style="10" customWidth="1"/>
    <col min="2" max="2" width="10.5703125" style="10" customWidth="1"/>
    <col min="3" max="3" width="9.5703125" style="10" hidden="1" customWidth="1"/>
    <col min="4" max="4" width="53" style="19" customWidth="1"/>
    <col min="5" max="5" width="8.42578125" style="19" customWidth="1"/>
    <col min="6" max="6" width="20.42578125" style="19" customWidth="1"/>
    <col min="7" max="7" width="15.42578125" style="10" customWidth="1"/>
    <col min="8" max="8" width="18.5703125" style="10" customWidth="1"/>
    <col min="9" max="16384" width="8.5703125" style="10"/>
  </cols>
  <sheetData>
    <row r="1" spans="1:9" s="5" customFormat="1" ht="15.75">
      <c r="A1" s="195" t="s">
        <v>22</v>
      </c>
      <c r="B1" s="195"/>
      <c r="C1" s="195"/>
      <c r="D1" s="195"/>
      <c r="E1" s="195"/>
      <c r="F1" s="195"/>
      <c r="G1" s="195"/>
      <c r="H1" s="195"/>
    </row>
    <row r="2" spans="1:9" s="5" customFormat="1" ht="23.25" customHeight="1">
      <c r="A2" s="195" t="s">
        <v>23</v>
      </c>
      <c r="B2" s="195"/>
      <c r="C2" s="195"/>
      <c r="D2" s="195"/>
      <c r="E2" s="195"/>
      <c r="F2" s="195"/>
      <c r="G2" s="195"/>
      <c r="H2" s="195"/>
    </row>
    <row r="3" spans="1:9" s="5" customFormat="1" ht="15.75">
      <c r="A3" s="6"/>
      <c r="B3" s="6"/>
      <c r="C3" s="6"/>
      <c r="D3" s="6"/>
      <c r="E3" s="6"/>
      <c r="F3" s="6"/>
      <c r="G3" s="6"/>
      <c r="H3" s="6"/>
    </row>
    <row r="4" spans="1:9" s="7" customFormat="1" ht="29.25" customHeight="1">
      <c r="A4" s="196" t="s">
        <v>62</v>
      </c>
      <c r="B4" s="196"/>
      <c r="C4" s="196"/>
      <c r="D4" s="196"/>
      <c r="E4" s="196"/>
      <c r="F4" s="196"/>
      <c r="G4" s="196"/>
      <c r="H4" s="196"/>
    </row>
    <row r="5" spans="1:9" ht="7.5" customHeight="1">
      <c r="A5" s="8"/>
      <c r="B5" s="8"/>
      <c r="C5" s="8"/>
      <c r="D5" s="9"/>
      <c r="E5" s="9"/>
      <c r="F5" s="9"/>
    </row>
    <row r="6" spans="1:9" s="11" customFormat="1" ht="59.25" customHeight="1">
      <c r="A6" s="197" t="s">
        <v>24</v>
      </c>
      <c r="B6" s="197" t="s">
        <v>25</v>
      </c>
      <c r="C6" s="197"/>
      <c r="D6" s="197" t="s">
        <v>26</v>
      </c>
      <c r="E6" s="197" t="s">
        <v>43</v>
      </c>
      <c r="F6" s="197" t="s">
        <v>27</v>
      </c>
      <c r="G6" s="197" t="s">
        <v>28</v>
      </c>
      <c r="H6" s="197" t="s">
        <v>29</v>
      </c>
    </row>
    <row r="7" spans="1:9" s="11" customFormat="1" ht="0.75" customHeight="1">
      <c r="A7" s="197"/>
      <c r="B7" s="197"/>
      <c r="C7" s="197"/>
      <c r="D7" s="197"/>
      <c r="E7" s="197"/>
      <c r="F7" s="197"/>
      <c r="G7" s="197"/>
      <c r="H7" s="197"/>
    </row>
    <row r="8" spans="1:9" s="14" customFormat="1" ht="49.5" customHeight="1">
      <c r="A8" s="193" t="s">
        <v>30</v>
      </c>
      <c r="B8" s="193" t="s">
        <v>12</v>
      </c>
      <c r="C8" s="61" t="s">
        <v>31</v>
      </c>
      <c r="D8" s="68" t="s">
        <v>93</v>
      </c>
      <c r="E8" s="102"/>
      <c r="F8" s="102"/>
      <c r="G8" s="103" t="s">
        <v>35</v>
      </c>
      <c r="H8" s="97" t="s">
        <v>80</v>
      </c>
    </row>
    <row r="9" spans="1:9" s="14" customFormat="1" ht="49.5" customHeight="1">
      <c r="A9" s="194"/>
      <c r="B9" s="194"/>
      <c r="C9" s="62"/>
      <c r="D9" s="13" t="s">
        <v>32</v>
      </c>
      <c r="E9" s="2"/>
      <c r="F9" s="12"/>
      <c r="G9" s="2" t="s">
        <v>46</v>
      </c>
      <c r="H9" s="3" t="s">
        <v>34</v>
      </c>
    </row>
    <row r="10" spans="1:9" s="14" customFormat="1" ht="49.5" customHeight="1">
      <c r="A10" s="194"/>
      <c r="B10" s="194"/>
      <c r="C10" s="62"/>
      <c r="D10" s="13" t="s">
        <v>131</v>
      </c>
      <c r="E10" s="2"/>
      <c r="F10" s="12"/>
      <c r="G10" s="2" t="s">
        <v>132</v>
      </c>
      <c r="H10" s="3" t="s">
        <v>133</v>
      </c>
    </row>
    <row r="11" spans="1:9" s="14" customFormat="1" ht="49.5" customHeight="1">
      <c r="A11" s="194"/>
      <c r="B11" s="194"/>
      <c r="C11" s="62"/>
      <c r="D11" s="13" t="s">
        <v>130</v>
      </c>
      <c r="E11" s="2"/>
      <c r="F11" s="12"/>
      <c r="G11" s="2" t="s">
        <v>53</v>
      </c>
      <c r="H11" s="3" t="s">
        <v>34</v>
      </c>
    </row>
    <row r="12" spans="1:9" s="14" customFormat="1" ht="46.5" customHeight="1">
      <c r="A12" s="194"/>
      <c r="B12" s="194"/>
      <c r="C12" s="62"/>
      <c r="D12" s="65" t="s">
        <v>128</v>
      </c>
      <c r="E12" s="60"/>
      <c r="F12" s="59"/>
      <c r="G12" s="2" t="s">
        <v>35</v>
      </c>
      <c r="H12" s="3" t="s">
        <v>34</v>
      </c>
    </row>
    <row r="13" spans="1:9" s="14" customFormat="1" ht="46.5" customHeight="1">
      <c r="A13" s="194"/>
      <c r="B13" s="194" t="s">
        <v>14</v>
      </c>
      <c r="C13" s="62"/>
      <c r="D13" s="66" t="s">
        <v>105</v>
      </c>
      <c r="E13" s="60"/>
      <c r="F13" s="59"/>
      <c r="G13" s="2" t="s">
        <v>53</v>
      </c>
      <c r="H13" s="3" t="s">
        <v>52</v>
      </c>
      <c r="I13" s="104"/>
    </row>
    <row r="14" spans="1:9" s="14" customFormat="1" ht="46.5" customHeight="1">
      <c r="A14" s="194"/>
      <c r="B14" s="194"/>
      <c r="C14" s="62"/>
      <c r="D14" s="65" t="s">
        <v>109</v>
      </c>
      <c r="E14" s="60"/>
      <c r="F14" s="59"/>
      <c r="G14" s="2" t="s">
        <v>54</v>
      </c>
      <c r="H14" s="3" t="s">
        <v>34</v>
      </c>
    </row>
    <row r="15" spans="1:9" s="14" customFormat="1" ht="70.5" customHeight="1">
      <c r="A15" s="194"/>
      <c r="B15" s="198"/>
      <c r="C15" s="62"/>
      <c r="D15" s="65" t="s">
        <v>128</v>
      </c>
      <c r="E15" s="60"/>
      <c r="F15" s="59"/>
      <c r="G15" s="2" t="s">
        <v>35</v>
      </c>
      <c r="H15" s="3" t="s">
        <v>34</v>
      </c>
    </row>
    <row r="16" spans="1:9" s="1" customFormat="1" ht="47.25" customHeight="1">
      <c r="A16" s="185" t="s">
        <v>40</v>
      </c>
      <c r="B16" s="185" t="s">
        <v>12</v>
      </c>
      <c r="C16" s="63"/>
      <c r="D16" s="13" t="s">
        <v>32</v>
      </c>
      <c r="E16" s="2"/>
      <c r="F16" s="12"/>
      <c r="G16" s="2" t="s">
        <v>47</v>
      </c>
      <c r="H16" s="3" t="s">
        <v>34</v>
      </c>
    </row>
    <row r="17" spans="1:10" s="1" customFormat="1" ht="47.25" customHeight="1">
      <c r="A17" s="186"/>
      <c r="B17" s="186"/>
      <c r="C17" s="64"/>
      <c r="D17" s="65" t="s">
        <v>128</v>
      </c>
      <c r="E17" s="60"/>
      <c r="F17" s="59"/>
      <c r="G17" s="2" t="s">
        <v>35</v>
      </c>
      <c r="H17" s="3" t="s">
        <v>34</v>
      </c>
    </row>
    <row r="18" spans="1:10" s="14" customFormat="1" ht="42" customHeight="1">
      <c r="A18" s="186"/>
      <c r="B18" s="186"/>
      <c r="C18" s="64"/>
      <c r="D18" s="65" t="s">
        <v>129</v>
      </c>
      <c r="E18" s="60"/>
      <c r="F18" s="59"/>
      <c r="G18" s="2" t="s">
        <v>54</v>
      </c>
      <c r="H18" s="3" t="s">
        <v>34</v>
      </c>
    </row>
    <row r="19" spans="1:10" s="14" customFormat="1" ht="43.5" customHeight="1">
      <c r="A19" s="186"/>
      <c r="B19" s="186" t="s">
        <v>14</v>
      </c>
      <c r="C19" s="64"/>
      <c r="D19" s="23" t="s">
        <v>110</v>
      </c>
      <c r="E19" s="2"/>
      <c r="F19" s="12"/>
      <c r="G19" s="2" t="s">
        <v>35</v>
      </c>
      <c r="H19" s="3" t="s">
        <v>34</v>
      </c>
    </row>
    <row r="20" spans="1:10" s="1" customFormat="1" ht="47.25" customHeight="1">
      <c r="A20" s="186"/>
      <c r="B20" s="186"/>
      <c r="C20" s="64"/>
      <c r="D20" s="65" t="s">
        <v>128</v>
      </c>
      <c r="E20" s="60"/>
      <c r="F20" s="59"/>
      <c r="G20" s="2" t="s">
        <v>35</v>
      </c>
      <c r="H20" s="3" t="s">
        <v>34</v>
      </c>
    </row>
    <row r="21" spans="1:10" s="1" customFormat="1" ht="60.75" customHeight="1">
      <c r="A21" s="186"/>
      <c r="B21" s="186"/>
      <c r="C21" s="64"/>
      <c r="D21" s="13" t="s">
        <v>32</v>
      </c>
      <c r="E21" s="2"/>
      <c r="F21" s="12"/>
      <c r="G21" s="2" t="s">
        <v>46</v>
      </c>
      <c r="H21" s="3" t="s">
        <v>34</v>
      </c>
    </row>
    <row r="22" spans="1:10" s="14" customFormat="1" ht="55.5" customHeight="1">
      <c r="A22" s="185" t="s">
        <v>36</v>
      </c>
      <c r="B22" s="185" t="s">
        <v>12</v>
      </c>
      <c r="C22" s="12" t="s">
        <v>31</v>
      </c>
      <c r="D22" s="13" t="s">
        <v>32</v>
      </c>
      <c r="E22" s="12"/>
      <c r="F22" s="3"/>
      <c r="G22" s="2" t="s">
        <v>33</v>
      </c>
      <c r="H22" s="3" t="s">
        <v>34</v>
      </c>
    </row>
    <row r="23" spans="1:10" s="14" customFormat="1" ht="42" customHeight="1">
      <c r="A23" s="186"/>
      <c r="B23" s="186"/>
      <c r="C23" s="15"/>
      <c r="D23" s="23" t="s">
        <v>60</v>
      </c>
      <c r="E23" s="2"/>
      <c r="F23" s="12"/>
      <c r="G23" s="2" t="s">
        <v>35</v>
      </c>
      <c r="H23" s="3" t="s">
        <v>34</v>
      </c>
    </row>
    <row r="24" spans="1:10" s="14" customFormat="1" ht="37.5" customHeight="1">
      <c r="A24" s="186"/>
      <c r="B24" s="186"/>
      <c r="C24" s="15"/>
      <c r="D24" s="23" t="s">
        <v>49</v>
      </c>
      <c r="E24" s="12"/>
      <c r="F24" s="3"/>
      <c r="G24" s="2" t="s">
        <v>35</v>
      </c>
      <c r="H24" s="3" t="s">
        <v>34</v>
      </c>
    </row>
    <row r="25" spans="1:10" s="14" customFormat="1" ht="37.5" customHeight="1">
      <c r="A25" s="186"/>
      <c r="B25" s="186" t="s">
        <v>14</v>
      </c>
      <c r="C25" s="15"/>
      <c r="D25" s="28" t="s">
        <v>58</v>
      </c>
      <c r="E25" s="12"/>
      <c r="F25" s="3"/>
      <c r="G25" s="2" t="s">
        <v>53</v>
      </c>
      <c r="H25" s="3" t="s">
        <v>34</v>
      </c>
      <c r="J25" s="75"/>
    </row>
    <row r="26" spans="1:10" s="1" customFormat="1" ht="55.5" customHeight="1">
      <c r="A26" s="186"/>
      <c r="B26" s="186"/>
      <c r="C26" s="15"/>
      <c r="D26" s="25" t="s">
        <v>57</v>
      </c>
      <c r="E26" s="12"/>
      <c r="F26" s="3"/>
      <c r="G26" s="2" t="s">
        <v>35</v>
      </c>
      <c r="H26" s="3" t="s">
        <v>34</v>
      </c>
    </row>
    <row r="27" spans="1:10" s="14" customFormat="1" ht="42" customHeight="1">
      <c r="A27" s="191" t="s">
        <v>37</v>
      </c>
      <c r="B27" s="185" t="s">
        <v>12</v>
      </c>
      <c r="C27" s="15"/>
      <c r="D27" s="13" t="s">
        <v>48</v>
      </c>
      <c r="E27" s="12"/>
      <c r="F27" s="3"/>
      <c r="G27" s="2" t="s">
        <v>33</v>
      </c>
      <c r="H27" s="3" t="s">
        <v>34</v>
      </c>
    </row>
    <row r="28" spans="1:10" s="14" customFormat="1" ht="51" customHeight="1">
      <c r="A28" s="191"/>
      <c r="B28" s="187"/>
      <c r="C28" s="15"/>
      <c r="D28" s="44" t="s">
        <v>112</v>
      </c>
      <c r="E28" s="59"/>
      <c r="F28" s="96"/>
      <c r="G28" s="60" t="s">
        <v>53</v>
      </c>
      <c r="H28" s="3" t="s">
        <v>34</v>
      </c>
    </row>
    <row r="29" spans="1:10" s="14" customFormat="1" ht="49.5" customHeight="1">
      <c r="A29" s="191"/>
      <c r="B29" s="185" t="s">
        <v>14</v>
      </c>
      <c r="C29" s="15"/>
      <c r="D29" s="44" t="s">
        <v>55</v>
      </c>
      <c r="E29" s="59"/>
      <c r="F29" s="96"/>
      <c r="G29" s="60" t="s">
        <v>54</v>
      </c>
      <c r="H29" s="3" t="s">
        <v>34</v>
      </c>
    </row>
    <row r="30" spans="1:10" ht="45" customHeight="1">
      <c r="A30" s="191"/>
      <c r="B30" s="187"/>
      <c r="C30" s="15"/>
      <c r="D30" s="44" t="s">
        <v>59</v>
      </c>
      <c r="E30" s="101"/>
      <c r="F30" s="101"/>
      <c r="G30" s="60" t="s">
        <v>35</v>
      </c>
      <c r="H30" s="3" t="s">
        <v>34</v>
      </c>
    </row>
    <row r="31" spans="1:10" ht="45" customHeight="1">
      <c r="A31" s="185" t="s">
        <v>38</v>
      </c>
      <c r="B31" s="185" t="s">
        <v>12</v>
      </c>
      <c r="C31" s="12"/>
      <c r="D31" s="44" t="s">
        <v>48</v>
      </c>
      <c r="E31" s="59"/>
      <c r="F31" s="96"/>
      <c r="G31" s="60" t="s">
        <v>33</v>
      </c>
      <c r="H31" s="3" t="s">
        <v>34</v>
      </c>
    </row>
    <row r="32" spans="1:10" ht="45" customHeight="1">
      <c r="A32" s="186"/>
      <c r="B32" s="186"/>
      <c r="C32" s="15"/>
      <c r="D32" s="69" t="s">
        <v>127</v>
      </c>
      <c r="E32" s="59"/>
      <c r="F32" s="96"/>
      <c r="G32" s="60" t="s">
        <v>35</v>
      </c>
      <c r="H32" s="3" t="s">
        <v>52</v>
      </c>
    </row>
    <row r="33" spans="1:8" ht="45" customHeight="1">
      <c r="A33" s="186"/>
      <c r="B33" s="95" t="s">
        <v>14</v>
      </c>
      <c r="C33" s="15"/>
      <c r="D33" s="69" t="s">
        <v>111</v>
      </c>
      <c r="E33" s="59"/>
      <c r="F33" s="96"/>
      <c r="G33" s="60" t="s">
        <v>53</v>
      </c>
      <c r="H33" s="3" t="s">
        <v>34</v>
      </c>
    </row>
    <row r="34" spans="1:8" ht="46.5" customHeight="1">
      <c r="A34" s="16" t="s">
        <v>39</v>
      </c>
      <c r="B34" s="16" t="s">
        <v>12</v>
      </c>
      <c r="C34" s="12"/>
      <c r="D34" s="26" t="s">
        <v>51</v>
      </c>
      <c r="E34" s="12"/>
      <c r="F34" s="12"/>
      <c r="G34" s="27" t="s">
        <v>35</v>
      </c>
      <c r="H34" s="3" t="s">
        <v>34</v>
      </c>
    </row>
    <row r="35" spans="1:8">
      <c r="A35" s="17"/>
      <c r="B35" s="17"/>
      <c r="C35" s="18"/>
      <c r="D35" s="18"/>
      <c r="E35" s="18"/>
      <c r="F35" s="18"/>
      <c r="G35" s="18"/>
      <c r="H35" s="18"/>
    </row>
    <row r="36" spans="1:8" ht="19.5">
      <c r="A36" s="192" t="s">
        <v>16</v>
      </c>
      <c r="B36" s="192"/>
      <c r="C36" s="192"/>
      <c r="F36" s="190" t="s">
        <v>42</v>
      </c>
      <c r="G36" s="190"/>
    </row>
    <row r="37" spans="1:8">
      <c r="A37" s="188" t="s">
        <v>17</v>
      </c>
      <c r="B37" s="189"/>
      <c r="C37" s="189"/>
      <c r="F37" s="20"/>
      <c r="G37" s="21"/>
    </row>
    <row r="38" spans="1:8">
      <c r="A38" s="22" t="s">
        <v>18</v>
      </c>
      <c r="B38" s="18"/>
      <c r="C38" s="18"/>
      <c r="F38" s="20"/>
      <c r="G38" s="21"/>
    </row>
    <row r="39" spans="1:8">
      <c r="A39" s="22" t="s">
        <v>19</v>
      </c>
      <c r="B39" s="18"/>
      <c r="C39" s="18"/>
      <c r="F39" s="20"/>
      <c r="G39" s="21"/>
    </row>
    <row r="40" spans="1:8">
      <c r="A40" s="18" t="s">
        <v>20</v>
      </c>
      <c r="B40" s="18"/>
      <c r="C40" s="18"/>
      <c r="F40" s="20"/>
      <c r="G40" s="21"/>
    </row>
    <row r="41" spans="1:8">
      <c r="F41" s="190" t="s">
        <v>21</v>
      </c>
      <c r="G41" s="190"/>
    </row>
  </sheetData>
  <mergeCells count="28">
    <mergeCell ref="A8:A15"/>
    <mergeCell ref="A1:H1"/>
    <mergeCell ref="A2:H2"/>
    <mergeCell ref="A4:H4"/>
    <mergeCell ref="A6:A7"/>
    <mergeCell ref="B6:C7"/>
    <mergeCell ref="D6:D7"/>
    <mergeCell ref="E6:E7"/>
    <mergeCell ref="F6:F7"/>
    <mergeCell ref="G6:G7"/>
    <mergeCell ref="H6:H7"/>
    <mergeCell ref="B8:B12"/>
    <mergeCell ref="B13:B15"/>
    <mergeCell ref="A37:C37"/>
    <mergeCell ref="F41:G41"/>
    <mergeCell ref="A27:A30"/>
    <mergeCell ref="A31:A33"/>
    <mergeCell ref="A36:C36"/>
    <mergeCell ref="B29:B30"/>
    <mergeCell ref="F36:G36"/>
    <mergeCell ref="A22:A26"/>
    <mergeCell ref="B22:B24"/>
    <mergeCell ref="B16:B18"/>
    <mergeCell ref="B27:B28"/>
    <mergeCell ref="B31:B32"/>
    <mergeCell ref="A16:A21"/>
    <mergeCell ref="B19:B21"/>
    <mergeCell ref="B25:B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E7" sqref="E7:E8"/>
    </sheetView>
  </sheetViews>
  <sheetFormatPr defaultRowHeight="17.25"/>
  <cols>
    <col min="1" max="2" width="4.7109375" style="136" customWidth="1"/>
    <col min="3" max="3" width="7.140625" style="137" customWidth="1"/>
    <col min="4" max="4" width="6.7109375" style="138" customWidth="1"/>
    <col min="5" max="5" width="93.28515625" style="138" customWidth="1"/>
    <col min="6" max="6" width="10.5703125" style="139" customWidth="1"/>
    <col min="7" max="8" width="8.42578125" style="139" customWidth="1"/>
    <col min="9" max="9" width="8.7109375" style="139" customWidth="1"/>
    <col min="10" max="10" width="9" style="139" customWidth="1"/>
    <col min="11" max="11" width="15.85546875" style="140" bestFit="1" customWidth="1"/>
    <col min="12" max="12" width="14.5703125" style="141" customWidth="1"/>
    <col min="13" max="13" width="12.42578125" style="139" customWidth="1"/>
  </cols>
  <sheetData>
    <row r="1" spans="1:13" ht="15.75">
      <c r="A1" s="199" t="s">
        <v>134</v>
      </c>
      <c r="B1" s="199"/>
      <c r="C1" s="199"/>
      <c r="D1" s="199"/>
      <c r="E1" s="199"/>
      <c r="F1" s="199"/>
      <c r="G1" s="199"/>
      <c r="H1" s="199"/>
      <c r="I1" s="199"/>
      <c r="J1" s="199"/>
      <c r="K1" s="199"/>
      <c r="L1" s="199"/>
      <c r="M1" s="199"/>
    </row>
    <row r="2" spans="1:13" ht="15.75">
      <c r="A2" s="199" t="s">
        <v>135</v>
      </c>
      <c r="B2" s="199"/>
      <c r="C2" s="199"/>
      <c r="D2" s="199"/>
      <c r="E2" s="199"/>
      <c r="F2" s="199"/>
      <c r="G2" s="199"/>
      <c r="H2" s="199"/>
      <c r="I2" s="199"/>
      <c r="J2" s="199"/>
      <c r="K2" s="199"/>
      <c r="L2" s="199"/>
      <c r="M2" s="199"/>
    </row>
    <row r="3" spans="1:13" ht="15.75">
      <c r="A3" s="105"/>
      <c r="B3" s="105"/>
      <c r="C3" s="105"/>
      <c r="D3" s="105"/>
      <c r="E3" s="105"/>
      <c r="F3" s="105"/>
      <c r="G3" s="105"/>
      <c r="H3" s="105"/>
      <c r="I3" s="105"/>
      <c r="J3" s="105"/>
      <c r="K3" s="105"/>
      <c r="L3" s="105"/>
      <c r="M3" s="105"/>
    </row>
    <row r="4" spans="1:13" ht="15.75">
      <c r="A4" s="200" t="s">
        <v>136</v>
      </c>
      <c r="B4" s="200"/>
      <c r="C4" s="200"/>
      <c r="D4" s="200"/>
      <c r="E4" s="200"/>
      <c r="F4" s="200"/>
      <c r="G4" s="200"/>
      <c r="H4" s="200"/>
      <c r="I4" s="200"/>
      <c r="J4" s="200"/>
      <c r="K4" s="200"/>
      <c r="L4" s="200"/>
      <c r="M4" s="200"/>
    </row>
    <row r="5" spans="1:13" ht="15.75" customHeight="1">
      <c r="A5" s="201" t="str">
        <f>CONCATENATE("Từ ngày ",A14,B14," đến ",A63,B63)</f>
        <v>Từ ngày 18/9 đến 23/9</v>
      </c>
      <c r="B5" s="201"/>
      <c r="C5" s="201"/>
      <c r="D5" s="201"/>
      <c r="E5" s="201"/>
      <c r="F5" s="201"/>
      <c r="G5" s="201"/>
      <c r="H5" s="201"/>
      <c r="I5" s="201"/>
      <c r="J5" s="201"/>
      <c r="K5" s="201"/>
      <c r="L5" s="201"/>
      <c r="M5" s="201"/>
    </row>
    <row r="6" spans="1:13" s="109" customFormat="1" ht="15.75">
      <c r="A6" s="106"/>
      <c r="B6" s="106"/>
      <c r="C6" s="106"/>
      <c r="D6" s="106"/>
      <c r="E6" s="107"/>
      <c r="F6" s="108"/>
      <c r="G6" s="108"/>
      <c r="H6" s="108"/>
      <c r="I6" s="108"/>
      <c r="J6" s="108"/>
      <c r="K6" s="106"/>
      <c r="L6" s="106"/>
      <c r="M6" s="106"/>
    </row>
    <row r="7" spans="1:13" ht="22.5" customHeight="1">
      <c r="A7" s="202" t="s">
        <v>24</v>
      </c>
      <c r="B7" s="203"/>
      <c r="C7" s="206" t="s">
        <v>25</v>
      </c>
      <c r="D7" s="206"/>
      <c r="E7" s="208" t="s">
        <v>26</v>
      </c>
      <c r="F7" s="210" t="s">
        <v>137</v>
      </c>
      <c r="G7" s="211"/>
      <c r="H7" s="211"/>
      <c r="I7" s="211"/>
      <c r="J7" s="211"/>
      <c r="K7" s="206" t="s">
        <v>27</v>
      </c>
      <c r="L7" s="206" t="s">
        <v>28</v>
      </c>
      <c r="M7" s="206" t="s">
        <v>29</v>
      </c>
    </row>
    <row r="8" spans="1:13" ht="42.75" customHeight="1">
      <c r="A8" s="204"/>
      <c r="B8" s="205"/>
      <c r="C8" s="207"/>
      <c r="D8" s="207"/>
      <c r="E8" s="209"/>
      <c r="F8" s="110" t="s">
        <v>138</v>
      </c>
      <c r="G8" s="111" t="s">
        <v>139</v>
      </c>
      <c r="H8" s="111" t="s">
        <v>140</v>
      </c>
      <c r="I8" s="111" t="s">
        <v>141</v>
      </c>
      <c r="J8" s="111" t="s">
        <v>142</v>
      </c>
      <c r="K8" s="207"/>
      <c r="L8" s="207"/>
      <c r="M8" s="207"/>
    </row>
    <row r="9" spans="1:13" ht="15.75" customHeight="1">
      <c r="A9" s="212" t="s">
        <v>143</v>
      </c>
      <c r="B9" s="213"/>
      <c r="C9" s="208" t="s">
        <v>12</v>
      </c>
      <c r="D9" s="112" t="s">
        <v>144</v>
      </c>
      <c r="E9" s="113" t="s">
        <v>145</v>
      </c>
      <c r="F9" s="114" t="s">
        <v>146</v>
      </c>
      <c r="G9" s="114"/>
      <c r="H9" s="114"/>
      <c r="I9" s="114"/>
      <c r="J9" s="114"/>
      <c r="K9" s="112"/>
      <c r="L9" s="115" t="s">
        <v>147</v>
      </c>
      <c r="M9" s="112" t="s">
        <v>148</v>
      </c>
    </row>
    <row r="10" spans="1:13" ht="15.75">
      <c r="A10" s="214"/>
      <c r="B10" s="215"/>
      <c r="C10" s="209"/>
      <c r="D10" s="116" t="s">
        <v>144</v>
      </c>
      <c r="E10" s="117" t="s">
        <v>149</v>
      </c>
      <c r="F10" s="118"/>
      <c r="G10" s="118" t="s">
        <v>146</v>
      </c>
      <c r="H10" s="118"/>
      <c r="I10" s="118"/>
      <c r="J10" s="118"/>
      <c r="K10" s="116"/>
      <c r="L10" s="119" t="s">
        <v>147</v>
      </c>
      <c r="M10" s="116" t="s">
        <v>148</v>
      </c>
    </row>
    <row r="11" spans="1:13" ht="15.75">
      <c r="A11" s="214"/>
      <c r="B11" s="215"/>
      <c r="C11" s="209"/>
      <c r="D11" s="116" t="str">
        <f>+D10</f>
        <v>8h00</v>
      </c>
      <c r="E11" s="120" t="s">
        <v>150</v>
      </c>
      <c r="F11" s="121"/>
      <c r="G11" s="121"/>
      <c r="H11" s="121"/>
      <c r="I11" s="121" t="s">
        <v>146</v>
      </c>
      <c r="J11" s="121"/>
      <c r="K11" s="116"/>
      <c r="L11" s="119" t="s">
        <v>147</v>
      </c>
      <c r="M11" s="116" t="s">
        <v>148</v>
      </c>
    </row>
    <row r="12" spans="1:13" ht="15.75">
      <c r="A12" s="214"/>
      <c r="B12" s="215"/>
      <c r="C12" s="209"/>
      <c r="D12" s="116" t="s">
        <v>144</v>
      </c>
      <c r="E12" s="122" t="s">
        <v>151</v>
      </c>
      <c r="F12" s="116"/>
      <c r="G12" s="116"/>
      <c r="H12" s="116"/>
      <c r="I12" s="116"/>
      <c r="J12" s="116" t="s">
        <v>146</v>
      </c>
      <c r="K12" s="116"/>
      <c r="L12" s="119" t="s">
        <v>147</v>
      </c>
      <c r="M12" s="116" t="s">
        <v>148</v>
      </c>
    </row>
    <row r="13" spans="1:13" ht="31.5">
      <c r="A13" s="214"/>
      <c r="B13" s="215"/>
      <c r="C13" s="216"/>
      <c r="D13" s="116" t="s">
        <v>144</v>
      </c>
      <c r="E13" s="123" t="s">
        <v>152</v>
      </c>
      <c r="F13" s="124"/>
      <c r="G13" s="124"/>
      <c r="H13" s="124" t="s">
        <v>146</v>
      </c>
      <c r="I13" s="124"/>
      <c r="J13" s="125"/>
      <c r="K13" s="116"/>
      <c r="L13" s="119" t="s">
        <v>147</v>
      </c>
      <c r="M13" s="116" t="s">
        <v>148</v>
      </c>
    </row>
    <row r="14" spans="1:13" ht="15.75">
      <c r="A14" s="217">
        <v>18</v>
      </c>
      <c r="B14" s="218" t="s">
        <v>153</v>
      </c>
      <c r="C14" s="208" t="s">
        <v>14</v>
      </c>
      <c r="D14" s="112" t="s">
        <v>154</v>
      </c>
      <c r="E14" s="113" t="s">
        <v>145</v>
      </c>
      <c r="F14" s="114" t="s">
        <v>146</v>
      </c>
      <c r="G14" s="114"/>
      <c r="H14" s="114"/>
      <c r="I14" s="114"/>
      <c r="J14" s="114"/>
      <c r="K14" s="112"/>
      <c r="L14" s="115" t="s">
        <v>147</v>
      </c>
      <c r="M14" s="112" t="s">
        <v>148</v>
      </c>
    </row>
    <row r="15" spans="1:13" ht="15.75">
      <c r="A15" s="217"/>
      <c r="B15" s="219"/>
      <c r="C15" s="209"/>
      <c r="D15" s="116" t="s">
        <v>154</v>
      </c>
      <c r="E15" s="117" t="s">
        <v>149</v>
      </c>
      <c r="F15" s="118"/>
      <c r="G15" s="118" t="s">
        <v>146</v>
      </c>
      <c r="H15" s="118"/>
      <c r="I15" s="118"/>
      <c r="J15" s="118"/>
      <c r="K15" s="116"/>
      <c r="L15" s="119" t="s">
        <v>147</v>
      </c>
      <c r="M15" s="116" t="s">
        <v>148</v>
      </c>
    </row>
    <row r="16" spans="1:13" ht="15.75">
      <c r="A16" s="217"/>
      <c r="B16" s="219"/>
      <c r="C16" s="209"/>
      <c r="D16" s="116" t="str">
        <f>+D15</f>
        <v>14h00</v>
      </c>
      <c r="E16" s="120" t="s">
        <v>150</v>
      </c>
      <c r="F16" s="121"/>
      <c r="G16" s="121"/>
      <c r="H16" s="121"/>
      <c r="I16" s="121" t="s">
        <v>146</v>
      </c>
      <c r="J16" s="121"/>
      <c r="K16" s="116"/>
      <c r="L16" s="119" t="s">
        <v>147</v>
      </c>
      <c r="M16" s="116" t="s">
        <v>148</v>
      </c>
    </row>
    <row r="17" spans="1:13" ht="15.75">
      <c r="A17" s="217"/>
      <c r="B17" s="219"/>
      <c r="C17" s="209"/>
      <c r="D17" s="116" t="s">
        <v>154</v>
      </c>
      <c r="E17" s="122" t="s">
        <v>151</v>
      </c>
      <c r="F17" s="116"/>
      <c r="G17" s="116"/>
      <c r="H17" s="116"/>
      <c r="I17" s="116"/>
      <c r="J17" s="116" t="s">
        <v>146</v>
      </c>
      <c r="K17" s="116"/>
      <c r="L17" s="119" t="s">
        <v>147</v>
      </c>
      <c r="M17" s="116" t="s">
        <v>148</v>
      </c>
    </row>
    <row r="18" spans="1:13" ht="31.5">
      <c r="A18" s="217"/>
      <c r="B18" s="219"/>
      <c r="C18" s="209"/>
      <c r="D18" s="116" t="str">
        <f>+D16</f>
        <v>14h00</v>
      </c>
      <c r="E18" s="123" t="s">
        <v>152</v>
      </c>
      <c r="F18" s="124"/>
      <c r="G18" s="124"/>
      <c r="H18" s="124" t="s">
        <v>146</v>
      </c>
      <c r="I18" s="124"/>
      <c r="J18" s="125"/>
      <c r="K18" s="116"/>
      <c r="L18" s="119" t="s">
        <v>147</v>
      </c>
      <c r="M18" s="116" t="s">
        <v>148</v>
      </c>
    </row>
    <row r="19" spans="1:13" ht="15.75" customHeight="1">
      <c r="A19" s="212" t="s">
        <v>40</v>
      </c>
      <c r="B19" s="213"/>
      <c r="C19" s="208" t="s">
        <v>12</v>
      </c>
      <c r="D19" s="112" t="s">
        <v>144</v>
      </c>
      <c r="E19" s="113" t="s">
        <v>145</v>
      </c>
      <c r="F19" s="114" t="s">
        <v>146</v>
      </c>
      <c r="G19" s="114"/>
      <c r="H19" s="114"/>
      <c r="I19" s="114"/>
      <c r="J19" s="114"/>
      <c r="K19" s="112"/>
      <c r="L19" s="115" t="s">
        <v>147</v>
      </c>
      <c r="M19" s="112" t="s">
        <v>148</v>
      </c>
    </row>
    <row r="20" spans="1:13" ht="15.75">
      <c r="A20" s="214"/>
      <c r="B20" s="215"/>
      <c r="C20" s="209"/>
      <c r="D20" s="116" t="s">
        <v>144</v>
      </c>
      <c r="E20" s="117" t="s">
        <v>155</v>
      </c>
      <c r="F20" s="118"/>
      <c r="G20" s="118" t="s">
        <v>146</v>
      </c>
      <c r="H20" s="118"/>
      <c r="I20" s="118"/>
      <c r="J20" s="118"/>
      <c r="K20" s="116"/>
      <c r="L20" s="119" t="s">
        <v>147</v>
      </c>
      <c r="M20" s="116" t="s">
        <v>148</v>
      </c>
    </row>
    <row r="21" spans="1:13" ht="15.75">
      <c r="A21" s="214"/>
      <c r="B21" s="215"/>
      <c r="C21" s="209"/>
      <c r="D21" s="116" t="str">
        <f>+D20</f>
        <v>8h00</v>
      </c>
      <c r="E21" s="120" t="s">
        <v>150</v>
      </c>
      <c r="F21" s="121"/>
      <c r="G21" s="121"/>
      <c r="H21" s="121"/>
      <c r="I21" s="121" t="s">
        <v>146</v>
      </c>
      <c r="J21" s="121"/>
      <c r="K21" s="116"/>
      <c r="L21" s="119" t="s">
        <v>147</v>
      </c>
      <c r="M21" s="116" t="s">
        <v>148</v>
      </c>
    </row>
    <row r="22" spans="1:13" ht="31.5">
      <c r="A22" s="214"/>
      <c r="B22" s="215"/>
      <c r="C22" s="209"/>
      <c r="D22" s="116" t="s">
        <v>144</v>
      </c>
      <c r="E22" s="122" t="s">
        <v>156</v>
      </c>
      <c r="F22" s="116"/>
      <c r="G22" s="116"/>
      <c r="H22" s="116"/>
      <c r="I22" s="116"/>
      <c r="J22" s="116" t="s">
        <v>146</v>
      </c>
      <c r="K22" s="116"/>
      <c r="L22" s="119" t="s">
        <v>147</v>
      </c>
      <c r="M22" s="116" t="s">
        <v>148</v>
      </c>
    </row>
    <row r="23" spans="1:13" ht="31.5">
      <c r="A23" s="214"/>
      <c r="B23" s="215"/>
      <c r="C23" s="209"/>
      <c r="D23" s="116" t="s">
        <v>144</v>
      </c>
      <c r="E23" s="123" t="s">
        <v>152</v>
      </c>
      <c r="F23" s="124"/>
      <c r="G23" s="124"/>
      <c r="H23" s="124" t="s">
        <v>146</v>
      </c>
      <c r="I23" s="124"/>
      <c r="J23" s="125"/>
      <c r="K23" s="116"/>
      <c r="L23" s="119" t="s">
        <v>147</v>
      </c>
      <c r="M23" s="116" t="s">
        <v>148</v>
      </c>
    </row>
    <row r="24" spans="1:13" ht="15.75">
      <c r="A24" s="217">
        <f>+A14+1</f>
        <v>19</v>
      </c>
      <c r="B24" s="218" t="str">
        <f>+B14</f>
        <v>/9</v>
      </c>
      <c r="C24" s="220" t="s">
        <v>14</v>
      </c>
      <c r="D24" s="112" t="s">
        <v>154</v>
      </c>
      <c r="E24" s="113" t="s">
        <v>145</v>
      </c>
      <c r="F24" s="114" t="s">
        <v>146</v>
      </c>
      <c r="G24" s="114"/>
      <c r="H24" s="114"/>
      <c r="I24" s="114"/>
      <c r="J24" s="114"/>
      <c r="K24" s="112"/>
      <c r="L24" s="115" t="s">
        <v>147</v>
      </c>
      <c r="M24" s="112" t="s">
        <v>148</v>
      </c>
    </row>
    <row r="25" spans="1:13" ht="15.75">
      <c r="A25" s="217"/>
      <c r="B25" s="219"/>
      <c r="C25" s="209"/>
      <c r="D25" s="116" t="s">
        <v>154</v>
      </c>
      <c r="E25" s="117" t="s">
        <v>155</v>
      </c>
      <c r="F25" s="118"/>
      <c r="G25" s="118" t="s">
        <v>146</v>
      </c>
      <c r="H25" s="118"/>
      <c r="I25" s="118"/>
      <c r="J25" s="118"/>
      <c r="K25" s="116"/>
      <c r="L25" s="119" t="s">
        <v>147</v>
      </c>
      <c r="M25" s="116" t="s">
        <v>148</v>
      </c>
    </row>
    <row r="26" spans="1:13" ht="15.75">
      <c r="A26" s="217"/>
      <c r="B26" s="219"/>
      <c r="C26" s="209"/>
      <c r="D26" s="116" t="str">
        <f>+D25</f>
        <v>14h00</v>
      </c>
      <c r="E26" s="120" t="s">
        <v>150</v>
      </c>
      <c r="F26" s="121"/>
      <c r="G26" s="121"/>
      <c r="H26" s="121"/>
      <c r="I26" s="121" t="s">
        <v>146</v>
      </c>
      <c r="J26" s="121"/>
      <c r="K26" s="116"/>
      <c r="L26" s="119" t="s">
        <v>147</v>
      </c>
      <c r="M26" s="116" t="s">
        <v>148</v>
      </c>
    </row>
    <row r="27" spans="1:13" ht="31.5">
      <c r="A27" s="217"/>
      <c r="B27" s="219"/>
      <c r="C27" s="209"/>
      <c r="D27" s="116" t="s">
        <v>154</v>
      </c>
      <c r="E27" s="122" t="s">
        <v>156</v>
      </c>
      <c r="F27" s="116"/>
      <c r="G27" s="116"/>
      <c r="H27" s="116"/>
      <c r="I27" s="116"/>
      <c r="J27" s="116" t="s">
        <v>146</v>
      </c>
      <c r="K27" s="116"/>
      <c r="L27" s="119" t="s">
        <v>147</v>
      </c>
      <c r="M27" s="116" t="s">
        <v>148</v>
      </c>
    </row>
    <row r="28" spans="1:13" ht="31.5">
      <c r="A28" s="217"/>
      <c r="B28" s="219"/>
      <c r="C28" s="209"/>
      <c r="D28" s="116" t="str">
        <f>+D26</f>
        <v>14h00</v>
      </c>
      <c r="E28" s="123" t="s">
        <v>152</v>
      </c>
      <c r="F28" s="124"/>
      <c r="G28" s="124"/>
      <c r="H28" s="124" t="s">
        <v>146</v>
      </c>
      <c r="I28" s="124"/>
      <c r="J28" s="125"/>
      <c r="K28" s="116"/>
      <c r="L28" s="119" t="s">
        <v>147</v>
      </c>
      <c r="M28" s="116" t="s">
        <v>148</v>
      </c>
    </row>
    <row r="29" spans="1:13" ht="15.75" customHeight="1">
      <c r="A29" s="212" t="s">
        <v>36</v>
      </c>
      <c r="B29" s="213"/>
      <c r="C29" s="126"/>
      <c r="D29" s="112" t="s">
        <v>144</v>
      </c>
      <c r="E29" s="113" t="s">
        <v>157</v>
      </c>
      <c r="F29" s="114" t="s">
        <v>146</v>
      </c>
      <c r="G29" s="114"/>
      <c r="H29" s="114"/>
      <c r="I29" s="114"/>
      <c r="J29" s="114"/>
      <c r="K29" s="112"/>
      <c r="L29" s="115" t="s">
        <v>147</v>
      </c>
      <c r="M29" s="112" t="s">
        <v>148</v>
      </c>
    </row>
    <row r="30" spans="1:13" ht="15.75">
      <c r="A30" s="214"/>
      <c r="B30" s="215"/>
      <c r="C30" s="127"/>
      <c r="D30" s="116" t="s">
        <v>144</v>
      </c>
      <c r="E30" s="117" t="s">
        <v>158</v>
      </c>
      <c r="F30" s="118"/>
      <c r="G30" s="118" t="s">
        <v>146</v>
      </c>
      <c r="H30" s="118"/>
      <c r="I30" s="118"/>
      <c r="J30" s="118"/>
      <c r="K30" s="116"/>
      <c r="L30" s="119" t="s">
        <v>147</v>
      </c>
      <c r="M30" s="116" t="s">
        <v>148</v>
      </c>
    </row>
    <row r="31" spans="1:13" ht="15.75">
      <c r="A31" s="214"/>
      <c r="B31" s="215"/>
      <c r="C31" s="127" t="s">
        <v>12</v>
      </c>
      <c r="D31" s="116" t="str">
        <f>+D30</f>
        <v>8h00</v>
      </c>
      <c r="E31" s="120" t="s">
        <v>159</v>
      </c>
      <c r="F31" s="121"/>
      <c r="G31" s="121"/>
      <c r="H31" s="121"/>
      <c r="I31" s="121" t="s">
        <v>146</v>
      </c>
      <c r="J31" s="121"/>
      <c r="K31" s="116"/>
      <c r="L31" s="119" t="s">
        <v>147</v>
      </c>
      <c r="M31" s="116" t="s">
        <v>148</v>
      </c>
    </row>
    <row r="32" spans="1:13" ht="31.5">
      <c r="A32" s="214"/>
      <c r="B32" s="215"/>
      <c r="C32" s="127"/>
      <c r="D32" s="116" t="s">
        <v>144</v>
      </c>
      <c r="E32" s="122" t="s">
        <v>156</v>
      </c>
      <c r="F32" s="116"/>
      <c r="G32" s="116"/>
      <c r="H32" s="116"/>
      <c r="I32" s="116"/>
      <c r="J32" s="116" t="s">
        <v>146</v>
      </c>
      <c r="K32" s="116"/>
      <c r="L32" s="119" t="s">
        <v>147</v>
      </c>
      <c r="M32" s="116" t="s">
        <v>148</v>
      </c>
    </row>
    <row r="33" spans="1:13" ht="31.5">
      <c r="A33" s="214"/>
      <c r="B33" s="215"/>
      <c r="C33" s="127"/>
      <c r="D33" s="116" t="s">
        <v>144</v>
      </c>
      <c r="E33" s="123" t="s">
        <v>152</v>
      </c>
      <c r="F33" s="124"/>
      <c r="G33" s="124"/>
      <c r="H33" s="124" t="s">
        <v>146</v>
      </c>
      <c r="I33" s="124"/>
      <c r="J33" s="125"/>
      <c r="K33" s="116"/>
      <c r="L33" s="119" t="s">
        <v>147</v>
      </c>
      <c r="M33" s="116" t="s">
        <v>148</v>
      </c>
    </row>
    <row r="34" spans="1:13" ht="15.75">
      <c r="A34" s="217">
        <f>+A24+1</f>
        <v>20</v>
      </c>
      <c r="B34" s="218" t="str">
        <f>B24</f>
        <v>/9</v>
      </c>
      <c r="C34" s="127"/>
      <c r="D34" s="112" t="s">
        <v>154</v>
      </c>
      <c r="E34" s="113" t="s">
        <v>157</v>
      </c>
      <c r="F34" s="114" t="s">
        <v>146</v>
      </c>
      <c r="G34" s="114"/>
      <c r="H34" s="114"/>
      <c r="I34" s="114"/>
      <c r="J34" s="114"/>
      <c r="K34" s="112"/>
      <c r="L34" s="115" t="s">
        <v>147</v>
      </c>
      <c r="M34" s="112" t="s">
        <v>148</v>
      </c>
    </row>
    <row r="35" spans="1:13" ht="15.75">
      <c r="A35" s="217"/>
      <c r="B35" s="219"/>
      <c r="C35" s="127"/>
      <c r="D35" s="116" t="s">
        <v>154</v>
      </c>
      <c r="E35" s="117" t="s">
        <v>158</v>
      </c>
      <c r="F35" s="118"/>
      <c r="G35" s="118" t="s">
        <v>146</v>
      </c>
      <c r="H35" s="118"/>
      <c r="I35" s="118"/>
      <c r="J35" s="118"/>
      <c r="K35" s="116"/>
      <c r="L35" s="119" t="s">
        <v>147</v>
      </c>
      <c r="M35" s="116" t="s">
        <v>148</v>
      </c>
    </row>
    <row r="36" spans="1:13" ht="15.75">
      <c r="A36" s="217"/>
      <c r="B36" s="219"/>
      <c r="C36" s="127"/>
      <c r="D36" s="116" t="str">
        <f>+D35</f>
        <v>14h00</v>
      </c>
      <c r="E36" s="120" t="s">
        <v>159</v>
      </c>
      <c r="F36" s="121"/>
      <c r="G36" s="121"/>
      <c r="H36" s="121"/>
      <c r="I36" s="121" t="s">
        <v>146</v>
      </c>
      <c r="J36" s="121"/>
      <c r="K36" s="116"/>
      <c r="L36" s="119" t="s">
        <v>147</v>
      </c>
      <c r="M36" s="116" t="s">
        <v>148</v>
      </c>
    </row>
    <row r="37" spans="1:13" ht="31.5">
      <c r="A37" s="217"/>
      <c r="B37" s="219"/>
      <c r="C37" s="127" t="s">
        <v>14</v>
      </c>
      <c r="D37" s="116" t="s">
        <v>154</v>
      </c>
      <c r="E37" s="122" t="s">
        <v>156</v>
      </c>
      <c r="F37" s="116"/>
      <c r="G37" s="116"/>
      <c r="H37" s="116"/>
      <c r="I37" s="116"/>
      <c r="J37" s="116" t="s">
        <v>146</v>
      </c>
      <c r="K37" s="116"/>
      <c r="L37" s="119" t="s">
        <v>147</v>
      </c>
      <c r="M37" s="116" t="s">
        <v>148</v>
      </c>
    </row>
    <row r="38" spans="1:13" ht="31.5">
      <c r="A38" s="217"/>
      <c r="B38" s="219"/>
      <c r="C38" s="127"/>
      <c r="D38" s="116" t="str">
        <f>+D36</f>
        <v>14h00</v>
      </c>
      <c r="E38" s="123" t="s">
        <v>152</v>
      </c>
      <c r="F38" s="124"/>
      <c r="G38" s="124"/>
      <c r="H38" s="124" t="s">
        <v>146</v>
      </c>
      <c r="I38" s="124"/>
      <c r="J38" s="125"/>
      <c r="K38" s="116"/>
      <c r="L38" s="119" t="s">
        <v>147</v>
      </c>
      <c r="M38" s="116" t="s">
        <v>148</v>
      </c>
    </row>
    <row r="39" spans="1:13" ht="15.75" customHeight="1">
      <c r="A39" s="212" t="s">
        <v>37</v>
      </c>
      <c r="B39" s="213"/>
      <c r="C39" s="225" t="s">
        <v>12</v>
      </c>
      <c r="D39" s="112" t="s">
        <v>144</v>
      </c>
      <c r="E39" s="113" t="s">
        <v>160</v>
      </c>
      <c r="F39" s="114" t="s">
        <v>146</v>
      </c>
      <c r="G39" s="114"/>
      <c r="H39" s="114"/>
      <c r="I39" s="114"/>
      <c r="J39" s="114"/>
      <c r="K39" s="112"/>
      <c r="L39" s="115" t="s">
        <v>147</v>
      </c>
      <c r="M39" s="112" t="s">
        <v>148</v>
      </c>
    </row>
    <row r="40" spans="1:13" ht="15.75">
      <c r="A40" s="214"/>
      <c r="B40" s="215"/>
      <c r="C40" s="226"/>
      <c r="D40" s="116" t="s">
        <v>144</v>
      </c>
      <c r="E40" s="117" t="s">
        <v>158</v>
      </c>
      <c r="F40" s="118"/>
      <c r="G40" s="118" t="s">
        <v>146</v>
      </c>
      <c r="H40" s="118"/>
      <c r="I40" s="118"/>
      <c r="J40" s="118"/>
      <c r="K40" s="116"/>
      <c r="L40" s="119" t="s">
        <v>147</v>
      </c>
      <c r="M40" s="116" t="s">
        <v>148</v>
      </c>
    </row>
    <row r="41" spans="1:13" ht="15.75">
      <c r="A41" s="214"/>
      <c r="B41" s="215"/>
      <c r="C41" s="226"/>
      <c r="D41" s="116" t="str">
        <f>+D40</f>
        <v>8h00</v>
      </c>
      <c r="E41" s="120" t="s">
        <v>159</v>
      </c>
      <c r="F41" s="121"/>
      <c r="G41" s="121"/>
      <c r="H41" s="121"/>
      <c r="I41" s="121" t="s">
        <v>146</v>
      </c>
      <c r="J41" s="121"/>
      <c r="K41" s="116"/>
      <c r="L41" s="119" t="s">
        <v>147</v>
      </c>
      <c r="M41" s="116" t="s">
        <v>148</v>
      </c>
    </row>
    <row r="42" spans="1:13" ht="15.75">
      <c r="A42" s="214"/>
      <c r="B42" s="215"/>
      <c r="C42" s="226"/>
      <c r="D42" s="116" t="s">
        <v>144</v>
      </c>
      <c r="E42" s="122" t="s">
        <v>161</v>
      </c>
      <c r="F42" s="116"/>
      <c r="G42" s="116"/>
      <c r="H42" s="116"/>
      <c r="I42" s="116"/>
      <c r="J42" s="116" t="s">
        <v>146</v>
      </c>
      <c r="K42" s="116"/>
      <c r="L42" s="119" t="s">
        <v>147</v>
      </c>
      <c r="M42" s="116" t="s">
        <v>148</v>
      </c>
    </row>
    <row r="43" spans="1:13" ht="15.75">
      <c r="A43" s="214"/>
      <c r="B43" s="215"/>
      <c r="C43" s="226"/>
      <c r="D43" s="116" t="s">
        <v>144</v>
      </c>
      <c r="E43" s="123" t="s">
        <v>162</v>
      </c>
      <c r="F43" s="124"/>
      <c r="G43" s="124"/>
      <c r="H43" s="124" t="s">
        <v>146</v>
      </c>
      <c r="I43" s="124"/>
      <c r="J43" s="125"/>
      <c r="K43" s="116"/>
      <c r="L43" s="119" t="s">
        <v>147</v>
      </c>
      <c r="M43" s="116" t="s">
        <v>148</v>
      </c>
    </row>
    <row r="44" spans="1:13" ht="15.75">
      <c r="A44" s="217">
        <f>A34+1</f>
        <v>21</v>
      </c>
      <c r="B44" s="218" t="str">
        <f>B34</f>
        <v>/9</v>
      </c>
      <c r="C44" s="225" t="s">
        <v>14</v>
      </c>
      <c r="D44" s="112" t="s">
        <v>154</v>
      </c>
      <c r="E44" s="113" t="s">
        <v>160</v>
      </c>
      <c r="F44" s="114" t="s">
        <v>146</v>
      </c>
      <c r="G44" s="114"/>
      <c r="H44" s="114"/>
      <c r="I44" s="114"/>
      <c r="J44" s="114"/>
      <c r="K44" s="112"/>
      <c r="L44" s="115" t="s">
        <v>147</v>
      </c>
      <c r="M44" s="112" t="s">
        <v>148</v>
      </c>
    </row>
    <row r="45" spans="1:13" ht="15.75">
      <c r="A45" s="217"/>
      <c r="B45" s="219"/>
      <c r="C45" s="226"/>
      <c r="D45" s="116" t="s">
        <v>154</v>
      </c>
      <c r="E45" s="117" t="s">
        <v>158</v>
      </c>
      <c r="F45" s="118"/>
      <c r="G45" s="118" t="s">
        <v>146</v>
      </c>
      <c r="H45" s="118"/>
      <c r="I45" s="118"/>
      <c r="J45" s="118"/>
      <c r="K45" s="116"/>
      <c r="L45" s="119" t="s">
        <v>147</v>
      </c>
      <c r="M45" s="116" t="s">
        <v>148</v>
      </c>
    </row>
    <row r="46" spans="1:13" ht="15.75">
      <c r="A46" s="217"/>
      <c r="B46" s="219"/>
      <c r="C46" s="226"/>
      <c r="D46" s="116" t="str">
        <f>+D45</f>
        <v>14h00</v>
      </c>
      <c r="E46" s="120" t="s">
        <v>159</v>
      </c>
      <c r="F46" s="121"/>
      <c r="G46" s="121"/>
      <c r="H46" s="121"/>
      <c r="I46" s="121" t="s">
        <v>146</v>
      </c>
      <c r="J46" s="121"/>
      <c r="K46" s="116"/>
      <c r="L46" s="119" t="s">
        <v>147</v>
      </c>
      <c r="M46" s="116" t="s">
        <v>148</v>
      </c>
    </row>
    <row r="47" spans="1:13" ht="15.75">
      <c r="A47" s="217"/>
      <c r="B47" s="219"/>
      <c r="C47" s="226"/>
      <c r="D47" s="116" t="s">
        <v>154</v>
      </c>
      <c r="E47" s="122" t="s">
        <v>161</v>
      </c>
      <c r="F47" s="116"/>
      <c r="G47" s="116"/>
      <c r="H47" s="116"/>
      <c r="I47" s="116"/>
      <c r="J47" s="116" t="s">
        <v>146</v>
      </c>
      <c r="K47" s="116"/>
      <c r="L47" s="119" t="s">
        <v>147</v>
      </c>
      <c r="M47" s="116" t="s">
        <v>148</v>
      </c>
    </row>
    <row r="48" spans="1:13" ht="15.75">
      <c r="A48" s="217"/>
      <c r="B48" s="219"/>
      <c r="C48" s="226"/>
      <c r="D48" s="116" t="str">
        <f>+D46</f>
        <v>14h00</v>
      </c>
      <c r="E48" s="123" t="s">
        <v>162</v>
      </c>
      <c r="F48" s="124"/>
      <c r="G48" s="124"/>
      <c r="H48" s="124" t="s">
        <v>146</v>
      </c>
      <c r="I48" s="124"/>
      <c r="J48" s="125"/>
      <c r="K48" s="116"/>
      <c r="L48" s="119" t="s">
        <v>147</v>
      </c>
      <c r="M48" s="116" t="s">
        <v>148</v>
      </c>
    </row>
    <row r="49" spans="1:13" ht="15.75">
      <c r="A49" s="223"/>
      <c r="B49" s="224"/>
      <c r="C49" s="227"/>
      <c r="D49" s="128" t="s">
        <v>154</v>
      </c>
      <c r="E49" s="129" t="s">
        <v>163</v>
      </c>
      <c r="F49" s="130"/>
      <c r="G49" s="130"/>
      <c r="H49" s="130"/>
      <c r="I49" s="130"/>
      <c r="J49" s="131"/>
      <c r="K49" s="116"/>
      <c r="L49" s="132" t="s">
        <v>147</v>
      </c>
      <c r="M49" s="133" t="s">
        <v>164</v>
      </c>
    </row>
    <row r="50" spans="1:13" ht="15.75" customHeight="1">
      <c r="A50" s="212" t="s">
        <v>38</v>
      </c>
      <c r="B50" s="213"/>
      <c r="C50" s="220" t="s">
        <v>12</v>
      </c>
      <c r="D50" s="112" t="s">
        <v>144</v>
      </c>
      <c r="E50" s="113" t="s">
        <v>165</v>
      </c>
      <c r="F50" s="114" t="s">
        <v>146</v>
      </c>
      <c r="G50" s="114"/>
      <c r="H50" s="114"/>
      <c r="I50" s="114"/>
      <c r="J50" s="114"/>
      <c r="K50" s="112"/>
      <c r="L50" s="115" t="s">
        <v>147</v>
      </c>
      <c r="M50" s="112" t="s">
        <v>148</v>
      </c>
    </row>
    <row r="51" spans="1:13" ht="15.75">
      <c r="A51" s="214"/>
      <c r="B51" s="215"/>
      <c r="C51" s="209"/>
      <c r="D51" s="116" t="s">
        <v>144</v>
      </c>
      <c r="E51" s="117" t="s">
        <v>166</v>
      </c>
      <c r="F51" s="118"/>
      <c r="G51" s="118" t="s">
        <v>146</v>
      </c>
      <c r="H51" s="118"/>
      <c r="I51" s="118"/>
      <c r="J51" s="118"/>
      <c r="K51" s="116"/>
      <c r="L51" s="119" t="s">
        <v>147</v>
      </c>
      <c r="M51" s="116" t="s">
        <v>148</v>
      </c>
    </row>
    <row r="52" spans="1:13" ht="15.75">
      <c r="A52" s="214"/>
      <c r="B52" s="215"/>
      <c r="C52" s="209"/>
      <c r="D52" s="116" t="str">
        <f>+D51</f>
        <v>8h00</v>
      </c>
      <c r="E52" s="120" t="s">
        <v>159</v>
      </c>
      <c r="F52" s="121"/>
      <c r="G52" s="121"/>
      <c r="H52" s="121"/>
      <c r="I52" s="121" t="s">
        <v>146</v>
      </c>
      <c r="J52" s="121"/>
      <c r="K52" s="116"/>
      <c r="L52" s="119" t="s">
        <v>147</v>
      </c>
      <c r="M52" s="116" t="s">
        <v>148</v>
      </c>
    </row>
    <row r="53" spans="1:13" ht="15.75">
      <c r="A53" s="214"/>
      <c r="B53" s="215"/>
      <c r="C53" s="209"/>
      <c r="D53" s="116" t="s">
        <v>144</v>
      </c>
      <c r="E53" s="122" t="s">
        <v>161</v>
      </c>
      <c r="F53" s="116"/>
      <c r="G53" s="116"/>
      <c r="H53" s="116"/>
      <c r="I53" s="116"/>
      <c r="J53" s="116" t="s">
        <v>146</v>
      </c>
      <c r="K53" s="116"/>
      <c r="L53" s="119" t="s">
        <v>147</v>
      </c>
      <c r="M53" s="116" t="s">
        <v>148</v>
      </c>
    </row>
    <row r="54" spans="1:13" ht="15.75">
      <c r="A54" s="214"/>
      <c r="B54" s="215"/>
      <c r="C54" s="209"/>
      <c r="D54" s="116" t="s">
        <v>144</v>
      </c>
      <c r="E54" s="123" t="s">
        <v>162</v>
      </c>
      <c r="F54" s="124"/>
      <c r="G54" s="124"/>
      <c r="H54" s="124" t="s">
        <v>146</v>
      </c>
      <c r="I54" s="124"/>
      <c r="J54" s="125"/>
      <c r="K54" s="116"/>
      <c r="L54" s="119" t="s">
        <v>147</v>
      </c>
      <c r="M54" s="116" t="s">
        <v>148</v>
      </c>
    </row>
    <row r="55" spans="1:13" ht="15.75">
      <c r="A55" s="222">
        <f>+A44+1</f>
        <v>22</v>
      </c>
      <c r="B55" s="218" t="str">
        <f>+B44</f>
        <v>/9</v>
      </c>
      <c r="C55" s="208" t="s">
        <v>14</v>
      </c>
      <c r="D55" s="112" t="s">
        <v>154</v>
      </c>
      <c r="E55" s="113" t="s">
        <v>165</v>
      </c>
      <c r="F55" s="114" t="s">
        <v>146</v>
      </c>
      <c r="G55" s="114"/>
      <c r="H55" s="114"/>
      <c r="I55" s="114"/>
      <c r="J55" s="114"/>
      <c r="K55" s="112"/>
      <c r="L55" s="115" t="s">
        <v>147</v>
      </c>
      <c r="M55" s="112" t="s">
        <v>148</v>
      </c>
    </row>
    <row r="56" spans="1:13" ht="15.75">
      <c r="A56" s="217"/>
      <c r="B56" s="219"/>
      <c r="C56" s="209"/>
      <c r="D56" s="116" t="s">
        <v>154</v>
      </c>
      <c r="E56" s="117" t="s">
        <v>166</v>
      </c>
      <c r="F56" s="118"/>
      <c r="G56" s="118" t="s">
        <v>146</v>
      </c>
      <c r="H56" s="118"/>
      <c r="I56" s="118"/>
      <c r="J56" s="118"/>
      <c r="K56" s="116"/>
      <c r="L56" s="119" t="s">
        <v>147</v>
      </c>
      <c r="M56" s="116" t="s">
        <v>148</v>
      </c>
    </row>
    <row r="57" spans="1:13" ht="15.75">
      <c r="A57" s="217"/>
      <c r="B57" s="219"/>
      <c r="C57" s="209"/>
      <c r="D57" s="116" t="str">
        <f>+D56</f>
        <v>14h00</v>
      </c>
      <c r="E57" s="120" t="s">
        <v>159</v>
      </c>
      <c r="F57" s="121"/>
      <c r="G57" s="121"/>
      <c r="H57" s="121"/>
      <c r="I57" s="121" t="s">
        <v>146</v>
      </c>
      <c r="J57" s="121"/>
      <c r="K57" s="116"/>
      <c r="L57" s="119" t="s">
        <v>147</v>
      </c>
      <c r="M57" s="116" t="s">
        <v>148</v>
      </c>
    </row>
    <row r="58" spans="1:13" ht="15.75">
      <c r="A58" s="217"/>
      <c r="B58" s="219"/>
      <c r="C58" s="209"/>
      <c r="D58" s="116" t="s">
        <v>154</v>
      </c>
      <c r="E58" s="122" t="s">
        <v>161</v>
      </c>
      <c r="F58" s="116"/>
      <c r="G58" s="116"/>
      <c r="H58" s="116"/>
      <c r="I58" s="116"/>
      <c r="J58" s="116" t="s">
        <v>146</v>
      </c>
      <c r="K58" s="116"/>
      <c r="L58" s="119" t="s">
        <v>147</v>
      </c>
      <c r="M58" s="116" t="s">
        <v>148</v>
      </c>
    </row>
    <row r="59" spans="1:13" ht="15.75">
      <c r="A59" s="223"/>
      <c r="B59" s="224"/>
      <c r="C59" s="209"/>
      <c r="D59" s="116" t="str">
        <f>+D57</f>
        <v>14h00</v>
      </c>
      <c r="E59" s="123" t="s">
        <v>162</v>
      </c>
      <c r="F59" s="124"/>
      <c r="G59" s="124"/>
      <c r="H59" s="124" t="s">
        <v>146</v>
      </c>
      <c r="I59" s="124"/>
      <c r="J59" s="125"/>
      <c r="K59" s="116"/>
      <c r="L59" s="119" t="s">
        <v>147</v>
      </c>
      <c r="M59" s="116" t="s">
        <v>148</v>
      </c>
    </row>
    <row r="60" spans="1:13" ht="15.75" customHeight="1">
      <c r="A60" s="214" t="s">
        <v>39</v>
      </c>
      <c r="B60" s="215"/>
      <c r="C60" s="208" t="s">
        <v>12</v>
      </c>
      <c r="D60" s="112" t="s">
        <v>144</v>
      </c>
      <c r="E60" s="113" t="s">
        <v>167</v>
      </c>
      <c r="F60" s="114" t="s">
        <v>146</v>
      </c>
      <c r="G60" s="114"/>
      <c r="H60" s="114"/>
      <c r="I60" s="114"/>
      <c r="J60" s="114"/>
      <c r="K60" s="112"/>
      <c r="L60" s="115" t="s">
        <v>147</v>
      </c>
      <c r="M60" s="112" t="s">
        <v>148</v>
      </c>
    </row>
    <row r="61" spans="1:13" ht="15.75" customHeight="1">
      <c r="A61" s="214"/>
      <c r="B61" s="215"/>
      <c r="C61" s="220"/>
      <c r="D61" s="116" t="s">
        <v>144</v>
      </c>
      <c r="E61" s="117" t="s">
        <v>166</v>
      </c>
      <c r="F61" s="118"/>
      <c r="G61" s="118" t="s">
        <v>146</v>
      </c>
      <c r="H61" s="118"/>
      <c r="I61" s="118"/>
      <c r="J61" s="118"/>
      <c r="K61" s="116"/>
      <c r="L61" s="119" t="s">
        <v>147</v>
      </c>
      <c r="M61" s="116" t="s">
        <v>148</v>
      </c>
    </row>
    <row r="62" spans="1:13" ht="15.75">
      <c r="A62" s="214"/>
      <c r="B62" s="215"/>
      <c r="C62" s="209"/>
      <c r="D62" s="116" t="str">
        <f>+D61</f>
        <v>8h00</v>
      </c>
      <c r="E62" s="120" t="s">
        <v>159</v>
      </c>
      <c r="F62" s="121"/>
      <c r="G62" s="121"/>
      <c r="H62" s="121"/>
      <c r="I62" s="121" t="s">
        <v>146</v>
      </c>
      <c r="J62" s="121"/>
      <c r="K62" s="116"/>
      <c r="L62" s="119" t="s">
        <v>147</v>
      </c>
      <c r="M62" s="116" t="s">
        <v>148</v>
      </c>
    </row>
    <row r="63" spans="1:13" ht="15.75">
      <c r="A63" s="222">
        <f>A55+1</f>
        <v>23</v>
      </c>
      <c r="B63" s="218" t="str">
        <f>B55</f>
        <v>/9</v>
      </c>
      <c r="C63" s="209"/>
      <c r="D63" s="116" t="s">
        <v>144</v>
      </c>
      <c r="E63" s="122" t="s">
        <v>161</v>
      </c>
      <c r="F63" s="116"/>
      <c r="G63" s="116"/>
      <c r="H63" s="116"/>
      <c r="I63" s="116"/>
      <c r="J63" s="116" t="s">
        <v>146</v>
      </c>
      <c r="K63" s="116"/>
      <c r="L63" s="119" t="s">
        <v>147</v>
      </c>
      <c r="M63" s="116" t="s">
        <v>148</v>
      </c>
    </row>
    <row r="64" spans="1:13" ht="15.75">
      <c r="A64" s="223"/>
      <c r="B64" s="224"/>
      <c r="C64" s="221"/>
      <c r="D64" s="128" t="s">
        <v>144</v>
      </c>
      <c r="E64" s="123" t="s">
        <v>162</v>
      </c>
      <c r="F64" s="134"/>
      <c r="G64" s="134"/>
      <c r="H64" s="134" t="s">
        <v>146</v>
      </c>
      <c r="I64" s="134"/>
      <c r="J64" s="135"/>
      <c r="K64" s="128"/>
      <c r="L64" s="132" t="s">
        <v>147</v>
      </c>
      <c r="M64" s="128" t="s">
        <v>148</v>
      </c>
    </row>
  </sheetData>
  <mergeCells count="3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 ref="A29:B33"/>
    <mergeCell ref="M7:M8"/>
    <mergeCell ref="A9:B13"/>
    <mergeCell ref="C9:C13"/>
    <mergeCell ref="A14:A18"/>
    <mergeCell ref="B14:B18"/>
    <mergeCell ref="C14:C18"/>
    <mergeCell ref="A19:B23"/>
    <mergeCell ref="C19:C23"/>
    <mergeCell ref="A24:A28"/>
    <mergeCell ref="B24:B28"/>
    <mergeCell ref="C24:C28"/>
    <mergeCell ref="A1:M1"/>
    <mergeCell ref="A2:M2"/>
    <mergeCell ref="A4:M4"/>
    <mergeCell ref="A5:M5"/>
    <mergeCell ref="A7:B8"/>
    <mergeCell ref="C7:D8"/>
    <mergeCell ref="E7:E8"/>
    <mergeCell ref="F7:J7"/>
    <mergeCell ref="K7:K8"/>
    <mergeCell ref="L7: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(T39)</vt:lpstr>
      <vt:lpstr>BP KHTH</vt:lpstr>
      <vt:lpstr>TĐNB</vt:lpstr>
      <vt:lpstr>Chart1</vt:lpstr>
      <vt:lpstr>'TH Lịch chung (T39)'!Print_Area</vt:lpstr>
      <vt:lpstr>'TH Lịch chung (T39)'!Print_Titles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2023-08-31T09:24:52Z</cp:lastPrinted>
  <dcterms:created xsi:type="dcterms:W3CDTF">2019-09-13T05:11:00Z</dcterms:created>
  <dcterms:modified xsi:type="dcterms:W3CDTF">2023-09-21T07:38:34Z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