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u\Năm 2023\Lịch\"/>
    </mc:Choice>
  </mc:AlternateContent>
  <bookViews>
    <workbookView xWindow="-120" yWindow="-120" windowWidth="20730" windowHeight="11160" firstSheet="1" activeTab="1"/>
  </bookViews>
  <sheets>
    <sheet name="Chart1" sheetId="71" state="hidden" r:id="rId1"/>
    <sheet name="TH Lịch chung (T36)" sheetId="72" r:id="rId2"/>
    <sheet name="BP KHTH" sheetId="56" r:id="rId3"/>
    <sheet name="TĐNB" sheetId="73" r:id="rId4"/>
  </sheets>
  <definedNames>
    <definedName name="_xlnm.Print_Area" localSheetId="1">'TH Lịch chung (T36)'!$A$1:$I$54</definedName>
    <definedName name="_xlnm.Print_Titles" localSheetId="1">'TH Lịch chung (T36)'!$7:$8</definedName>
  </definedNames>
  <calcPr calcId="162913"/>
</workbook>
</file>

<file path=xl/calcChain.xml><?xml version="1.0" encoding="utf-8"?>
<calcChain xmlns="http://schemas.openxmlformats.org/spreadsheetml/2006/main">
  <c r="B63" i="73" l="1"/>
  <c r="A63" i="73"/>
  <c r="A5" i="73" s="1"/>
  <c r="D62" i="73"/>
  <c r="D59" i="73"/>
  <c r="D57" i="73"/>
  <c r="E52" i="73"/>
  <c r="E53" i="73" s="1"/>
  <c r="E54" i="73" s="1"/>
  <c r="E55" i="73" s="1"/>
  <c r="E56" i="73" s="1"/>
  <c r="E57" i="73" s="1"/>
  <c r="E58" i="73" s="1"/>
  <c r="E59" i="73" s="1"/>
  <c r="E60" i="73" s="1"/>
  <c r="E61" i="73" s="1"/>
  <c r="E62" i="73" s="1"/>
  <c r="E63" i="73" s="1"/>
  <c r="E64" i="73" s="1"/>
  <c r="D52" i="73"/>
  <c r="E51" i="73"/>
  <c r="D46" i="73"/>
  <c r="D48" i="73" s="1"/>
  <c r="D41" i="73"/>
  <c r="D36" i="73"/>
  <c r="D38" i="73" s="1"/>
  <c r="D31" i="73"/>
  <c r="D26" i="73"/>
  <c r="D28" i="73" s="1"/>
  <c r="B24" i="73"/>
  <c r="B34" i="73" s="1"/>
  <c r="B44" i="73" s="1"/>
  <c r="A24" i="73"/>
  <c r="A34" i="73" s="1"/>
  <c r="A44" i="73" s="1"/>
  <c r="D21" i="73"/>
  <c r="D16" i="73"/>
  <c r="D18" i="73" s="1"/>
  <c r="D11" i="73"/>
</calcChain>
</file>

<file path=xl/sharedStrings.xml><?xml version="1.0" encoding="utf-8"?>
<sst xmlns="http://schemas.openxmlformats.org/spreadsheetml/2006/main" count="491" uniqueCount="144">
  <si>
    <t xml:space="preserve">UBND HUYỆN GIA LÂM                                         </t>
  </si>
  <si>
    <t xml:space="preserve"> CỘNG HÒA XÃ HỘI CHỦ NGHĨA VIỆT NAM</t>
  </si>
  <si>
    <t xml:space="preserve">BAN QLDA ĐẦU TƯ XÂY DỰNG                                           </t>
  </si>
  <si>
    <t>Thứ ngày</t>
  </si>
  <si>
    <t>Thời gian</t>
  </si>
  <si>
    <t>Nội dung</t>
  </si>
  <si>
    <t>LÃNH ĐẠO BAN</t>
  </si>
  <si>
    <t>Thành phần</t>
  </si>
  <si>
    <t>Cán bộ chuẩn bị</t>
  </si>
  <si>
    <t>Địa điểm</t>
  </si>
  <si>
    <t>Đ/c Hân</t>
  </si>
  <si>
    <t>Đ/c Tùng</t>
  </si>
  <si>
    <t>Sáng</t>
  </si>
  <si>
    <t>X</t>
  </si>
  <si>
    <t>Chiều</t>
  </si>
  <si>
    <t xml:space="preserve">Sáng </t>
  </si>
  <si>
    <t>Nơi nhận:</t>
  </si>
  <si>
    <t>- UBND huyện;</t>
  </si>
  <si>
    <t xml:space="preserve"> - Cổng thông tin ĐT H GL;</t>
  </si>
  <si>
    <t xml:space="preserve"> - Các bộ phận trong Ban;</t>
  </si>
  <si>
    <t xml:space="preserve"> - Lưu: KHTH.</t>
  </si>
  <si>
    <t>Nguyễn Văn Thắng</t>
  </si>
  <si>
    <t>BAN QLDA ĐẦU TƯ XÂY DỰNG                                          CỘNG HÒA XÃ HỘI CHỦ NGHĨA VIỆT NAM</t>
  </si>
  <si>
    <t>BỘ PHẬN KẾ HOẠCH, TH- HÀNH CHÍNH                                           Độc lập - Tự do - Hạnh phúc</t>
  </si>
  <si>
    <t>THỨ NGÀY</t>
  </si>
  <si>
    <t>THỜI GIAN</t>
  </si>
  <si>
    <t>NỘI DUNG</t>
  </si>
  <si>
    <t>THÀNH PHẦN</t>
  </si>
  <si>
    <t>CÁN BỘ CHUẨN BỊ</t>
  </si>
  <si>
    <t>ĐỊA ĐIỂM</t>
  </si>
  <si>
    <t xml:space="preserve">HAI
</t>
  </si>
  <si>
    <t>8h00-17h00</t>
  </si>
  <si>
    <t xml:space="preserve">Xử lý văn bản đi và đến; BC và chỉ đạo đột xuất(nếu có); </t>
  </si>
  <si>
    <t>Dịu, Liên</t>
  </si>
  <si>
    <t>Phòng làm việc</t>
  </si>
  <si>
    <t>Dịu; Sơn</t>
  </si>
  <si>
    <t>TƯ</t>
  </si>
  <si>
    <t>NĂM</t>
  </si>
  <si>
    <t>SÁU</t>
  </si>
  <si>
    <t>BẢY</t>
  </si>
  <si>
    <t>BA</t>
  </si>
  <si>
    <t>Dịu</t>
  </si>
  <si>
    <t>Giám đốc</t>
  </si>
  <si>
    <t>GIÁM ĐỐC</t>
  </si>
  <si>
    <t xml:space="preserve">Giám đốc </t>
  </si>
  <si>
    <t>Phòng 2.12</t>
  </si>
  <si>
    <t>Lịch UBND Huyện; Đồng chí Đặng Thị Huyền, Chủ tịch chủ trì</t>
  </si>
  <si>
    <t>Lịch UBND Huyện; Đồng chí Trương Văn Học, Phó chủ tịch chủ trì</t>
  </si>
  <si>
    <t>Liên</t>
  </si>
  <si>
    <t xml:space="preserve"> Liên</t>
  </si>
  <si>
    <t>HT 2.22</t>
  </si>
  <si>
    <t xml:space="preserve">Xử lý văn bản đi và đến; BC và chỉ đạo đột xuất (nếu có); </t>
  </si>
  <si>
    <t>Bộ phận KHTH  tổng hợp; QHĐG phối hợp</t>
  </si>
  <si>
    <t>Phòng 2.9</t>
  </si>
  <si>
    <t>XD Kế hoạch năm 2024</t>
  </si>
  <si>
    <t>5.5</t>
  </si>
  <si>
    <t>LỊCH CÔNG TÁC TUẦN 36</t>
  </si>
  <si>
    <t>Từ ngày  28/08/2023 - 02/09/2023</t>
  </si>
  <si>
    <t>28/08 HAI</t>
  </si>
  <si>
    <t>30/08 TƯ</t>
  </si>
  <si>
    <t>31/08 NĂM</t>
  </si>
  <si>
    <t>01/09 SÁU</t>
  </si>
  <si>
    <t>02/09 BẢY</t>
  </si>
  <si>
    <r>
      <rPr>
        <b/>
        <sz val="12"/>
        <color theme="1"/>
        <rFont val="Times New Roman"/>
        <family val="1"/>
      </rPr>
      <t xml:space="preserve">8h00: </t>
    </r>
    <r>
      <rPr>
        <sz val="12"/>
        <color theme="1"/>
        <rFont val="Times New Roman"/>
        <family val="1"/>
      </rPr>
      <t>Họp Ban Thường vụ Huyện ủy</t>
    </r>
  </si>
  <si>
    <t>Nghĩ lễ Quốc khánh 02/9</t>
  </si>
  <si>
    <r>
      <rPr>
        <b/>
        <sz val="12"/>
        <color theme="1"/>
        <rFont val="Times New Roman"/>
        <family val="1"/>
      </rPr>
      <t>9h00:</t>
    </r>
    <r>
      <rPr>
        <sz val="12"/>
        <color theme="1"/>
        <rFont val="Times New Roman"/>
        <family val="1"/>
      </rPr>
      <t xml:space="preserve"> Kiểm tra hiện trạng thu hồi đất của 07 hộ gia đình, cá nhân có diện tích thu hồi nhỏ và có ý kiến đề nghị không thu hồi
9h00-10h00: Xã Ninh Hiệp
10h00 - 10h30: Xã Đình Xuyên
10h30-11h00: Xã Yên Viên</t>
    </r>
  </si>
  <si>
    <t>Giấy mời 34/GM-TTPTQĐ</t>
  </si>
  <si>
    <t>Tại thực địa thu hồi đất của các hộ</t>
  </si>
  <si>
    <t>Giấy mời 528/GM-UBND</t>
  </si>
  <si>
    <t>Phòng 2.22</t>
  </si>
  <si>
    <r>
      <rPr>
        <b/>
        <sz val="12"/>
        <rFont val="Times New Roman"/>
        <family val="1"/>
      </rPr>
      <t xml:space="preserve">13h00: </t>
    </r>
    <r>
      <rPr>
        <sz val="12"/>
        <rFont val="Times New Roman"/>
        <family val="1"/>
      </rPr>
      <t>Họp Thường trực Huyện ủy</t>
    </r>
  </si>
  <si>
    <r>
      <rPr>
        <b/>
        <sz val="12"/>
        <rFont val="Times New Roman"/>
        <family val="1"/>
      </rPr>
      <t>13h00-13h30:</t>
    </r>
    <r>
      <rPr>
        <sz val="12"/>
        <rFont val="Times New Roman"/>
        <family val="1"/>
      </rPr>
      <t xml:space="preserve"> UBND huyện báo cáo công tác chuẩn bị cho năm học mới; kế hoạch tổ chức khai giảng năm học 2023-2024.</t>
    </r>
  </si>
  <si>
    <t>Giấy mời 629-GM/HU
thay thế
Giấy mời 627-GM/HU</t>
  </si>
  <si>
    <t>Giấy mời 630-GM/HU
thay thế
Giấy mời 628-GM/HU</t>
  </si>
  <si>
    <r>
      <rPr>
        <b/>
        <sz val="12"/>
        <color theme="1"/>
        <rFont val="Times New Roman"/>
        <family val="1"/>
      </rPr>
      <t>8h00-8h30:</t>
    </r>
    <r>
      <rPr>
        <sz val="12"/>
        <color theme="1"/>
        <rFont val="Times New Roman"/>
        <family val="1"/>
      </rPr>
      <t xml:space="preserve"> UBND huyện báo cáo công tác chuẩn bị cho năm học mới; kế hoạch tổ chức khai giảng năm học 2023-2024.</t>
    </r>
  </si>
  <si>
    <t>Ghi chú</t>
  </si>
  <si>
    <r>
      <rPr>
        <b/>
        <sz val="12"/>
        <rFont val="Times New Roman"/>
        <family val="1"/>
      </rPr>
      <t xml:space="preserve">14h00: </t>
    </r>
    <r>
      <rPr>
        <sz val="12"/>
        <rFont val="Times New Roman"/>
        <family val="1"/>
      </rPr>
      <t>Báo cáo quy mô về đồ án quy hoạch công viên C21</t>
    </r>
  </si>
  <si>
    <t>Bộ phận QHĐG chuẩn bị</t>
  </si>
  <si>
    <r>
      <rPr>
        <b/>
        <sz val="12"/>
        <rFont val="Times New Roman"/>
        <family val="1"/>
      </rPr>
      <t>8h00:</t>
    </r>
    <r>
      <rPr>
        <sz val="12"/>
        <rFont val="Times New Roman"/>
        <family val="1"/>
      </rPr>
      <t xml:space="preserve"> Gặp mặt nhân kỷ niệm 78 năm ngày truyền thống các cơ quan hành chính nhà nước (VP, TCKH, NV, TP, LĐTBXH, VHTT, TT VHTT&amp;TT)</t>
    </r>
  </si>
  <si>
    <r>
      <rPr>
        <b/>
        <sz val="12"/>
        <color theme="1"/>
        <rFont val="Times New Roman"/>
        <family val="1"/>
      </rPr>
      <t xml:space="preserve">8h30: </t>
    </r>
    <r>
      <rPr>
        <sz val="12"/>
        <color theme="1"/>
        <rFont val="Times New Roman"/>
        <family val="1"/>
      </rPr>
      <t>Họp Tập thể UBND Huyện</t>
    </r>
  </si>
  <si>
    <r>
      <rPr>
        <b/>
        <sz val="12"/>
        <color theme="1"/>
        <rFont val="Times New Roman"/>
        <family val="1"/>
      </rPr>
      <t>8h30:</t>
    </r>
    <r>
      <rPr>
        <sz val="12"/>
        <color theme="1"/>
        <rFont val="Times New Roman"/>
        <family val="1"/>
      </rPr>
      <t xml:space="preserve"> Báo cáo phương án diễn tập PCCC&amp;CNCH có sự phối hợp của nhiều lực lượng.</t>
    </r>
  </si>
  <si>
    <r>
      <rPr>
        <b/>
        <sz val="12"/>
        <rFont val="Times New Roman"/>
        <family val="1"/>
      </rPr>
      <t>13h30:</t>
    </r>
    <r>
      <rPr>
        <sz val="12"/>
        <rFont val="Times New Roman"/>
        <family val="1"/>
      </rPr>
      <t xml:space="preserve"> Thông qua Hội đồng thẩm định chủ trương đầu tư các dự án (trong đó có báo cáo trụ sở Ban CHQS các xã, thị trấn; khó khăn, vướng mắc về dự án TTVH Đa Tốn, Trường TH Kim Sơn; Cải tạo, sửa chữa BP Một cửa xã, thị trấn)</t>
    </r>
  </si>
  <si>
    <t>Bộ phận XDDD chuẩn bị</t>
  </si>
  <si>
    <r>
      <rPr>
        <b/>
        <sz val="12"/>
        <rFont val="Times New Roman"/>
        <family val="1"/>
      </rPr>
      <t xml:space="preserve">14h00: </t>
    </r>
    <r>
      <rPr>
        <sz val="12"/>
        <rFont val="Times New Roman"/>
        <family val="1"/>
      </rPr>
      <t>Giao ban tiến độ giải ngân, đấu giá QSD đất</t>
    </r>
  </si>
  <si>
    <t xml:space="preserve">Rà soát các ND chỉ đạo tại các TB,KL </t>
  </si>
  <si>
    <t>Các đc Tổ trưởng: KHTH; TV; CBĐT; THDA</t>
  </si>
  <si>
    <r>
      <rPr>
        <b/>
        <sz val="12"/>
        <color theme="1"/>
        <rFont val="Times New Roman"/>
        <family val="1"/>
      </rPr>
      <t>9h00</t>
    </r>
    <r>
      <rPr>
        <sz val="12"/>
        <color theme="1"/>
        <rFont val="Times New Roman"/>
        <family val="1"/>
      </rPr>
      <t>: Đánh giá việc nhập dữ liệu dùng chung</t>
    </r>
  </si>
  <si>
    <t>Đánh giá tháng của đơn vị</t>
  </si>
  <si>
    <t>Cập nhật tiến độ DA; Tiến độ GN</t>
  </si>
  <si>
    <t>Cập nhật tiến độ DA Quyết toán</t>
  </si>
  <si>
    <t>Đ/c Sơn chuẩn bị</t>
  </si>
  <si>
    <t>Cập nhật DA chưa xong thủ tục</t>
  </si>
  <si>
    <t>BC KQ TH nhiệm vụ 9 tháng đầu năm</t>
  </si>
  <si>
    <t>UBND HUYỆN GIA LÂM                                          CỘNG HÒA XÃ HỘI CHỦ NGHĨA VIỆT NAM</t>
  </si>
  <si>
    <t>BAN QLDA ĐẦU TƯ XÂY DỰNG                                               Độc lập - Tự do - Hạnh phúc</t>
  </si>
  <si>
    <t>LỊCH CÔNG TÁC TUẦN 36 NĂM 2023</t>
  </si>
  <si>
    <t>BỘ PHẬN THẨM ĐỊNH</t>
  </si>
  <si>
    <t>Hồng Anh</t>
  </si>
  <si>
    <t>Dung</t>
  </si>
  <si>
    <t>Phước</t>
  </si>
  <si>
    <t xml:space="preserve">Tùng </t>
  </si>
  <si>
    <t>Thìn</t>
  </si>
  <si>
    <t>HAI</t>
  </si>
  <si>
    <t>8h00</t>
  </si>
  <si>
    <t>Thẩm định: Chi phí CBĐT-CBTH các dự án</t>
  </si>
  <si>
    <t>x</t>
  </si>
  <si>
    <t>TĐ</t>
  </si>
  <si>
    <t>Ban QLDA</t>
  </si>
  <si>
    <t>Rà soát hồ sơ TK ĐCPS MN Hoa Sữa</t>
  </si>
  <si>
    <t>Rà soát hồ sơ TKBVTC tiểu học Văn Đức</t>
  </si>
  <si>
    <t>Rà soát hồ sơ điều chỉnh phát sinh dự án đường 22m (lần 2)</t>
  </si>
  <si>
    <t>Rà soát hồ sơ thiết kế BVTC xây dựng tuyến đường theo QH từ trường THCS Trâu Quỳ đến đường Đông Dư - Dương Xá</t>
  </si>
  <si>
    <t>/8</t>
  </si>
  <si>
    <t>14h00</t>
  </si>
  <si>
    <t>Rà soát hồ sơ TK ĐCPS PTTH Cao Bá Quát</t>
  </si>
  <si>
    <t>Rà soát hồ sơ dự toán : Đường từ đường 179 vào khu đấu giá thôn Trung Dương</t>
  </si>
  <si>
    <t>Rà soát hồ sơ TK cổng làng Kiên Thành</t>
  </si>
  <si>
    <t>Rà soát hồ sơ TKBVTC dự án đường 179 vào khu đấu giá Trung Dương</t>
  </si>
  <si>
    <t>Rà soát hồ sơ thiết kế BVTC dự án Xây dựng tuyến đường theo Quy hoạch từ đê tả Đuống qua thôn Phù Đổng 3 đến đường liên xã Ninh Hiệp - Phù Đổng - Trung Màu</t>
  </si>
  <si>
    <t>Rà soát hồ sơ dự toán : Cải tạo chỉnh trang các tuyến đường trục chính thôn Lở, thôn Đặng, xã Đặng Xá, huyện Gia Lâm (giai đoạn 2)</t>
  </si>
  <si>
    <t>Rà soát BVTC tuyến qua thôn Phù Đổng 3</t>
  </si>
  <si>
    <t xml:space="preserve">Ban QLDA </t>
  </si>
  <si>
    <t>Nghỉ lễ</t>
  </si>
  <si>
    <t>01</t>
  </si>
  <si>
    <t>/9</t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</si>
  <si>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(1) Làm việc với xã Phù Đổng về tiến độ giải phóng mặt bằng dự án đường đê Đá, xã Phù Đổng; (2) Báo cáo về phương án điều chỉnh ranh giới dự án đường đê đá theo chỉ đạo của UBND Huyện tại Thông báo số 840/TB-UBND ngày 4/8/2023 của UBND Huyện</t>
    </r>
  </si>
  <si>
    <t>UBND xã Phù Đổng</t>
  </si>
  <si>
    <t>Bộ phận XD GT chuẩn bị nội dung 2</t>
  </si>
  <si>
    <r>
      <rPr>
        <b/>
        <sz val="12"/>
        <color theme="1"/>
        <rFont val="Times New Roman"/>
        <family val="1"/>
      </rPr>
      <t xml:space="preserve">9h30: </t>
    </r>
    <r>
      <rPr>
        <sz val="12"/>
        <color theme="1"/>
        <rFont val="Times New Roman"/>
        <family val="1"/>
      </rPr>
      <t>Làm việc với một số Sở, Ngành thành phố</t>
    </r>
  </si>
  <si>
    <t>XDDD tổng hợp tiến độ DA phục vụ khai giảng năm học mới</t>
  </si>
  <si>
    <t>Bộ phận XD DD tổng hợp tiến độ DA phục vụ khai giảng năm học mới (bao gồm cả nhóm cải tạo sửa chữa)</t>
  </si>
  <si>
    <r>
      <rPr>
        <b/>
        <sz val="12"/>
        <color theme="1"/>
        <rFont val="Times New Roman"/>
        <family val="1"/>
      </rPr>
      <t>14h00</t>
    </r>
    <r>
      <rPr>
        <sz val="12"/>
        <color theme="1"/>
        <rFont val="Times New Roman"/>
        <family val="1"/>
      </rPr>
      <t>: Kiểm điểm tiến độ quyết toán dự án hoàn thành</t>
    </r>
  </si>
  <si>
    <t>Đc Mạnh, Dịu, Sinh</t>
  </si>
  <si>
    <t>P5.5</t>
  </si>
  <si>
    <r>
      <t>8h30:</t>
    </r>
    <r>
      <rPr>
        <sz val="12"/>
        <color theme="1"/>
        <rFont val="Times New Roman"/>
        <family val="1"/>
      </rPr>
      <t xml:space="preserve"> Kiểm tra hiện trường các dự án Trường học tại xã Đa Tốn (phục vụ khải giảng năm học mới)</t>
    </r>
  </si>
  <si>
    <t>Đc Hiền, Hữu</t>
  </si>
  <si>
    <r>
      <rPr>
        <b/>
        <sz val="12"/>
        <rFont val="Times New Roman"/>
        <family val="1"/>
      </rPr>
      <t>8h00:</t>
    </r>
    <r>
      <rPr>
        <sz val="12"/>
        <rFont val="Times New Roman"/>
        <family val="1"/>
      </rPr>
      <t xml:space="preserve"> Làm việc tại phòng</t>
    </r>
  </si>
  <si>
    <t>Đc Mạnh</t>
  </si>
  <si>
    <t>Hiện trường</t>
  </si>
  <si>
    <r>
      <t>14h00:</t>
    </r>
    <r>
      <rPr>
        <sz val="12"/>
        <rFont val="Times New Roman"/>
        <family val="1"/>
      </rPr>
      <t xml:space="preserve"> Kiểm tra hiện trường các dự án trường học phục vụ khai giảng năm học mới tại cụm bắc đuống</t>
    </r>
  </si>
  <si>
    <t>29/8
BA</t>
  </si>
  <si>
    <t>Thay đổi từ thứ 3 lên thứ 2</t>
  </si>
  <si>
    <t>Thay đổi từ thứ 2  xuống thứ 3</t>
  </si>
  <si>
    <r>
      <rPr>
        <b/>
        <sz val="12"/>
        <color theme="1"/>
        <rFont val="Times New Roman"/>
        <family val="1"/>
      </rPr>
      <t xml:space="preserve">8h30: </t>
    </r>
    <r>
      <rPr>
        <sz val="12"/>
        <color theme="1"/>
        <rFont val="Times New Roman"/>
        <family val="1"/>
      </rPr>
      <t>Giao ban tiến độ giải phóng mặt bằng các dự án do Ban QLDA thực hiện GPMB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</si>
</sst>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#.##0.00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.VnTime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color theme="1"/>
      <name val="Times New Roman"/>
      <family val="1"/>
    </font>
    <font>
      <sz val="12"/>
      <name val=".VnTime"/>
      <family val="2"/>
    </font>
    <font>
      <sz val="11"/>
      <color theme="1"/>
      <name val=".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1"/>
      <name val="Times New Roman"/>
      <family val="1"/>
    </font>
    <font>
      <b/>
      <sz val="12"/>
      <name val=".VnTimeH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5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8" fillId="0" borderId="0" applyFill="0" applyProtection="0"/>
    <xf numFmtId="0" fontId="17" fillId="0" borderId="0" applyFill="0" applyProtection="0"/>
    <xf numFmtId="0" fontId="10" fillId="0" borderId="0"/>
    <xf numFmtId="0" fontId="14" fillId="0" borderId="0"/>
    <xf numFmtId="164" fontId="10" fillId="0" borderId="0" applyFont="0" applyFill="0" applyBorder="0" applyAlignment="0" applyProtection="0"/>
    <xf numFmtId="0" fontId="10" fillId="0" borderId="0"/>
    <xf numFmtId="0" fontId="14" fillId="0" borderId="0"/>
    <xf numFmtId="0" fontId="3" fillId="0" borderId="0"/>
    <xf numFmtId="0" fontId="3" fillId="0" borderId="0"/>
    <xf numFmtId="0" fontId="19" fillId="0" borderId="0"/>
    <xf numFmtId="0" fontId="20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13" fillId="2" borderId="0" xfId="3" applyFont="1" applyFill="1"/>
    <xf numFmtId="0" fontId="4" fillId="0" borderId="1" xfId="9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3" borderId="1" xfId="19" applyFont="1" applyFill="1" applyBorder="1" applyAlignment="1">
      <alignment vertical="center" wrapText="1"/>
    </xf>
    <xf numFmtId="0" fontId="4" fillId="3" borderId="1" xfId="19" applyFont="1" applyFill="1" applyBorder="1" applyAlignment="1">
      <alignment horizontal="center" vertical="center" wrapText="1"/>
    </xf>
    <xf numFmtId="0" fontId="10" fillId="0" borderId="0" xfId="23" applyFont="1"/>
    <xf numFmtId="0" fontId="9" fillId="0" borderId="0" xfId="23" applyFont="1" applyAlignment="1">
      <alignment horizontal="left" vertical="top"/>
    </xf>
    <xf numFmtId="0" fontId="10" fillId="0" borderId="0" xfId="23" applyFont="1" applyAlignment="1">
      <alignment horizontal="center" vertical="center"/>
    </xf>
    <xf numFmtId="0" fontId="11" fillId="0" borderId="0" xfId="23" applyFont="1" applyAlignment="1">
      <alignment horizontal="center"/>
    </xf>
    <xf numFmtId="0" fontId="11" fillId="0" borderId="0" xfId="23" applyFont="1" applyAlignment="1">
      <alignment horizontal="center" wrapText="1"/>
    </xf>
    <xf numFmtId="0" fontId="6" fillId="0" borderId="0" xfId="23" applyFont="1"/>
    <xf numFmtId="0" fontId="10" fillId="2" borderId="0" xfId="23" applyFont="1" applyFill="1"/>
    <xf numFmtId="0" fontId="4" fillId="0" borderId="1" xfId="23" applyFont="1" applyBorder="1" applyAlignment="1">
      <alignment horizontal="center" vertical="center" wrapText="1"/>
    </xf>
    <xf numFmtId="0" fontId="4" fillId="0" borderId="1" xfId="23" applyFont="1" applyBorder="1" applyAlignment="1">
      <alignment vertical="center" wrapText="1"/>
    </xf>
    <xf numFmtId="0" fontId="4" fillId="0" borderId="0" xfId="23" applyFont="1"/>
    <xf numFmtId="0" fontId="4" fillId="0" borderId="2" xfId="23" applyFont="1" applyBorder="1" applyAlignment="1">
      <alignment horizontal="center" vertical="center" wrapText="1"/>
    </xf>
    <xf numFmtId="0" fontId="10" fillId="0" borderId="1" xfId="23" applyFont="1" applyBorder="1" applyAlignment="1">
      <alignment vertical="center" wrapText="1"/>
    </xf>
    <xf numFmtId="0" fontId="8" fillId="0" borderId="1" xfId="23" applyFont="1" applyBorder="1" applyAlignment="1">
      <alignment horizontal="center" vertical="center" wrapText="1"/>
    </xf>
    <xf numFmtId="0" fontId="8" fillId="0" borderId="3" xfId="23" applyFont="1" applyBorder="1" applyAlignment="1">
      <alignment horizontal="center" vertical="center" wrapText="1"/>
    </xf>
    <xf numFmtId="0" fontId="8" fillId="0" borderId="0" xfId="23" applyFont="1" applyAlignment="1">
      <alignment horizontal="left" vertical="center"/>
    </xf>
    <xf numFmtId="0" fontId="4" fillId="0" borderId="0" xfId="23" applyFont="1" applyAlignment="1">
      <alignment horizontal="left" vertical="center"/>
    </xf>
    <xf numFmtId="0" fontId="6" fillId="0" borderId="0" xfId="23" applyFont="1" applyAlignment="1">
      <alignment wrapText="1"/>
    </xf>
    <xf numFmtId="0" fontId="7" fillId="0" borderId="0" xfId="23" applyFont="1"/>
    <xf numFmtId="0" fontId="7" fillId="0" borderId="0" xfId="23" applyFont="1" applyAlignment="1">
      <alignment wrapText="1"/>
    </xf>
    <xf numFmtId="0" fontId="4" fillId="0" borderId="0" xfId="23" quotePrefix="1" applyFont="1" applyAlignment="1">
      <alignment horizontal="left" vertical="center"/>
    </xf>
    <xf numFmtId="165" fontId="10" fillId="3" borderId="1" xfId="0" applyNumberFormat="1" applyFont="1" applyFill="1" applyBorder="1" applyAlignment="1">
      <alignment vertical="center" wrapText="1"/>
    </xf>
    <xf numFmtId="0" fontId="8" fillId="0" borderId="2" xfId="23" applyFont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65" fontId="10" fillId="3" borderId="1" xfId="0" applyNumberFormat="1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4" fillId="2" borderId="1" xfId="2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0" fontId="4" fillId="0" borderId="1" xfId="19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5" fillId="0" borderId="0" xfId="3" applyFont="1" applyAlignment="1">
      <alignment horizontal="center"/>
    </xf>
    <xf numFmtId="0" fontId="5" fillId="0" borderId="0" xfId="3" applyFont="1"/>
    <xf numFmtId="0" fontId="8" fillId="0" borderId="0" xfId="3" applyFont="1" applyAlignment="1">
      <alignment horizontal="center" vertical="top"/>
    </xf>
    <xf numFmtId="0" fontId="9" fillId="0" borderId="0" xfId="3" applyFont="1" applyAlignment="1">
      <alignment horizontal="center" vertical="top"/>
    </xf>
    <xf numFmtId="0" fontId="8" fillId="0" borderId="0" xfId="3" applyFont="1" applyAlignment="1">
      <alignment horizontal="center" vertical="top" wrapText="1"/>
    </xf>
    <xf numFmtId="0" fontId="4" fillId="0" borderId="0" xfId="3" applyFont="1" applyAlignment="1">
      <alignment horizontal="center"/>
    </xf>
    <xf numFmtId="0" fontId="4" fillId="0" borderId="0" xfId="3" applyFont="1"/>
    <xf numFmtId="0" fontId="8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/>
    <xf numFmtId="165" fontId="10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15" applyFont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21" fillId="0" borderId="0" xfId="0" applyFont="1" applyAlignment="1">
      <alignment horizontal="left" vertical="center" indent="1"/>
    </xf>
    <xf numFmtId="20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indent="6"/>
    </xf>
    <xf numFmtId="0" fontId="21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19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10" fillId="4" borderId="1" xfId="2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4" fillId="2" borderId="1" xfId="23" applyFont="1" applyFill="1" applyBorder="1" applyAlignment="1">
      <alignment vertical="center" wrapText="1"/>
    </xf>
    <xf numFmtId="0" fontId="10" fillId="2" borderId="1" xfId="23" applyFont="1" applyFill="1" applyBorder="1" applyAlignment="1">
      <alignment vertical="center" wrapText="1"/>
    </xf>
    <xf numFmtId="0" fontId="4" fillId="2" borderId="1" xfId="1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center" wrapText="1"/>
    </xf>
    <xf numFmtId="0" fontId="26" fillId="5" borderId="0" xfId="0" applyFont="1" applyFill="1" applyAlignment="1">
      <alignment horizontal="center" vertical="top"/>
    </xf>
    <xf numFmtId="0" fontId="27" fillId="0" borderId="14" xfId="0" applyFont="1" applyBorder="1" applyAlignment="1">
      <alignment horizontal="center" vertical="center" wrapText="1"/>
    </xf>
    <xf numFmtId="0" fontId="27" fillId="0" borderId="14" xfId="3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7" borderId="13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8" borderId="13" xfId="0" applyFont="1" applyFill="1" applyBorder="1" applyAlignment="1">
      <alignment horizontal="left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3" xfId="0" applyFont="1" applyFill="1" applyBorder="1"/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left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0" fillId="9" borderId="24" xfId="0" applyFont="1" applyFill="1" applyBorder="1"/>
    <xf numFmtId="0" fontId="10" fillId="0" borderId="25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top"/>
    </xf>
    <xf numFmtId="0" fontId="28" fillId="2" borderId="0" xfId="0" applyFont="1" applyFill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0" fillId="3" borderId="1" xfId="0" applyFont="1" applyFill="1" applyBorder="1" applyAlignment="1">
      <alignment horizontal="justify" vertical="center" wrapText="1"/>
    </xf>
    <xf numFmtId="0" fontId="8" fillId="0" borderId="1" xfId="19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4" fillId="4" borderId="1" xfId="19" applyFont="1" applyFill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165" fontId="10" fillId="4" borderId="2" xfId="0" applyNumberFormat="1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23" applyFont="1" applyAlignment="1">
      <alignment horizontal="center"/>
    </xf>
    <xf numFmtId="165" fontId="10" fillId="3" borderId="2" xfId="0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3" borderId="2" xfId="19" applyFont="1" applyFill="1" applyBorder="1" applyAlignment="1">
      <alignment horizontal="center" vertical="center" wrapText="1"/>
    </xf>
    <xf numFmtId="0" fontId="4" fillId="3" borderId="4" xfId="19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4" fillId="4" borderId="2" xfId="23" applyFont="1" applyFill="1" applyBorder="1" applyAlignment="1">
      <alignment horizontal="left" vertical="center" wrapText="1"/>
    </xf>
    <xf numFmtId="0" fontId="4" fillId="4" borderId="4" xfId="23" applyFont="1" applyFill="1" applyBorder="1" applyAlignment="1">
      <alignment horizontal="left" vertical="center" wrapText="1"/>
    </xf>
    <xf numFmtId="0" fontId="8" fillId="0" borderId="2" xfId="23" applyFont="1" applyBorder="1" applyAlignment="1">
      <alignment horizontal="center" vertical="center" wrapText="1"/>
    </xf>
    <xf numFmtId="0" fontId="8" fillId="0" borderId="3" xfId="23" applyFont="1" applyBorder="1" applyAlignment="1">
      <alignment horizontal="center" vertical="center" wrapText="1"/>
    </xf>
    <xf numFmtId="0" fontId="8" fillId="0" borderId="4" xfId="23" applyFont="1" applyBorder="1" applyAlignment="1">
      <alignment horizontal="center" vertical="center" wrapText="1"/>
    </xf>
    <xf numFmtId="0" fontId="4" fillId="2" borderId="2" xfId="23" applyFont="1" applyFill="1" applyBorder="1" applyAlignment="1">
      <alignment horizontal="center" vertical="center" wrapText="1"/>
    </xf>
    <xf numFmtId="0" fontId="4" fillId="2" borderId="4" xfId="23" applyFont="1" applyFill="1" applyBorder="1" applyAlignment="1">
      <alignment horizontal="center" vertical="center" wrapText="1"/>
    </xf>
    <xf numFmtId="0" fontId="4" fillId="0" borderId="0" xfId="23" quotePrefix="1" applyFont="1" applyAlignment="1">
      <alignment horizontal="left" vertical="center"/>
    </xf>
    <xf numFmtId="0" fontId="4" fillId="0" borderId="0" xfId="23" applyFont="1" applyAlignment="1">
      <alignment horizontal="left" vertical="center"/>
    </xf>
    <xf numFmtId="0" fontId="8" fillId="0" borderId="1" xfId="23" applyFont="1" applyBorder="1" applyAlignment="1">
      <alignment horizontal="center" vertical="center" wrapText="1"/>
    </xf>
    <xf numFmtId="0" fontId="11" fillId="0" borderId="0" xfId="23" applyFont="1" applyAlignment="1">
      <alignment horizontal="left"/>
    </xf>
    <xf numFmtId="0" fontId="9" fillId="0" borderId="0" xfId="23" applyFont="1" applyAlignment="1">
      <alignment horizontal="left" vertical="top"/>
    </xf>
    <xf numFmtId="0" fontId="8" fillId="2" borderId="0" xfId="23" applyFont="1" applyFill="1" applyAlignment="1">
      <alignment horizontal="center" vertical="center"/>
    </xf>
    <xf numFmtId="0" fontId="9" fillId="2" borderId="1" xfId="23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7" xfId="0" quotePrefix="1" applyFont="1" applyBorder="1" applyAlignment="1">
      <alignment horizontal="right" vertical="top" wrapText="1"/>
    </xf>
    <xf numFmtId="0" fontId="9" fillId="0" borderId="17" xfId="0" applyFont="1" applyBorder="1" applyAlignment="1">
      <alignment horizontal="right" vertical="top" wrapText="1"/>
    </xf>
    <xf numFmtId="0" fontId="9" fillId="0" borderId="18" xfId="0" quotePrefix="1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right" vertical="top" wrapText="1"/>
    </xf>
    <xf numFmtId="0" fontId="9" fillId="0" borderId="23" xfId="0" applyFont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</cellXfs>
  <cellStyles count="24">
    <cellStyle name="Bình thường 2" xfId="1"/>
    <cellStyle name="Comma 2" xfId="11"/>
    <cellStyle name="Comma 2 2" xfId="18"/>
    <cellStyle name="Normal" xfId="0" builtinId="0"/>
    <cellStyle name="Normal 10" xfId="19"/>
    <cellStyle name="Normal 10 2" xfId="23"/>
    <cellStyle name="Normal 11" xfId="21"/>
    <cellStyle name="Normal 2" xfId="6"/>
    <cellStyle name="Normal 2 2" xfId="12"/>
    <cellStyle name="Normal 2 2 2" xfId="5"/>
    <cellStyle name="Normal 2 6" xfId="16"/>
    <cellStyle name="Normal 3" xfId="7"/>
    <cellStyle name="Normal 3 2" xfId="13"/>
    <cellStyle name="Normal 4" xfId="4"/>
    <cellStyle name="Normal 5" xfId="2"/>
    <cellStyle name="Normal 5 2" xfId="10"/>
    <cellStyle name="Normal 5 3" xfId="15"/>
    <cellStyle name="Normal 5 3 2" xfId="20"/>
    <cellStyle name="Normal 5 3 3" xfId="22"/>
    <cellStyle name="Normal 6" xfId="8"/>
    <cellStyle name="Normal 7" xfId="9"/>
    <cellStyle name="Normal 8" xfId="14"/>
    <cellStyle name="Normal 9" xfId="17"/>
    <cellStyle name="Normal_lich tuan 3-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6-4FE6-9AE7-C1B742A03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57376"/>
        <c:axId val="187455680"/>
      </c:barChart>
      <c:catAx>
        <c:axId val="195557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87455680"/>
        <c:crosses val="autoZero"/>
        <c:auto val="1"/>
        <c:lblAlgn val="ctr"/>
        <c:lblOffset val="100"/>
        <c:noMultiLvlLbl val="0"/>
      </c:catAx>
      <c:valAx>
        <c:axId val="18745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948" cy="60686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7" zoomScale="85" zoomScaleNormal="85" zoomScaleSheetLayoutView="80" workbookViewId="0">
      <pane xSplit="9" ySplit="2" topLeftCell="K21" activePane="bottomRight" state="frozen"/>
      <selection activeCell="A7" sqref="A7"/>
      <selection pane="topRight" activeCell="J7" sqref="J7"/>
      <selection pane="bottomLeft" activeCell="A9" sqref="A9"/>
      <selection pane="bottomRight" activeCell="C23" sqref="C23"/>
    </sheetView>
  </sheetViews>
  <sheetFormatPr defaultColWidth="9.42578125" defaultRowHeight="15.75"/>
  <cols>
    <col min="1" max="1" width="13.5703125" style="49" customWidth="1"/>
    <col min="2" max="2" width="9.42578125" style="49" customWidth="1"/>
    <col min="3" max="3" width="67.5703125" style="45" customWidth="1"/>
    <col min="4" max="4" width="12.5703125" style="45" customWidth="1"/>
    <col min="5" max="5" width="9.140625" style="81" customWidth="1"/>
    <col min="6" max="6" width="9.140625" style="45" customWidth="1"/>
    <col min="7" max="7" width="26.85546875" style="45" customWidth="1"/>
    <col min="8" max="8" width="17.42578125" style="49" customWidth="1"/>
    <col min="9" max="9" width="19.5703125" style="49" customWidth="1"/>
    <col min="10" max="10" width="19.5703125" style="49" hidden="1" customWidth="1"/>
    <col min="11" max="11" width="19.28515625" style="48" customWidth="1"/>
    <col min="12" max="16384" width="9.42578125" style="49"/>
  </cols>
  <sheetData>
    <row r="1" spans="1:11">
      <c r="A1" s="44" t="s">
        <v>0</v>
      </c>
      <c r="B1" s="44"/>
      <c r="C1" s="44"/>
      <c r="E1" s="46" t="s">
        <v>1</v>
      </c>
      <c r="F1" s="44"/>
      <c r="G1" s="47"/>
      <c r="H1" s="44"/>
      <c r="I1" s="44"/>
      <c r="J1" s="44"/>
    </row>
    <row r="2" spans="1:11">
      <c r="A2" s="44" t="s">
        <v>2</v>
      </c>
      <c r="B2" s="44"/>
      <c r="C2" s="44"/>
      <c r="D2" s="44"/>
      <c r="E2" s="46"/>
      <c r="F2" s="44"/>
      <c r="G2" s="47"/>
      <c r="H2" s="44"/>
      <c r="I2" s="44"/>
      <c r="J2" s="44"/>
    </row>
    <row r="3" spans="1:11">
      <c r="A3" s="50"/>
      <c r="B3" s="50"/>
      <c r="C3" s="50"/>
      <c r="D3" s="50"/>
      <c r="E3" s="51"/>
      <c r="F3" s="50"/>
      <c r="G3" s="52"/>
      <c r="H3" s="50"/>
      <c r="I3" s="50"/>
      <c r="J3" s="50"/>
    </row>
    <row r="4" spans="1:11" s="54" customFormat="1" ht="31.5" customHeight="1">
      <c r="A4" s="140" t="s">
        <v>56</v>
      </c>
      <c r="B4" s="140"/>
      <c r="C4" s="140"/>
      <c r="D4" s="140"/>
      <c r="E4" s="140"/>
      <c r="F4" s="140"/>
      <c r="G4" s="140"/>
      <c r="H4" s="140"/>
      <c r="I4" s="140"/>
      <c r="J4" s="96"/>
      <c r="K4" s="53"/>
    </row>
    <row r="5" spans="1:11" s="54" customFormat="1" ht="21" customHeight="1">
      <c r="A5" s="141" t="s">
        <v>57</v>
      </c>
      <c r="B5" s="141"/>
      <c r="C5" s="141"/>
      <c r="D5" s="141"/>
      <c r="E5" s="141"/>
      <c r="F5" s="141"/>
      <c r="G5" s="141"/>
      <c r="H5" s="141"/>
      <c r="I5" s="141"/>
      <c r="J5" s="97"/>
      <c r="K5" s="53"/>
    </row>
    <row r="6" spans="1:11" s="54" customFormat="1">
      <c r="A6" s="55"/>
      <c r="B6" s="55"/>
      <c r="C6" s="55"/>
      <c r="D6" s="55"/>
      <c r="E6" s="56"/>
      <c r="F6" s="55"/>
      <c r="G6" s="57"/>
      <c r="H6" s="55"/>
      <c r="I6" s="55"/>
      <c r="J6" s="55"/>
      <c r="K6" s="53"/>
    </row>
    <row r="7" spans="1:11" s="59" customFormat="1" ht="33.75" customHeight="1">
      <c r="A7" s="139" t="s">
        <v>3</v>
      </c>
      <c r="B7" s="139" t="s">
        <v>4</v>
      </c>
      <c r="C7" s="139" t="s">
        <v>5</v>
      </c>
      <c r="D7" s="139" t="s">
        <v>6</v>
      </c>
      <c r="E7" s="139"/>
      <c r="F7" s="139"/>
      <c r="G7" s="139" t="s">
        <v>7</v>
      </c>
      <c r="H7" s="139" t="s">
        <v>8</v>
      </c>
      <c r="I7" s="139" t="s">
        <v>9</v>
      </c>
      <c r="J7" s="139" t="s">
        <v>75</v>
      </c>
      <c r="K7" s="58"/>
    </row>
    <row r="8" spans="1:11" s="59" customFormat="1" ht="48" customHeight="1">
      <c r="A8" s="139"/>
      <c r="B8" s="139"/>
      <c r="C8" s="139"/>
      <c r="D8" s="60" t="s">
        <v>42</v>
      </c>
      <c r="E8" s="61" t="s">
        <v>10</v>
      </c>
      <c r="F8" s="60" t="s">
        <v>11</v>
      </c>
      <c r="G8" s="139"/>
      <c r="H8" s="139"/>
      <c r="I8" s="139"/>
      <c r="J8" s="139"/>
      <c r="K8" s="58"/>
    </row>
    <row r="9" spans="1:11" s="66" customFormat="1" ht="58.5" customHeight="1">
      <c r="A9" s="139" t="s">
        <v>58</v>
      </c>
      <c r="B9" s="139" t="s">
        <v>12</v>
      </c>
      <c r="C9" s="26" t="s">
        <v>78</v>
      </c>
      <c r="D9" s="41" t="s">
        <v>13</v>
      </c>
      <c r="E9" s="28"/>
      <c r="F9" s="41"/>
      <c r="G9" s="43" t="s">
        <v>68</v>
      </c>
      <c r="H9" s="43"/>
      <c r="I9" s="41" t="s">
        <v>69</v>
      </c>
      <c r="J9" s="62"/>
      <c r="K9" s="65"/>
    </row>
    <row r="10" spans="1:11" s="66" customFormat="1" ht="36" customHeight="1">
      <c r="A10" s="139"/>
      <c r="B10" s="139"/>
      <c r="C10" s="138" t="s">
        <v>79</v>
      </c>
      <c r="D10" s="142" t="s">
        <v>13</v>
      </c>
      <c r="E10" s="91"/>
      <c r="F10" s="91"/>
      <c r="G10" s="144" t="s">
        <v>46</v>
      </c>
      <c r="H10" s="93"/>
      <c r="I10" s="142" t="s">
        <v>45</v>
      </c>
      <c r="J10" s="62"/>
      <c r="K10" s="39" t="s">
        <v>141</v>
      </c>
    </row>
    <row r="11" spans="1:11" s="66" customFormat="1" ht="46.5" customHeight="1">
      <c r="A11" s="139"/>
      <c r="B11" s="139"/>
      <c r="C11" s="138" t="s">
        <v>80</v>
      </c>
      <c r="D11" s="143"/>
      <c r="E11" s="91"/>
      <c r="F11" s="91"/>
      <c r="G11" s="145"/>
      <c r="H11" s="93"/>
      <c r="I11" s="143"/>
      <c r="J11" s="62"/>
      <c r="K11" s="69"/>
    </row>
    <row r="12" spans="1:11" s="66" customFormat="1" ht="71.25" customHeight="1">
      <c r="A12" s="139"/>
      <c r="B12" s="139"/>
      <c r="C12" s="30" t="s">
        <v>128</v>
      </c>
      <c r="D12" s="43" t="s">
        <v>13</v>
      </c>
      <c r="E12" s="42"/>
      <c r="F12" s="43"/>
      <c r="G12" s="43"/>
      <c r="H12" s="5"/>
      <c r="I12" s="41"/>
      <c r="J12" s="62"/>
      <c r="K12" s="69"/>
    </row>
    <row r="13" spans="1:11" s="66" customFormat="1" ht="46.5" customHeight="1">
      <c r="A13" s="139"/>
      <c r="B13" s="139"/>
      <c r="C13" s="38" t="s">
        <v>86</v>
      </c>
      <c r="D13" s="64"/>
      <c r="E13" s="67"/>
      <c r="F13" s="64"/>
      <c r="G13" s="64" t="s">
        <v>85</v>
      </c>
      <c r="H13" s="62" t="s">
        <v>90</v>
      </c>
      <c r="I13" s="67" t="s">
        <v>55</v>
      </c>
      <c r="J13" s="62"/>
      <c r="K13" s="69"/>
    </row>
    <row r="14" spans="1:11" s="66" customFormat="1" ht="36" customHeight="1">
      <c r="A14" s="139"/>
      <c r="B14" s="139"/>
      <c r="C14" s="36"/>
      <c r="D14" s="62"/>
      <c r="E14" s="63"/>
      <c r="F14" s="62"/>
      <c r="G14" s="64"/>
      <c r="H14" s="64"/>
      <c r="I14" s="62"/>
      <c r="J14" s="62"/>
      <c r="K14" s="69"/>
    </row>
    <row r="15" spans="1:11" s="66" customFormat="1" ht="36" customHeight="1">
      <c r="A15" s="139"/>
      <c r="B15" s="139" t="s">
        <v>14</v>
      </c>
      <c r="C15" s="26" t="s">
        <v>70</v>
      </c>
      <c r="D15" s="149" t="s">
        <v>13</v>
      </c>
      <c r="E15" s="41"/>
      <c r="F15" s="41"/>
      <c r="G15" s="151" t="s">
        <v>72</v>
      </c>
      <c r="H15" s="42"/>
      <c r="I15" s="149" t="s">
        <v>53</v>
      </c>
      <c r="J15" s="62"/>
      <c r="K15" s="65"/>
    </row>
    <row r="16" spans="1:11" s="59" customFormat="1" ht="129.75" customHeight="1">
      <c r="A16" s="139"/>
      <c r="B16" s="139"/>
      <c r="C16" s="26" t="s">
        <v>71</v>
      </c>
      <c r="D16" s="150"/>
      <c r="E16" s="41"/>
      <c r="F16" s="41"/>
      <c r="G16" s="152"/>
      <c r="H16" s="42" t="s">
        <v>130</v>
      </c>
      <c r="I16" s="150"/>
      <c r="J16" s="62"/>
      <c r="K16" s="58"/>
    </row>
    <row r="17" spans="1:11" s="59" customFormat="1" ht="36" customHeight="1">
      <c r="A17" s="139"/>
      <c r="B17" s="139"/>
      <c r="C17" s="38" t="s">
        <v>131</v>
      </c>
      <c r="D17" s="64"/>
      <c r="E17" s="67" t="s">
        <v>105</v>
      </c>
      <c r="F17" s="64"/>
      <c r="G17" s="62"/>
      <c r="H17" s="62" t="s">
        <v>132</v>
      </c>
      <c r="I17" s="62" t="s">
        <v>133</v>
      </c>
      <c r="J17" s="62"/>
      <c r="K17" s="58"/>
    </row>
    <row r="18" spans="1:11" s="66" customFormat="1" ht="71.25" customHeight="1">
      <c r="A18" s="139" t="s">
        <v>140</v>
      </c>
      <c r="B18" s="139" t="s">
        <v>12</v>
      </c>
      <c r="C18" s="94" t="s">
        <v>143</v>
      </c>
      <c r="D18" s="39" t="s">
        <v>13</v>
      </c>
      <c r="E18" s="40" t="s">
        <v>13</v>
      </c>
      <c r="F18" s="39" t="s">
        <v>13</v>
      </c>
      <c r="G18" s="39" t="s">
        <v>47</v>
      </c>
      <c r="H18" s="90"/>
      <c r="I18" s="91" t="s">
        <v>45</v>
      </c>
      <c r="J18" s="62"/>
      <c r="K18" s="39" t="s">
        <v>142</v>
      </c>
    </row>
    <row r="19" spans="1:11" s="66" customFormat="1" ht="87" customHeight="1">
      <c r="A19" s="139"/>
      <c r="B19" s="139"/>
      <c r="C19" s="4" t="s">
        <v>65</v>
      </c>
      <c r="D19" s="5"/>
      <c r="E19" s="5"/>
      <c r="F19" s="5" t="s">
        <v>13</v>
      </c>
      <c r="G19" s="5" t="s">
        <v>66</v>
      </c>
      <c r="H19" s="5"/>
      <c r="I19" s="5" t="s">
        <v>67</v>
      </c>
      <c r="J19" s="62"/>
      <c r="K19" s="69"/>
    </row>
    <row r="20" spans="1:11" s="66" customFormat="1" ht="48" customHeight="1">
      <c r="A20" s="139"/>
      <c r="B20" s="139"/>
      <c r="C20" s="135" t="s">
        <v>134</v>
      </c>
      <c r="D20" s="36"/>
      <c r="E20" s="62" t="s">
        <v>13</v>
      </c>
      <c r="F20" s="62"/>
      <c r="G20" s="38"/>
      <c r="H20" s="62" t="s">
        <v>135</v>
      </c>
      <c r="I20" s="62" t="s">
        <v>138</v>
      </c>
      <c r="J20" s="62"/>
      <c r="K20" s="69"/>
    </row>
    <row r="21" spans="1:11" s="66" customFormat="1" ht="36" customHeight="1">
      <c r="A21" s="139"/>
      <c r="B21" s="139" t="s">
        <v>14</v>
      </c>
      <c r="C21" s="36" t="s">
        <v>76</v>
      </c>
      <c r="D21" s="62" t="s">
        <v>13</v>
      </c>
      <c r="E21" s="62" t="s">
        <v>13</v>
      </c>
      <c r="F21" s="62"/>
      <c r="G21" s="3"/>
      <c r="H21" s="3" t="s">
        <v>77</v>
      </c>
      <c r="I21" s="67" t="s">
        <v>55</v>
      </c>
      <c r="J21" s="36"/>
      <c r="K21" s="69"/>
    </row>
    <row r="22" spans="1:11" s="66" customFormat="1" ht="36" customHeight="1">
      <c r="A22" s="139"/>
      <c r="B22" s="139"/>
      <c r="C22" s="36"/>
      <c r="D22" s="36"/>
      <c r="E22" s="62"/>
      <c r="F22" s="62"/>
      <c r="G22" s="64"/>
      <c r="H22" s="62"/>
      <c r="I22" s="62"/>
      <c r="J22" s="62"/>
      <c r="K22" s="69"/>
    </row>
    <row r="23" spans="1:11" ht="88.5" customHeight="1">
      <c r="A23" s="139" t="s">
        <v>59</v>
      </c>
      <c r="B23" s="155" t="s">
        <v>15</v>
      </c>
      <c r="C23" s="134" t="s">
        <v>125</v>
      </c>
      <c r="D23" s="43" t="s">
        <v>13</v>
      </c>
      <c r="E23" s="42"/>
      <c r="F23" s="43" t="s">
        <v>13</v>
      </c>
      <c r="G23" s="43" t="s">
        <v>47</v>
      </c>
      <c r="H23" s="43" t="s">
        <v>127</v>
      </c>
      <c r="I23" s="43" t="s">
        <v>126</v>
      </c>
      <c r="J23" s="64"/>
      <c r="K23" s="65"/>
    </row>
    <row r="24" spans="1:11" ht="36" customHeight="1">
      <c r="A24" s="139"/>
      <c r="B24" s="155"/>
      <c r="C24" s="137" t="s">
        <v>136</v>
      </c>
      <c r="D24" s="64"/>
      <c r="E24" s="67" t="s">
        <v>13</v>
      </c>
      <c r="F24" s="64"/>
      <c r="G24" s="64"/>
      <c r="H24" s="64"/>
      <c r="I24" s="64"/>
      <c r="J24" s="64"/>
      <c r="K24" s="65"/>
    </row>
    <row r="25" spans="1:11" ht="36" customHeight="1">
      <c r="A25" s="139"/>
      <c r="B25" s="155"/>
      <c r="C25" s="29"/>
      <c r="D25" s="62"/>
      <c r="E25" s="62"/>
      <c r="F25" s="62"/>
      <c r="G25" s="62"/>
      <c r="H25" s="68"/>
      <c r="I25" s="62"/>
      <c r="J25" s="62"/>
      <c r="K25" s="65"/>
    </row>
    <row r="26" spans="1:11" s="73" customFormat="1" ht="36" customHeight="1">
      <c r="A26" s="139"/>
      <c r="B26" s="155"/>
      <c r="C26" s="29"/>
      <c r="D26" s="71"/>
      <c r="E26" s="71"/>
      <c r="F26" s="71"/>
      <c r="G26" s="64"/>
      <c r="H26" s="64"/>
      <c r="I26" s="64"/>
      <c r="J26" s="64"/>
      <c r="K26" s="72"/>
    </row>
    <row r="27" spans="1:11" ht="86.25" customHeight="1">
      <c r="A27" s="139"/>
      <c r="B27" s="155" t="s">
        <v>14</v>
      </c>
      <c r="C27" s="31" t="s">
        <v>81</v>
      </c>
      <c r="D27" s="5" t="s">
        <v>13</v>
      </c>
      <c r="E27" s="5" t="s">
        <v>13</v>
      </c>
      <c r="F27" s="5"/>
      <c r="G27" s="43" t="s">
        <v>46</v>
      </c>
      <c r="H27" s="5" t="s">
        <v>82</v>
      </c>
      <c r="I27" s="5" t="s">
        <v>50</v>
      </c>
      <c r="J27" s="68"/>
    </row>
    <row r="28" spans="1:11" ht="36" customHeight="1">
      <c r="A28" s="139"/>
      <c r="B28" s="155"/>
      <c r="C28" s="29"/>
      <c r="D28" s="64"/>
      <c r="E28" s="67"/>
      <c r="F28" s="64"/>
      <c r="G28" s="64"/>
      <c r="H28" s="64"/>
      <c r="I28" s="64"/>
      <c r="J28" s="64"/>
    </row>
    <row r="29" spans="1:11" s="59" customFormat="1" ht="53.25" customHeight="1">
      <c r="A29" s="139" t="s">
        <v>60</v>
      </c>
      <c r="B29" s="155" t="s">
        <v>12</v>
      </c>
      <c r="C29" s="30" t="s">
        <v>63</v>
      </c>
      <c r="D29" s="156" t="s">
        <v>13</v>
      </c>
      <c r="E29" s="5"/>
      <c r="F29" s="5"/>
      <c r="G29" s="156" t="s">
        <v>73</v>
      </c>
      <c r="H29" s="5"/>
      <c r="I29" s="156" t="s">
        <v>53</v>
      </c>
      <c r="J29" s="68"/>
      <c r="K29" s="70"/>
    </row>
    <row r="30" spans="1:11" s="59" customFormat="1" ht="87" customHeight="1">
      <c r="A30" s="139"/>
      <c r="B30" s="155"/>
      <c r="C30" s="30" t="s">
        <v>74</v>
      </c>
      <c r="D30" s="157"/>
      <c r="E30" s="5"/>
      <c r="F30" s="5"/>
      <c r="G30" s="157"/>
      <c r="H30" s="5" t="s">
        <v>129</v>
      </c>
      <c r="I30" s="157"/>
      <c r="J30" s="68"/>
      <c r="K30" s="70"/>
    </row>
    <row r="31" spans="1:11" s="59" customFormat="1" ht="38.25" customHeight="1">
      <c r="A31" s="139"/>
      <c r="B31" s="155"/>
      <c r="C31" s="136" t="s">
        <v>139</v>
      </c>
      <c r="D31" s="68"/>
      <c r="E31" s="68" t="s">
        <v>13</v>
      </c>
      <c r="F31" s="68"/>
      <c r="G31" s="68"/>
      <c r="H31" s="68" t="s">
        <v>137</v>
      </c>
      <c r="I31" s="68" t="s">
        <v>138</v>
      </c>
      <c r="J31" s="68"/>
      <c r="K31" s="70"/>
    </row>
    <row r="32" spans="1:11" s="73" customFormat="1" ht="36" customHeight="1">
      <c r="A32" s="139"/>
      <c r="B32" s="155"/>
      <c r="C32" s="37"/>
      <c r="D32" s="71"/>
      <c r="E32" s="71"/>
      <c r="F32" s="71"/>
      <c r="G32" s="64"/>
      <c r="H32" s="64"/>
      <c r="I32" s="64"/>
      <c r="J32" s="64"/>
      <c r="K32" s="72"/>
    </row>
    <row r="33" spans="1:11" ht="62.25" customHeight="1">
      <c r="A33" s="139"/>
      <c r="B33" s="155" t="s">
        <v>14</v>
      </c>
      <c r="C33" s="26" t="s">
        <v>83</v>
      </c>
      <c r="D33" s="43" t="s">
        <v>13</v>
      </c>
      <c r="E33" s="42" t="s">
        <v>13</v>
      </c>
      <c r="F33" s="43" t="s">
        <v>13</v>
      </c>
      <c r="G33" s="43" t="s">
        <v>46</v>
      </c>
      <c r="H33" s="43" t="s">
        <v>52</v>
      </c>
      <c r="I33" s="41" t="s">
        <v>45</v>
      </c>
      <c r="J33" s="62"/>
      <c r="K33" s="65"/>
    </row>
    <row r="34" spans="1:11" ht="36" customHeight="1">
      <c r="A34" s="139"/>
      <c r="B34" s="155"/>
      <c r="C34" s="36"/>
      <c r="D34" s="64"/>
      <c r="E34" s="67"/>
      <c r="F34" s="64"/>
      <c r="G34" s="64"/>
      <c r="H34" s="64"/>
      <c r="I34" s="62"/>
      <c r="J34" s="62"/>
      <c r="K34" s="65"/>
    </row>
    <row r="35" spans="1:11" ht="36" customHeight="1">
      <c r="A35" s="139"/>
      <c r="B35" s="155"/>
      <c r="C35" s="38"/>
      <c r="D35" s="62"/>
      <c r="E35" s="62"/>
      <c r="F35" s="62"/>
      <c r="G35" s="64"/>
      <c r="H35" s="64"/>
      <c r="I35" s="64"/>
      <c r="J35" s="64"/>
    </row>
    <row r="36" spans="1:11" s="66" customFormat="1" ht="36" customHeight="1">
      <c r="A36" s="153" t="s">
        <v>61</v>
      </c>
      <c r="B36" s="89" t="s">
        <v>15</v>
      </c>
      <c r="C36" s="159" t="s">
        <v>64</v>
      </c>
      <c r="D36" s="90"/>
      <c r="E36" s="90"/>
      <c r="F36" s="90"/>
      <c r="G36" s="90"/>
      <c r="H36" s="90"/>
      <c r="I36" s="90"/>
      <c r="J36" s="68"/>
      <c r="K36" s="65"/>
    </row>
    <row r="37" spans="1:11" s="73" customFormat="1" ht="36" customHeight="1">
      <c r="A37" s="153"/>
      <c r="B37" s="89" t="s">
        <v>14</v>
      </c>
      <c r="C37" s="160"/>
      <c r="D37" s="39"/>
      <c r="E37" s="40"/>
      <c r="F37" s="39"/>
      <c r="G37" s="39"/>
      <c r="H37" s="39"/>
      <c r="I37" s="91"/>
      <c r="J37" s="62"/>
      <c r="K37" s="72"/>
    </row>
    <row r="38" spans="1:11" ht="36" customHeight="1">
      <c r="A38" s="153" t="s">
        <v>62</v>
      </c>
      <c r="B38" s="95" t="s">
        <v>15</v>
      </c>
      <c r="C38" s="159" t="s">
        <v>64</v>
      </c>
      <c r="D38" s="40"/>
      <c r="E38" s="40"/>
      <c r="F38" s="40"/>
      <c r="G38" s="92"/>
      <c r="H38" s="39"/>
      <c r="I38" s="91"/>
      <c r="J38" s="62"/>
    </row>
    <row r="39" spans="1:11" ht="36" customHeight="1">
      <c r="A39" s="153"/>
      <c r="B39" s="89" t="s">
        <v>14</v>
      </c>
      <c r="C39" s="160"/>
      <c r="D39" s="39"/>
      <c r="E39" s="93"/>
      <c r="F39" s="94"/>
      <c r="G39" s="39"/>
      <c r="H39" s="39"/>
      <c r="I39" s="91"/>
      <c r="J39" s="62"/>
    </row>
    <row r="40" spans="1:11" s="66" customFormat="1" ht="24.95" customHeight="1">
      <c r="A40" s="154"/>
      <c r="B40" s="154"/>
      <c r="C40" s="74"/>
      <c r="D40" s="75"/>
      <c r="E40" s="76"/>
      <c r="F40" s="75"/>
      <c r="G40" s="65"/>
      <c r="H40" s="65"/>
      <c r="I40" s="75"/>
      <c r="J40" s="75"/>
      <c r="K40" s="69"/>
    </row>
    <row r="41" spans="1:11" s="66" customFormat="1" ht="17.25" customHeight="1">
      <c r="C41" s="74"/>
      <c r="D41" s="75"/>
      <c r="E41" s="76"/>
      <c r="F41" s="75"/>
      <c r="G41" s="148" t="s">
        <v>43</v>
      </c>
      <c r="H41" s="148"/>
      <c r="I41" s="75"/>
      <c r="J41" s="75"/>
      <c r="K41" s="69"/>
    </row>
    <row r="42" spans="1:11">
      <c r="A42" s="158" t="s">
        <v>16</v>
      </c>
      <c r="B42" s="158"/>
      <c r="C42" s="77"/>
      <c r="D42" s="70"/>
      <c r="E42" s="78"/>
      <c r="F42" s="79"/>
      <c r="G42" s="80"/>
      <c r="H42" s="79"/>
      <c r="I42" s="65"/>
      <c r="J42" s="65"/>
    </row>
    <row r="43" spans="1:11" s="48" customFormat="1">
      <c r="A43" s="146" t="s">
        <v>17</v>
      </c>
      <c r="B43" s="147"/>
      <c r="C43" s="45"/>
      <c r="D43" s="45"/>
      <c r="E43" s="81"/>
      <c r="F43" s="45"/>
      <c r="G43" s="80"/>
    </row>
    <row r="44" spans="1:11" s="48" customFormat="1">
      <c r="A44" s="82" t="s">
        <v>18</v>
      </c>
      <c r="B44" s="83"/>
      <c r="C44" s="45"/>
      <c r="D44" s="45"/>
      <c r="E44" s="81"/>
      <c r="F44" s="45"/>
      <c r="G44" s="84"/>
      <c r="H44" s="49"/>
      <c r="I44" s="49"/>
      <c r="J44" s="49"/>
    </row>
    <row r="45" spans="1:11" s="48" customFormat="1">
      <c r="A45" s="82" t="s">
        <v>19</v>
      </c>
      <c r="B45" s="83"/>
      <c r="C45" s="45"/>
      <c r="D45" s="45"/>
      <c r="E45" s="81"/>
      <c r="F45" s="45"/>
      <c r="G45" s="84"/>
      <c r="H45" s="49"/>
      <c r="I45" s="49"/>
      <c r="J45" s="49"/>
    </row>
    <row r="46" spans="1:11" s="48" customFormat="1" ht="18.75">
      <c r="A46" s="83" t="s">
        <v>20</v>
      </c>
      <c r="B46" s="83"/>
      <c r="C46" s="45"/>
      <c r="D46" s="45"/>
      <c r="E46" s="81"/>
      <c r="F46" s="45"/>
      <c r="G46" s="148" t="s">
        <v>21</v>
      </c>
      <c r="H46" s="148"/>
      <c r="I46" s="49"/>
      <c r="J46" s="49"/>
    </row>
    <row r="47" spans="1:11" s="48" customFormat="1">
      <c r="A47" s="49"/>
      <c r="B47" s="49"/>
      <c r="C47" s="45"/>
      <c r="D47" s="45"/>
      <c r="E47" s="81"/>
      <c r="F47" s="45"/>
      <c r="G47" s="80"/>
      <c r="H47" s="49"/>
      <c r="I47" s="49"/>
      <c r="J47" s="49"/>
    </row>
    <row r="48" spans="1:11" s="48" customFormat="1">
      <c r="A48" s="85"/>
      <c r="B48" s="49"/>
      <c r="C48" s="45"/>
      <c r="D48" s="45"/>
      <c r="E48" s="81"/>
      <c r="F48" s="45"/>
      <c r="G48" s="45"/>
      <c r="H48" s="49"/>
      <c r="I48" s="49"/>
      <c r="J48" s="49"/>
    </row>
    <row r="49" spans="1:10" s="48" customFormat="1">
      <c r="A49" s="86"/>
      <c r="B49" s="49"/>
      <c r="C49" s="45"/>
      <c r="D49" s="45"/>
      <c r="E49" s="81"/>
      <c r="F49" s="45"/>
      <c r="G49" s="45"/>
      <c r="H49" s="49"/>
      <c r="I49" s="49"/>
      <c r="J49" s="49"/>
    </row>
    <row r="50" spans="1:10" s="48" customFormat="1">
      <c r="A50" s="87"/>
      <c r="B50" s="49"/>
      <c r="C50" s="45"/>
      <c r="D50" s="45"/>
      <c r="E50" s="81"/>
      <c r="F50" s="45"/>
      <c r="G50" s="45"/>
      <c r="H50" s="49"/>
      <c r="I50" s="49"/>
      <c r="J50" s="49"/>
    </row>
    <row r="51" spans="1:10" s="48" customFormat="1">
      <c r="A51" s="88"/>
      <c r="B51" s="49"/>
      <c r="C51" s="45"/>
      <c r="D51" s="45"/>
      <c r="E51" s="81"/>
      <c r="F51" s="45"/>
      <c r="G51" s="45"/>
      <c r="H51" s="49"/>
      <c r="I51" s="49"/>
      <c r="J51" s="49"/>
    </row>
  </sheetData>
  <mergeCells count="40">
    <mergeCell ref="J7:J8"/>
    <mergeCell ref="I15:I16"/>
    <mergeCell ref="D29:D30"/>
    <mergeCell ref="I29:I30"/>
    <mergeCell ref="G29:G30"/>
    <mergeCell ref="G41:H41"/>
    <mergeCell ref="A42:B42"/>
    <mergeCell ref="C36:C37"/>
    <mergeCell ref="C38:C39"/>
    <mergeCell ref="A43:B43"/>
    <mergeCell ref="G46:H46"/>
    <mergeCell ref="D15:D16"/>
    <mergeCell ref="G15:G16"/>
    <mergeCell ref="A36:A37"/>
    <mergeCell ref="A38:A39"/>
    <mergeCell ref="A40:B40"/>
    <mergeCell ref="A23:A28"/>
    <mergeCell ref="B23:B26"/>
    <mergeCell ref="B27:B28"/>
    <mergeCell ref="A29:A35"/>
    <mergeCell ref="B29:B32"/>
    <mergeCell ref="B33:B35"/>
    <mergeCell ref="A18:A22"/>
    <mergeCell ref="B18:B20"/>
    <mergeCell ref="B21:B22"/>
    <mergeCell ref="A9:A17"/>
    <mergeCell ref="B9:B14"/>
    <mergeCell ref="B15:B17"/>
    <mergeCell ref="A4:I4"/>
    <mergeCell ref="A5:I5"/>
    <mergeCell ref="A7:A8"/>
    <mergeCell ref="B7:B8"/>
    <mergeCell ref="C7:C8"/>
    <mergeCell ref="D7:F7"/>
    <mergeCell ref="G7:G8"/>
    <mergeCell ref="H7:H8"/>
    <mergeCell ref="I7:I8"/>
    <mergeCell ref="D10:D11"/>
    <mergeCell ref="G10:G11"/>
    <mergeCell ref="I10:I11"/>
  </mergeCells>
  <printOptions horizontalCentered="1"/>
  <pageMargins left="3.937007874015748E-2" right="0" top="0.46" bottom="0.4" header="0.31496062992125984" footer="0.19685039370078741"/>
  <pageSetup paperSize="9" scale="7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3" zoomScale="80" zoomScaleNormal="80" workbookViewId="0">
      <selection activeCell="D24" sqref="D24:D25"/>
    </sheetView>
  </sheetViews>
  <sheetFormatPr defaultColWidth="8.5703125" defaultRowHeight="18.75"/>
  <cols>
    <col min="1" max="1" width="12.42578125" style="11" customWidth="1"/>
    <col min="2" max="2" width="10.5703125" style="11" customWidth="1"/>
    <col min="3" max="3" width="9.5703125" style="11" hidden="1" customWidth="1"/>
    <col min="4" max="4" width="53" style="22" customWidth="1"/>
    <col min="5" max="5" width="8.42578125" style="22" customWidth="1"/>
    <col min="6" max="6" width="20.42578125" style="22" customWidth="1"/>
    <col min="7" max="7" width="15.42578125" style="11" customWidth="1"/>
    <col min="8" max="8" width="18.5703125" style="11" customWidth="1"/>
    <col min="9" max="16384" width="8.5703125" style="11"/>
  </cols>
  <sheetData>
    <row r="1" spans="1:8" s="6" customFormat="1" ht="15.75">
      <c r="A1" s="170" t="s">
        <v>22</v>
      </c>
      <c r="B1" s="170"/>
      <c r="C1" s="170"/>
      <c r="D1" s="170"/>
      <c r="E1" s="170"/>
      <c r="F1" s="170"/>
      <c r="G1" s="170"/>
      <c r="H1" s="170"/>
    </row>
    <row r="2" spans="1:8" s="6" customFormat="1" ht="23.25" customHeight="1">
      <c r="A2" s="170" t="s">
        <v>23</v>
      </c>
      <c r="B2" s="170"/>
      <c r="C2" s="170"/>
      <c r="D2" s="170"/>
      <c r="E2" s="170"/>
      <c r="F2" s="170"/>
      <c r="G2" s="170"/>
      <c r="H2" s="170"/>
    </row>
    <row r="3" spans="1:8" s="6" customFormat="1" ht="15.75">
      <c r="A3" s="7"/>
      <c r="B3" s="7"/>
      <c r="C3" s="7"/>
      <c r="D3" s="7"/>
      <c r="E3" s="7"/>
      <c r="F3" s="7"/>
      <c r="G3" s="7"/>
      <c r="H3" s="7"/>
    </row>
    <row r="4" spans="1:8" s="8" customFormat="1" ht="29.25" customHeight="1">
      <c r="A4" s="171" t="s">
        <v>56</v>
      </c>
      <c r="B4" s="171"/>
      <c r="C4" s="171"/>
      <c r="D4" s="171"/>
      <c r="E4" s="171"/>
      <c r="F4" s="171"/>
      <c r="G4" s="171"/>
      <c r="H4" s="171"/>
    </row>
    <row r="5" spans="1:8" ht="7.5" customHeight="1">
      <c r="A5" s="9"/>
      <c r="B5" s="9"/>
      <c r="C5" s="9"/>
      <c r="D5" s="10"/>
      <c r="E5" s="10"/>
      <c r="F5" s="10"/>
    </row>
    <row r="6" spans="1:8" s="12" customFormat="1" ht="59.25" customHeight="1">
      <c r="A6" s="172" t="s">
        <v>24</v>
      </c>
      <c r="B6" s="172" t="s">
        <v>25</v>
      </c>
      <c r="C6" s="172"/>
      <c r="D6" s="172" t="s">
        <v>26</v>
      </c>
      <c r="E6" s="172" t="s">
        <v>44</v>
      </c>
      <c r="F6" s="172" t="s">
        <v>27</v>
      </c>
      <c r="G6" s="172" t="s">
        <v>28</v>
      </c>
      <c r="H6" s="172" t="s">
        <v>29</v>
      </c>
    </row>
    <row r="7" spans="1:8" s="12" customFormat="1" ht="0.75" customHeight="1">
      <c r="A7" s="172"/>
      <c r="B7" s="172"/>
      <c r="C7" s="172"/>
      <c r="D7" s="172"/>
      <c r="E7" s="172"/>
      <c r="F7" s="172"/>
      <c r="G7" s="172"/>
      <c r="H7" s="172"/>
    </row>
    <row r="8" spans="1:8" s="15" customFormat="1" ht="42" customHeight="1">
      <c r="A8" s="161" t="s">
        <v>30</v>
      </c>
      <c r="B8" s="161" t="s">
        <v>12</v>
      </c>
      <c r="C8" s="13" t="s">
        <v>31</v>
      </c>
      <c r="D8" s="14" t="s">
        <v>32</v>
      </c>
      <c r="E8" s="2"/>
      <c r="F8" s="13"/>
      <c r="G8" s="2" t="s">
        <v>48</v>
      </c>
      <c r="H8" s="3" t="s">
        <v>34</v>
      </c>
    </row>
    <row r="9" spans="1:8" s="15" customFormat="1" ht="42" customHeight="1">
      <c r="A9" s="162"/>
      <c r="B9" s="162"/>
      <c r="C9" s="16"/>
      <c r="D9" s="29" t="s">
        <v>84</v>
      </c>
      <c r="E9" s="2"/>
      <c r="F9" s="13"/>
      <c r="G9" s="2" t="s">
        <v>35</v>
      </c>
      <c r="H9" s="3" t="s">
        <v>34</v>
      </c>
    </row>
    <row r="10" spans="1:8" s="15" customFormat="1" ht="42" customHeight="1">
      <c r="A10" s="162"/>
      <c r="B10" s="162"/>
      <c r="C10" s="16"/>
      <c r="D10" s="38" t="s">
        <v>86</v>
      </c>
      <c r="E10" s="2"/>
      <c r="F10" s="13"/>
      <c r="G10" s="2" t="s">
        <v>41</v>
      </c>
      <c r="H10" s="3" t="s">
        <v>34</v>
      </c>
    </row>
    <row r="11" spans="1:8" s="15" customFormat="1" ht="31.5" customHeight="1">
      <c r="A11" s="162"/>
      <c r="B11" s="162" t="s">
        <v>14</v>
      </c>
      <c r="C11" s="16"/>
      <c r="D11" s="29" t="s">
        <v>87</v>
      </c>
      <c r="E11" s="2"/>
      <c r="F11" s="13"/>
      <c r="G11" s="2" t="s">
        <v>41</v>
      </c>
      <c r="H11" s="3" t="s">
        <v>34</v>
      </c>
    </row>
    <row r="12" spans="1:8" s="15" customFormat="1" ht="65.25" customHeight="1">
      <c r="A12" s="162"/>
      <c r="B12" s="163"/>
      <c r="C12" s="16"/>
      <c r="D12" s="29" t="s">
        <v>84</v>
      </c>
      <c r="E12" s="2"/>
      <c r="F12" s="13"/>
      <c r="G12" s="2" t="s">
        <v>35</v>
      </c>
      <c r="H12" s="3" t="s">
        <v>34</v>
      </c>
    </row>
    <row r="13" spans="1:8" s="1" customFormat="1" ht="47.25" customHeight="1">
      <c r="A13" s="161" t="s">
        <v>40</v>
      </c>
      <c r="B13" s="161" t="s">
        <v>12</v>
      </c>
      <c r="C13" s="13"/>
      <c r="D13" s="14" t="s">
        <v>32</v>
      </c>
      <c r="E13" s="2"/>
      <c r="F13" s="13"/>
      <c r="G13" s="2" t="s">
        <v>49</v>
      </c>
      <c r="H13" s="3" t="s">
        <v>34</v>
      </c>
    </row>
    <row r="14" spans="1:8" s="15" customFormat="1" ht="42" customHeight="1">
      <c r="A14" s="162"/>
      <c r="B14" s="162"/>
      <c r="C14" s="16"/>
      <c r="D14" s="29" t="s">
        <v>89</v>
      </c>
      <c r="E14" s="2"/>
      <c r="F14" s="13"/>
      <c r="G14" s="2" t="s">
        <v>35</v>
      </c>
      <c r="H14" s="3" t="s">
        <v>34</v>
      </c>
    </row>
    <row r="15" spans="1:8" s="15" customFormat="1" ht="42" customHeight="1">
      <c r="A15" s="162"/>
      <c r="B15" s="161" t="s">
        <v>14</v>
      </c>
      <c r="C15" s="16"/>
      <c r="D15" s="29" t="s">
        <v>88</v>
      </c>
      <c r="E15" s="2"/>
      <c r="F15" s="13"/>
      <c r="G15" s="2" t="s">
        <v>35</v>
      </c>
      <c r="H15" s="3" t="s">
        <v>34</v>
      </c>
    </row>
    <row r="16" spans="1:8" s="1" customFormat="1" ht="60.75" customHeight="1">
      <c r="A16" s="162"/>
      <c r="B16" s="163"/>
      <c r="C16" s="16"/>
      <c r="D16" s="14" t="s">
        <v>32</v>
      </c>
      <c r="E16" s="2"/>
      <c r="F16" s="13"/>
      <c r="G16" s="2" t="s">
        <v>48</v>
      </c>
      <c r="H16" s="3" t="s">
        <v>34</v>
      </c>
    </row>
    <row r="17" spans="1:9" s="15" customFormat="1" ht="55.5" customHeight="1">
      <c r="A17" s="161" t="s">
        <v>36</v>
      </c>
      <c r="B17" s="161" t="s">
        <v>12</v>
      </c>
      <c r="C17" s="13" t="s">
        <v>31</v>
      </c>
      <c r="D17" s="14" t="s">
        <v>32</v>
      </c>
      <c r="E17" s="13"/>
      <c r="F17" s="3"/>
      <c r="G17" s="2" t="s">
        <v>33</v>
      </c>
      <c r="H17" s="3" t="s">
        <v>34</v>
      </c>
    </row>
    <row r="18" spans="1:9" s="15" customFormat="1" ht="42" customHeight="1">
      <c r="A18" s="162"/>
      <c r="B18" s="162"/>
      <c r="C18" s="16"/>
      <c r="D18" s="29" t="s">
        <v>88</v>
      </c>
      <c r="E18" s="2"/>
      <c r="F18" s="13"/>
      <c r="G18" s="2" t="s">
        <v>35</v>
      </c>
      <c r="H18" s="3" t="s">
        <v>34</v>
      </c>
    </row>
    <row r="19" spans="1:9" s="15" customFormat="1" ht="37.5" customHeight="1">
      <c r="A19" s="162"/>
      <c r="B19" s="162"/>
      <c r="C19" s="16"/>
      <c r="D19" s="29" t="s">
        <v>54</v>
      </c>
      <c r="E19" s="13"/>
      <c r="F19" s="3"/>
      <c r="G19" s="2" t="s">
        <v>35</v>
      </c>
      <c r="H19" s="3" t="s">
        <v>34</v>
      </c>
    </row>
    <row r="20" spans="1:9" s="1" customFormat="1" ht="55.5" customHeight="1">
      <c r="A20" s="162"/>
      <c r="B20" s="27" t="s">
        <v>14</v>
      </c>
      <c r="C20" s="16"/>
      <c r="D20" s="35" t="s">
        <v>91</v>
      </c>
      <c r="E20" s="13"/>
      <c r="F20" s="3"/>
      <c r="G20" s="2" t="s">
        <v>35</v>
      </c>
      <c r="H20" s="3" t="s">
        <v>34</v>
      </c>
    </row>
    <row r="21" spans="1:9" s="15" customFormat="1" ht="42" customHeight="1">
      <c r="A21" s="168" t="s">
        <v>37</v>
      </c>
      <c r="B21" s="161" t="s">
        <v>12</v>
      </c>
      <c r="C21" s="16"/>
      <c r="D21" s="14" t="s">
        <v>51</v>
      </c>
      <c r="E21" s="13"/>
      <c r="F21" s="3"/>
      <c r="G21" s="2" t="s">
        <v>33</v>
      </c>
      <c r="H21" s="3" t="s">
        <v>34</v>
      </c>
    </row>
    <row r="22" spans="1:9" s="15" customFormat="1" ht="55.5" customHeight="1">
      <c r="A22" s="168"/>
      <c r="B22" s="163"/>
      <c r="C22" s="16"/>
      <c r="D22" s="35" t="s">
        <v>91</v>
      </c>
      <c r="E22" s="13"/>
      <c r="F22" s="3"/>
      <c r="G22" s="2" t="s">
        <v>35</v>
      </c>
      <c r="H22" s="3" t="s">
        <v>34</v>
      </c>
    </row>
    <row r="23" spans="1:9" ht="45" customHeight="1">
      <c r="A23" s="168"/>
      <c r="B23" s="27" t="s">
        <v>14</v>
      </c>
      <c r="C23" s="16"/>
      <c r="D23" s="14" t="s">
        <v>92</v>
      </c>
      <c r="E23" s="17"/>
      <c r="F23" s="17"/>
      <c r="G23" s="2" t="s">
        <v>35</v>
      </c>
      <c r="H23" s="3" t="s">
        <v>34</v>
      </c>
    </row>
    <row r="24" spans="1:9" ht="45" customHeight="1">
      <c r="A24" s="161" t="s">
        <v>38</v>
      </c>
      <c r="B24" s="27" t="s">
        <v>12</v>
      </c>
      <c r="C24" s="13"/>
      <c r="D24" s="164" t="s">
        <v>64</v>
      </c>
      <c r="E24" s="98"/>
      <c r="F24" s="99"/>
      <c r="G24" s="32"/>
      <c r="H24" s="34"/>
    </row>
    <row r="25" spans="1:9" s="1" customFormat="1" ht="44.85" customHeight="1">
      <c r="A25" s="162"/>
      <c r="B25" s="19" t="s">
        <v>14</v>
      </c>
      <c r="C25" s="16"/>
      <c r="D25" s="165"/>
      <c r="E25" s="32"/>
      <c r="F25" s="33"/>
      <c r="G25" s="100"/>
      <c r="H25" s="34"/>
      <c r="I25" s="15"/>
    </row>
    <row r="26" spans="1:9" ht="38.85" customHeight="1">
      <c r="A26" s="168" t="s">
        <v>39</v>
      </c>
      <c r="B26" s="18" t="s">
        <v>12</v>
      </c>
      <c r="C26" s="13"/>
      <c r="D26" s="164" t="s">
        <v>64</v>
      </c>
      <c r="E26" s="33"/>
      <c r="F26" s="33"/>
      <c r="G26" s="100"/>
      <c r="H26" s="34"/>
    </row>
    <row r="27" spans="1:9" ht="37.35" customHeight="1">
      <c r="A27" s="168"/>
      <c r="B27" s="18" t="s">
        <v>14</v>
      </c>
      <c r="C27" s="13"/>
      <c r="D27" s="165"/>
      <c r="E27" s="99"/>
      <c r="F27" s="99"/>
      <c r="G27" s="32"/>
      <c r="H27" s="34"/>
    </row>
    <row r="28" spans="1:9">
      <c r="A28" s="20"/>
      <c r="B28" s="20"/>
      <c r="C28" s="21"/>
      <c r="D28" s="21"/>
      <c r="E28" s="21"/>
      <c r="F28" s="21"/>
      <c r="G28" s="21"/>
      <c r="H28" s="21"/>
    </row>
    <row r="29" spans="1:9" ht="19.5">
      <c r="A29" s="169" t="s">
        <v>16</v>
      </c>
      <c r="B29" s="169"/>
      <c r="C29" s="169"/>
      <c r="F29" s="148" t="s">
        <v>43</v>
      </c>
      <c r="G29" s="148"/>
    </row>
    <row r="30" spans="1:9">
      <c r="A30" s="166" t="s">
        <v>17</v>
      </c>
      <c r="B30" s="167"/>
      <c r="C30" s="167"/>
      <c r="F30" s="23"/>
      <c r="G30" s="24"/>
    </row>
    <row r="31" spans="1:9">
      <c r="A31" s="25" t="s">
        <v>18</v>
      </c>
      <c r="B31" s="21"/>
      <c r="C31" s="21"/>
      <c r="F31" s="23"/>
      <c r="G31" s="24"/>
    </row>
    <row r="32" spans="1:9">
      <c r="A32" s="25" t="s">
        <v>19</v>
      </c>
      <c r="B32" s="21"/>
      <c r="C32" s="21"/>
      <c r="F32" s="23"/>
      <c r="G32" s="24"/>
    </row>
    <row r="33" spans="1:7">
      <c r="A33" s="21" t="s">
        <v>20</v>
      </c>
      <c r="B33" s="21"/>
      <c r="C33" s="21"/>
      <c r="F33" s="23"/>
      <c r="G33" s="24"/>
    </row>
    <row r="34" spans="1:7">
      <c r="F34" s="148" t="s">
        <v>21</v>
      </c>
      <c r="G34" s="148"/>
    </row>
  </sheetData>
  <mergeCells count="28">
    <mergeCell ref="A8:A12"/>
    <mergeCell ref="A1:H1"/>
    <mergeCell ref="A2:H2"/>
    <mergeCell ref="A4:H4"/>
    <mergeCell ref="A6:A7"/>
    <mergeCell ref="B6:C7"/>
    <mergeCell ref="D6:D7"/>
    <mergeCell ref="E6:E7"/>
    <mergeCell ref="F6:F7"/>
    <mergeCell ref="G6:G7"/>
    <mergeCell ref="H6:H7"/>
    <mergeCell ref="B8:B10"/>
    <mergeCell ref="B11:B12"/>
    <mergeCell ref="A30:C30"/>
    <mergeCell ref="F34:G34"/>
    <mergeCell ref="A21:A23"/>
    <mergeCell ref="A24:A25"/>
    <mergeCell ref="A26:A27"/>
    <mergeCell ref="A29:C29"/>
    <mergeCell ref="A13:A16"/>
    <mergeCell ref="F29:G29"/>
    <mergeCell ref="A17:A20"/>
    <mergeCell ref="B17:B19"/>
    <mergeCell ref="B13:B14"/>
    <mergeCell ref="B21:B22"/>
    <mergeCell ref="B15:B16"/>
    <mergeCell ref="D24:D25"/>
    <mergeCell ref="D26:D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E27" sqref="E27"/>
    </sheetView>
  </sheetViews>
  <sheetFormatPr defaultRowHeight="17.25"/>
  <cols>
    <col min="1" max="2" width="4.7109375" style="128" customWidth="1"/>
    <col min="3" max="3" width="7.140625" style="129" customWidth="1"/>
    <col min="4" max="4" width="6.7109375" style="130" customWidth="1"/>
    <col min="5" max="5" width="93.28515625" style="130" customWidth="1"/>
    <col min="6" max="6" width="10.5703125" style="131" customWidth="1"/>
    <col min="7" max="8" width="8.42578125" style="131" customWidth="1"/>
    <col min="9" max="9" width="8.7109375" style="131" customWidth="1"/>
    <col min="10" max="10" width="9" style="131" customWidth="1"/>
    <col min="11" max="11" width="15.85546875" style="132" bestFit="1" customWidth="1"/>
    <col min="12" max="12" width="14.5703125" style="133" customWidth="1"/>
    <col min="13" max="13" width="12.42578125" style="131" customWidth="1"/>
  </cols>
  <sheetData>
    <row r="1" spans="1:13" ht="15.75">
      <c r="A1" s="192" t="s">
        <v>93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3" ht="15.75">
      <c r="A2" s="192" t="s">
        <v>94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15.7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5.75">
      <c r="A4" s="193" t="s">
        <v>95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</row>
    <row r="5" spans="1:13" ht="15.75" customHeight="1">
      <c r="A5" s="194" t="str">
        <f>CONCATENATE("Từ ngày ",A14,B14," đến ",A63,B63)</f>
        <v>Từ ngày 28/8 đến 2/9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3" ht="15.75">
      <c r="A6" s="101"/>
      <c r="B6" s="101"/>
      <c r="C6" s="101"/>
      <c r="D6" s="101"/>
      <c r="E6" s="102"/>
      <c r="F6" s="103"/>
      <c r="G6" s="103"/>
      <c r="H6" s="103"/>
      <c r="I6" s="103"/>
      <c r="J6" s="103"/>
      <c r="K6" s="101"/>
      <c r="L6" s="101"/>
      <c r="M6" s="101"/>
    </row>
    <row r="7" spans="1:13" ht="22.5" customHeight="1">
      <c r="A7" s="195" t="s">
        <v>24</v>
      </c>
      <c r="B7" s="196"/>
      <c r="C7" s="189" t="s">
        <v>25</v>
      </c>
      <c r="D7" s="189"/>
      <c r="E7" s="175" t="s">
        <v>26</v>
      </c>
      <c r="F7" s="199" t="s">
        <v>96</v>
      </c>
      <c r="G7" s="200"/>
      <c r="H7" s="200"/>
      <c r="I7" s="200"/>
      <c r="J7" s="200"/>
      <c r="K7" s="189" t="s">
        <v>27</v>
      </c>
      <c r="L7" s="189" t="s">
        <v>28</v>
      </c>
      <c r="M7" s="189" t="s">
        <v>29</v>
      </c>
    </row>
    <row r="8" spans="1:13" ht="42.75" customHeight="1">
      <c r="A8" s="197"/>
      <c r="B8" s="198"/>
      <c r="C8" s="190"/>
      <c r="D8" s="190"/>
      <c r="E8" s="177"/>
      <c r="F8" s="104" t="s">
        <v>97</v>
      </c>
      <c r="G8" s="105" t="s">
        <v>98</v>
      </c>
      <c r="H8" s="105" t="s">
        <v>99</v>
      </c>
      <c r="I8" s="105" t="s">
        <v>100</v>
      </c>
      <c r="J8" s="105" t="s">
        <v>101</v>
      </c>
      <c r="K8" s="190"/>
      <c r="L8" s="190"/>
      <c r="M8" s="190"/>
    </row>
    <row r="9" spans="1:13" ht="15.75" customHeight="1">
      <c r="A9" s="182" t="s">
        <v>102</v>
      </c>
      <c r="B9" s="183"/>
      <c r="C9" s="175" t="s">
        <v>12</v>
      </c>
      <c r="D9" s="106" t="s">
        <v>103</v>
      </c>
      <c r="E9" s="107" t="s">
        <v>104</v>
      </c>
      <c r="F9" s="108" t="s">
        <v>105</v>
      </c>
      <c r="G9" s="108"/>
      <c r="H9" s="108"/>
      <c r="I9" s="108"/>
      <c r="J9" s="108"/>
      <c r="K9" s="106"/>
      <c r="L9" s="109" t="s">
        <v>106</v>
      </c>
      <c r="M9" s="106" t="s">
        <v>107</v>
      </c>
    </row>
    <row r="10" spans="1:13" ht="15.75">
      <c r="A10" s="173"/>
      <c r="B10" s="174"/>
      <c r="C10" s="177"/>
      <c r="D10" s="110" t="s">
        <v>103</v>
      </c>
      <c r="E10" s="111" t="s">
        <v>108</v>
      </c>
      <c r="F10" s="112"/>
      <c r="G10" s="112" t="s">
        <v>105</v>
      </c>
      <c r="H10" s="112"/>
      <c r="I10" s="112"/>
      <c r="J10" s="112"/>
      <c r="K10" s="110"/>
      <c r="L10" s="113" t="s">
        <v>106</v>
      </c>
      <c r="M10" s="110" t="s">
        <v>107</v>
      </c>
    </row>
    <row r="11" spans="1:13" ht="15.75">
      <c r="A11" s="173"/>
      <c r="B11" s="174"/>
      <c r="C11" s="177"/>
      <c r="D11" s="110" t="str">
        <f>+D10</f>
        <v>8h00</v>
      </c>
      <c r="E11" s="114" t="s">
        <v>109</v>
      </c>
      <c r="F11" s="115"/>
      <c r="G11" s="115"/>
      <c r="H11" s="115"/>
      <c r="I11" s="115" t="s">
        <v>105</v>
      </c>
      <c r="J11" s="115"/>
      <c r="K11" s="110"/>
      <c r="L11" s="113" t="s">
        <v>106</v>
      </c>
      <c r="M11" s="110" t="s">
        <v>107</v>
      </c>
    </row>
    <row r="12" spans="1:13" ht="15.75">
      <c r="A12" s="173"/>
      <c r="B12" s="174"/>
      <c r="C12" s="177"/>
      <c r="D12" s="110" t="s">
        <v>103</v>
      </c>
      <c r="E12" s="116" t="s">
        <v>110</v>
      </c>
      <c r="F12" s="110"/>
      <c r="G12" s="110"/>
      <c r="H12" s="110"/>
      <c r="I12" s="110"/>
      <c r="J12" s="110" t="s">
        <v>105</v>
      </c>
      <c r="K12" s="110"/>
      <c r="L12" s="113" t="s">
        <v>106</v>
      </c>
      <c r="M12" s="110" t="s">
        <v>107</v>
      </c>
    </row>
    <row r="13" spans="1:13" ht="31.5">
      <c r="A13" s="173"/>
      <c r="B13" s="174"/>
      <c r="C13" s="191"/>
      <c r="D13" s="110" t="s">
        <v>103</v>
      </c>
      <c r="E13" s="117" t="s">
        <v>111</v>
      </c>
      <c r="F13" s="118"/>
      <c r="G13" s="118"/>
      <c r="H13" s="118" t="s">
        <v>105</v>
      </c>
      <c r="I13" s="118"/>
      <c r="J13" s="119"/>
      <c r="K13" s="110"/>
      <c r="L13" s="113" t="s">
        <v>106</v>
      </c>
      <c r="M13" s="110" t="s">
        <v>107</v>
      </c>
    </row>
    <row r="14" spans="1:13" ht="15.75">
      <c r="A14" s="179">
        <v>28</v>
      </c>
      <c r="B14" s="180" t="s">
        <v>112</v>
      </c>
      <c r="C14" s="175" t="s">
        <v>14</v>
      </c>
      <c r="D14" s="106" t="s">
        <v>113</v>
      </c>
      <c r="E14" s="107" t="s">
        <v>104</v>
      </c>
      <c r="F14" s="108" t="s">
        <v>105</v>
      </c>
      <c r="G14" s="108"/>
      <c r="H14" s="108"/>
      <c r="I14" s="108"/>
      <c r="J14" s="108"/>
      <c r="K14" s="106"/>
      <c r="L14" s="109" t="s">
        <v>106</v>
      </c>
      <c r="M14" s="106" t="s">
        <v>107</v>
      </c>
    </row>
    <row r="15" spans="1:13" ht="15.75">
      <c r="A15" s="179"/>
      <c r="B15" s="181"/>
      <c r="C15" s="177"/>
      <c r="D15" s="110" t="s">
        <v>113</v>
      </c>
      <c r="E15" s="111" t="s">
        <v>108</v>
      </c>
      <c r="F15" s="112"/>
      <c r="G15" s="112" t="s">
        <v>105</v>
      </c>
      <c r="H15" s="112"/>
      <c r="I15" s="112"/>
      <c r="J15" s="112"/>
      <c r="K15" s="110"/>
      <c r="L15" s="113" t="s">
        <v>106</v>
      </c>
      <c r="M15" s="110" t="s">
        <v>107</v>
      </c>
    </row>
    <row r="16" spans="1:13" ht="15.75">
      <c r="A16" s="179"/>
      <c r="B16" s="181"/>
      <c r="C16" s="177"/>
      <c r="D16" s="110" t="str">
        <f>+D15</f>
        <v>14h00</v>
      </c>
      <c r="E16" s="114" t="s">
        <v>109</v>
      </c>
      <c r="F16" s="115"/>
      <c r="G16" s="115"/>
      <c r="H16" s="115"/>
      <c r="I16" s="115" t="s">
        <v>105</v>
      </c>
      <c r="J16" s="115"/>
      <c r="K16" s="110"/>
      <c r="L16" s="113" t="s">
        <v>106</v>
      </c>
      <c r="M16" s="110" t="s">
        <v>107</v>
      </c>
    </row>
    <row r="17" spans="1:13" ht="15.75">
      <c r="A17" s="179"/>
      <c r="B17" s="181"/>
      <c r="C17" s="177"/>
      <c r="D17" s="110" t="s">
        <v>113</v>
      </c>
      <c r="E17" s="116" t="s">
        <v>110</v>
      </c>
      <c r="F17" s="110"/>
      <c r="G17" s="110"/>
      <c r="H17" s="110"/>
      <c r="I17" s="110"/>
      <c r="J17" s="110" t="s">
        <v>105</v>
      </c>
      <c r="K17" s="110"/>
      <c r="L17" s="113" t="s">
        <v>106</v>
      </c>
      <c r="M17" s="110" t="s">
        <v>107</v>
      </c>
    </row>
    <row r="18" spans="1:13" ht="31.5">
      <c r="A18" s="179"/>
      <c r="B18" s="181"/>
      <c r="C18" s="177"/>
      <c r="D18" s="110" t="str">
        <f>+D16</f>
        <v>14h00</v>
      </c>
      <c r="E18" s="117" t="s">
        <v>111</v>
      </c>
      <c r="F18" s="118"/>
      <c r="G18" s="118"/>
      <c r="H18" s="118" t="s">
        <v>105</v>
      </c>
      <c r="I18" s="118"/>
      <c r="J18" s="119"/>
      <c r="K18" s="110"/>
      <c r="L18" s="113" t="s">
        <v>106</v>
      </c>
      <c r="M18" s="110" t="s">
        <v>107</v>
      </c>
    </row>
    <row r="19" spans="1:13" ht="15.75" customHeight="1">
      <c r="A19" s="182" t="s">
        <v>40</v>
      </c>
      <c r="B19" s="183"/>
      <c r="C19" s="175" t="s">
        <v>12</v>
      </c>
      <c r="D19" s="106" t="s">
        <v>103</v>
      </c>
      <c r="E19" s="107" t="s">
        <v>104</v>
      </c>
      <c r="F19" s="108" t="s">
        <v>105</v>
      </c>
      <c r="G19" s="108"/>
      <c r="H19" s="108"/>
      <c r="I19" s="108"/>
      <c r="J19" s="108"/>
      <c r="K19" s="106"/>
      <c r="L19" s="109" t="s">
        <v>106</v>
      </c>
      <c r="M19" s="106" t="s">
        <v>107</v>
      </c>
    </row>
    <row r="20" spans="1:13" ht="15.75">
      <c r="A20" s="173"/>
      <c r="B20" s="174"/>
      <c r="C20" s="177"/>
      <c r="D20" s="110" t="s">
        <v>103</v>
      </c>
      <c r="E20" s="111" t="s">
        <v>114</v>
      </c>
      <c r="F20" s="112"/>
      <c r="G20" s="112" t="s">
        <v>105</v>
      </c>
      <c r="H20" s="112"/>
      <c r="I20" s="112"/>
      <c r="J20" s="112"/>
      <c r="K20" s="110"/>
      <c r="L20" s="113" t="s">
        <v>106</v>
      </c>
      <c r="M20" s="110" t="s">
        <v>107</v>
      </c>
    </row>
    <row r="21" spans="1:13" ht="15.75">
      <c r="A21" s="173"/>
      <c r="B21" s="174"/>
      <c r="C21" s="177"/>
      <c r="D21" s="110" t="str">
        <f>+D20</f>
        <v>8h00</v>
      </c>
      <c r="E21" s="114" t="s">
        <v>109</v>
      </c>
      <c r="F21" s="115"/>
      <c r="G21" s="115"/>
      <c r="H21" s="115"/>
      <c r="I21" s="115" t="s">
        <v>105</v>
      </c>
      <c r="J21" s="115"/>
      <c r="K21" s="110"/>
      <c r="L21" s="113" t="s">
        <v>106</v>
      </c>
      <c r="M21" s="110" t="s">
        <v>107</v>
      </c>
    </row>
    <row r="22" spans="1:13" ht="15.75">
      <c r="A22" s="173"/>
      <c r="B22" s="174"/>
      <c r="C22" s="177"/>
      <c r="D22" s="110" t="s">
        <v>103</v>
      </c>
      <c r="E22" s="116" t="s">
        <v>110</v>
      </c>
      <c r="F22" s="110"/>
      <c r="G22" s="110"/>
      <c r="H22" s="110"/>
      <c r="I22" s="110"/>
      <c r="J22" s="110" t="s">
        <v>105</v>
      </c>
      <c r="K22" s="110"/>
      <c r="L22" s="113" t="s">
        <v>106</v>
      </c>
      <c r="M22" s="110" t="s">
        <v>107</v>
      </c>
    </row>
    <row r="23" spans="1:13" ht="31.5">
      <c r="A23" s="173"/>
      <c r="B23" s="174"/>
      <c r="C23" s="177"/>
      <c r="D23" s="110" t="s">
        <v>103</v>
      </c>
      <c r="E23" s="117" t="s">
        <v>111</v>
      </c>
      <c r="F23" s="118"/>
      <c r="G23" s="118"/>
      <c r="H23" s="118" t="s">
        <v>105</v>
      </c>
      <c r="I23" s="118"/>
      <c r="J23" s="119"/>
      <c r="K23" s="110"/>
      <c r="L23" s="113" t="s">
        <v>106</v>
      </c>
      <c r="M23" s="110" t="s">
        <v>107</v>
      </c>
    </row>
    <row r="24" spans="1:13" ht="15.75">
      <c r="A24" s="179">
        <f>+A14+1</f>
        <v>29</v>
      </c>
      <c r="B24" s="180" t="str">
        <f>+B14</f>
        <v>/8</v>
      </c>
      <c r="C24" s="176" t="s">
        <v>14</v>
      </c>
      <c r="D24" s="106" t="s">
        <v>113</v>
      </c>
      <c r="E24" s="107" t="s">
        <v>104</v>
      </c>
      <c r="F24" s="108" t="s">
        <v>105</v>
      </c>
      <c r="G24" s="108"/>
      <c r="H24" s="108"/>
      <c r="I24" s="108"/>
      <c r="J24" s="108"/>
      <c r="K24" s="106"/>
      <c r="L24" s="109" t="s">
        <v>106</v>
      </c>
      <c r="M24" s="106" t="s">
        <v>107</v>
      </c>
    </row>
    <row r="25" spans="1:13" ht="15.75">
      <c r="A25" s="179"/>
      <c r="B25" s="181"/>
      <c r="C25" s="177"/>
      <c r="D25" s="110" t="s">
        <v>113</v>
      </c>
      <c r="E25" s="111" t="s">
        <v>114</v>
      </c>
      <c r="F25" s="112"/>
      <c r="G25" s="112" t="s">
        <v>105</v>
      </c>
      <c r="H25" s="112"/>
      <c r="I25" s="112"/>
      <c r="J25" s="112"/>
      <c r="K25" s="110"/>
      <c r="L25" s="113" t="s">
        <v>106</v>
      </c>
      <c r="M25" s="110" t="s">
        <v>107</v>
      </c>
    </row>
    <row r="26" spans="1:13" ht="15.75">
      <c r="A26" s="179"/>
      <c r="B26" s="181"/>
      <c r="C26" s="177"/>
      <c r="D26" s="110" t="str">
        <f>+D25</f>
        <v>14h00</v>
      </c>
      <c r="E26" s="114" t="s">
        <v>109</v>
      </c>
      <c r="F26" s="115"/>
      <c r="G26" s="115"/>
      <c r="H26" s="115"/>
      <c r="I26" s="115" t="s">
        <v>105</v>
      </c>
      <c r="J26" s="115"/>
      <c r="K26" s="110"/>
      <c r="L26" s="113" t="s">
        <v>106</v>
      </c>
      <c r="M26" s="110" t="s">
        <v>107</v>
      </c>
    </row>
    <row r="27" spans="1:13" ht="15.75">
      <c r="A27" s="179"/>
      <c r="B27" s="181"/>
      <c r="C27" s="177"/>
      <c r="D27" s="110" t="s">
        <v>113</v>
      </c>
      <c r="E27" s="116" t="s">
        <v>110</v>
      </c>
      <c r="F27" s="110"/>
      <c r="G27" s="110"/>
      <c r="H27" s="110"/>
      <c r="I27" s="110"/>
      <c r="J27" s="110" t="s">
        <v>105</v>
      </c>
      <c r="K27" s="110"/>
      <c r="L27" s="113" t="s">
        <v>106</v>
      </c>
      <c r="M27" s="110" t="s">
        <v>107</v>
      </c>
    </row>
    <row r="28" spans="1:13" ht="31.5">
      <c r="A28" s="179"/>
      <c r="B28" s="181"/>
      <c r="C28" s="177"/>
      <c r="D28" s="110" t="str">
        <f>+D26</f>
        <v>14h00</v>
      </c>
      <c r="E28" s="117" t="s">
        <v>111</v>
      </c>
      <c r="F28" s="118"/>
      <c r="G28" s="118"/>
      <c r="H28" s="118" t="s">
        <v>105</v>
      </c>
      <c r="I28" s="118"/>
      <c r="J28" s="119"/>
      <c r="K28" s="110"/>
      <c r="L28" s="113" t="s">
        <v>106</v>
      </c>
      <c r="M28" s="110" t="s">
        <v>107</v>
      </c>
    </row>
    <row r="29" spans="1:13" ht="15.75" customHeight="1">
      <c r="A29" s="182" t="s">
        <v>36</v>
      </c>
      <c r="B29" s="183"/>
      <c r="C29" s="120"/>
      <c r="D29" s="106" t="s">
        <v>103</v>
      </c>
      <c r="E29" s="107" t="s">
        <v>115</v>
      </c>
      <c r="F29" s="108" t="s">
        <v>105</v>
      </c>
      <c r="G29" s="108"/>
      <c r="H29" s="108"/>
      <c r="I29" s="108"/>
      <c r="J29" s="108"/>
      <c r="K29" s="106"/>
      <c r="L29" s="109" t="s">
        <v>106</v>
      </c>
      <c r="M29" s="106" t="s">
        <v>107</v>
      </c>
    </row>
    <row r="30" spans="1:13" ht="15.75">
      <c r="A30" s="173"/>
      <c r="B30" s="174"/>
      <c r="C30" s="121"/>
      <c r="D30" s="110" t="s">
        <v>103</v>
      </c>
      <c r="E30" s="111" t="s">
        <v>116</v>
      </c>
      <c r="F30" s="112"/>
      <c r="G30" s="112" t="s">
        <v>105</v>
      </c>
      <c r="H30" s="112"/>
      <c r="I30" s="112"/>
      <c r="J30" s="112"/>
      <c r="K30" s="110"/>
      <c r="L30" s="113" t="s">
        <v>106</v>
      </c>
      <c r="M30" s="110" t="s">
        <v>107</v>
      </c>
    </row>
    <row r="31" spans="1:13" ht="15.75">
      <c r="A31" s="173"/>
      <c r="B31" s="174"/>
      <c r="C31" s="121" t="s">
        <v>12</v>
      </c>
      <c r="D31" s="110" t="str">
        <f>+D30</f>
        <v>8h00</v>
      </c>
      <c r="E31" s="114" t="s">
        <v>109</v>
      </c>
      <c r="F31" s="115"/>
      <c r="G31" s="115"/>
      <c r="H31" s="115"/>
      <c r="I31" s="115" t="s">
        <v>105</v>
      </c>
      <c r="J31" s="115"/>
      <c r="K31" s="110"/>
      <c r="L31" s="113" t="s">
        <v>106</v>
      </c>
      <c r="M31" s="110" t="s">
        <v>107</v>
      </c>
    </row>
    <row r="32" spans="1:13" ht="15.75">
      <c r="A32" s="173"/>
      <c r="B32" s="174"/>
      <c r="C32" s="121"/>
      <c r="D32" s="110" t="s">
        <v>103</v>
      </c>
      <c r="E32" s="116" t="s">
        <v>117</v>
      </c>
      <c r="F32" s="110"/>
      <c r="G32" s="110"/>
      <c r="H32" s="110"/>
      <c r="I32" s="110"/>
      <c r="J32" s="110" t="s">
        <v>105</v>
      </c>
      <c r="K32" s="110"/>
      <c r="L32" s="113" t="s">
        <v>106</v>
      </c>
      <c r="M32" s="110" t="s">
        <v>107</v>
      </c>
    </row>
    <row r="33" spans="1:13" ht="31.5">
      <c r="A33" s="173"/>
      <c r="B33" s="174"/>
      <c r="C33" s="121"/>
      <c r="D33" s="110" t="s">
        <v>103</v>
      </c>
      <c r="E33" s="117" t="s">
        <v>111</v>
      </c>
      <c r="F33" s="118"/>
      <c r="G33" s="118"/>
      <c r="H33" s="118" t="s">
        <v>105</v>
      </c>
      <c r="I33" s="118"/>
      <c r="J33" s="119"/>
      <c r="K33" s="110"/>
      <c r="L33" s="113" t="s">
        <v>106</v>
      </c>
      <c r="M33" s="110" t="s">
        <v>107</v>
      </c>
    </row>
    <row r="34" spans="1:13" ht="15.75">
      <c r="A34" s="179">
        <f>+A24+1</f>
        <v>30</v>
      </c>
      <c r="B34" s="180" t="str">
        <f>B24</f>
        <v>/8</v>
      </c>
      <c r="C34" s="121"/>
      <c r="D34" s="106" t="s">
        <v>113</v>
      </c>
      <c r="E34" s="107" t="s">
        <v>115</v>
      </c>
      <c r="F34" s="108" t="s">
        <v>105</v>
      </c>
      <c r="G34" s="108"/>
      <c r="H34" s="108"/>
      <c r="I34" s="108"/>
      <c r="J34" s="108"/>
      <c r="K34" s="106"/>
      <c r="L34" s="109" t="s">
        <v>106</v>
      </c>
      <c r="M34" s="106" t="s">
        <v>107</v>
      </c>
    </row>
    <row r="35" spans="1:13" ht="15.75">
      <c r="A35" s="179"/>
      <c r="B35" s="181"/>
      <c r="C35" s="121"/>
      <c r="D35" s="110" t="s">
        <v>113</v>
      </c>
      <c r="E35" s="111" t="s">
        <v>116</v>
      </c>
      <c r="F35" s="112"/>
      <c r="G35" s="112" t="s">
        <v>105</v>
      </c>
      <c r="H35" s="112"/>
      <c r="I35" s="112"/>
      <c r="J35" s="112"/>
      <c r="K35" s="110"/>
      <c r="L35" s="113" t="s">
        <v>106</v>
      </c>
      <c r="M35" s="110" t="s">
        <v>107</v>
      </c>
    </row>
    <row r="36" spans="1:13" ht="15.75">
      <c r="A36" s="179"/>
      <c r="B36" s="181"/>
      <c r="C36" s="121"/>
      <c r="D36" s="110" t="str">
        <f>+D35</f>
        <v>14h00</v>
      </c>
      <c r="E36" s="114" t="s">
        <v>109</v>
      </c>
      <c r="F36" s="115"/>
      <c r="G36" s="115"/>
      <c r="H36" s="115"/>
      <c r="I36" s="115" t="s">
        <v>105</v>
      </c>
      <c r="J36" s="115"/>
      <c r="K36" s="110"/>
      <c r="L36" s="113" t="s">
        <v>106</v>
      </c>
      <c r="M36" s="110" t="s">
        <v>107</v>
      </c>
    </row>
    <row r="37" spans="1:13" ht="15.75">
      <c r="A37" s="179"/>
      <c r="B37" s="181"/>
      <c r="C37" s="121" t="s">
        <v>14</v>
      </c>
      <c r="D37" s="110" t="s">
        <v>113</v>
      </c>
      <c r="E37" s="116" t="s">
        <v>117</v>
      </c>
      <c r="F37" s="110"/>
      <c r="G37" s="110"/>
      <c r="H37" s="110"/>
      <c r="I37" s="110"/>
      <c r="J37" s="110" t="s">
        <v>105</v>
      </c>
      <c r="K37" s="110"/>
      <c r="L37" s="113" t="s">
        <v>106</v>
      </c>
      <c r="M37" s="110" t="s">
        <v>107</v>
      </c>
    </row>
    <row r="38" spans="1:13" ht="31.5">
      <c r="A38" s="179"/>
      <c r="B38" s="181"/>
      <c r="C38" s="121"/>
      <c r="D38" s="110" t="str">
        <f>+D36</f>
        <v>14h00</v>
      </c>
      <c r="E38" s="117" t="s">
        <v>118</v>
      </c>
      <c r="F38" s="118"/>
      <c r="G38" s="118"/>
      <c r="H38" s="118" t="s">
        <v>105</v>
      </c>
      <c r="I38" s="118"/>
      <c r="J38" s="119"/>
      <c r="K38" s="110"/>
      <c r="L38" s="113" t="s">
        <v>106</v>
      </c>
      <c r="M38" s="110" t="s">
        <v>107</v>
      </c>
    </row>
    <row r="39" spans="1:13" ht="15.75" customHeight="1">
      <c r="A39" s="182" t="s">
        <v>37</v>
      </c>
      <c r="B39" s="183"/>
      <c r="C39" s="184" t="s">
        <v>12</v>
      </c>
      <c r="D39" s="106" t="s">
        <v>103</v>
      </c>
      <c r="E39" s="107" t="s">
        <v>119</v>
      </c>
      <c r="F39" s="108" t="s">
        <v>105</v>
      </c>
      <c r="G39" s="108"/>
      <c r="H39" s="108"/>
      <c r="I39" s="108"/>
      <c r="J39" s="108"/>
      <c r="K39" s="106"/>
      <c r="L39" s="109" t="s">
        <v>106</v>
      </c>
      <c r="M39" s="106" t="s">
        <v>107</v>
      </c>
    </row>
    <row r="40" spans="1:13" ht="15.75">
      <c r="A40" s="173"/>
      <c r="B40" s="174"/>
      <c r="C40" s="185"/>
      <c r="D40" s="110" t="s">
        <v>103</v>
      </c>
      <c r="E40" s="111" t="s">
        <v>116</v>
      </c>
      <c r="F40" s="112"/>
      <c r="G40" s="112" t="s">
        <v>105</v>
      </c>
      <c r="H40" s="112"/>
      <c r="I40" s="112"/>
      <c r="J40" s="112"/>
      <c r="K40" s="110"/>
      <c r="L40" s="113" t="s">
        <v>106</v>
      </c>
      <c r="M40" s="110" t="s">
        <v>107</v>
      </c>
    </row>
    <row r="41" spans="1:13" ht="15.75">
      <c r="A41" s="173"/>
      <c r="B41" s="174"/>
      <c r="C41" s="185"/>
      <c r="D41" s="110" t="str">
        <f>+D40</f>
        <v>8h00</v>
      </c>
      <c r="E41" s="114" t="s">
        <v>109</v>
      </c>
      <c r="F41" s="115"/>
      <c r="G41" s="115"/>
      <c r="H41" s="115"/>
      <c r="I41" s="115" t="s">
        <v>105</v>
      </c>
      <c r="J41" s="115"/>
      <c r="K41" s="110"/>
      <c r="L41" s="113" t="s">
        <v>106</v>
      </c>
      <c r="M41" s="110" t="s">
        <v>107</v>
      </c>
    </row>
    <row r="42" spans="1:13" ht="15.75">
      <c r="A42" s="173"/>
      <c r="B42" s="174"/>
      <c r="C42" s="185"/>
      <c r="D42" s="110" t="s">
        <v>103</v>
      </c>
      <c r="E42" s="116" t="s">
        <v>117</v>
      </c>
      <c r="F42" s="110"/>
      <c r="G42" s="110"/>
      <c r="H42" s="110"/>
      <c r="I42" s="110"/>
      <c r="J42" s="110" t="s">
        <v>105</v>
      </c>
      <c r="K42" s="110"/>
      <c r="L42" s="113" t="s">
        <v>106</v>
      </c>
      <c r="M42" s="110" t="s">
        <v>107</v>
      </c>
    </row>
    <row r="43" spans="1:13" ht="31.5">
      <c r="A43" s="173"/>
      <c r="B43" s="174"/>
      <c r="C43" s="185"/>
      <c r="D43" s="110" t="s">
        <v>103</v>
      </c>
      <c r="E43" s="117" t="s">
        <v>118</v>
      </c>
      <c r="F43" s="118"/>
      <c r="G43" s="118"/>
      <c r="H43" s="118" t="s">
        <v>105</v>
      </c>
      <c r="I43" s="118"/>
      <c r="J43" s="119"/>
      <c r="K43" s="110"/>
      <c r="L43" s="113" t="s">
        <v>106</v>
      </c>
      <c r="M43" s="110" t="s">
        <v>107</v>
      </c>
    </row>
    <row r="44" spans="1:13" ht="31.5">
      <c r="A44" s="179">
        <f>A34+1</f>
        <v>31</v>
      </c>
      <c r="B44" s="180" t="str">
        <f>B34</f>
        <v>/8</v>
      </c>
      <c r="C44" s="184" t="s">
        <v>14</v>
      </c>
      <c r="D44" s="106" t="s">
        <v>113</v>
      </c>
      <c r="E44" s="107" t="s">
        <v>119</v>
      </c>
      <c r="F44" s="108" t="s">
        <v>105</v>
      </c>
      <c r="G44" s="108"/>
      <c r="H44" s="108"/>
      <c r="I44" s="108"/>
      <c r="J44" s="108"/>
      <c r="K44" s="106"/>
      <c r="L44" s="109" t="s">
        <v>106</v>
      </c>
      <c r="M44" s="106" t="s">
        <v>107</v>
      </c>
    </row>
    <row r="45" spans="1:13" ht="15.75">
      <c r="A45" s="179"/>
      <c r="B45" s="181"/>
      <c r="C45" s="185"/>
      <c r="D45" s="110" t="s">
        <v>113</v>
      </c>
      <c r="E45" s="111" t="s">
        <v>116</v>
      </c>
      <c r="F45" s="112"/>
      <c r="G45" s="112" t="s">
        <v>105</v>
      </c>
      <c r="H45" s="112"/>
      <c r="I45" s="112"/>
      <c r="J45" s="112"/>
      <c r="K45" s="110"/>
      <c r="L45" s="113" t="s">
        <v>106</v>
      </c>
      <c r="M45" s="110" t="s">
        <v>107</v>
      </c>
    </row>
    <row r="46" spans="1:13" ht="15.75">
      <c r="A46" s="179"/>
      <c r="B46" s="181"/>
      <c r="C46" s="185"/>
      <c r="D46" s="110" t="str">
        <f>+D45</f>
        <v>14h00</v>
      </c>
      <c r="E46" s="114" t="s">
        <v>109</v>
      </c>
      <c r="F46" s="115"/>
      <c r="G46" s="115"/>
      <c r="H46" s="115"/>
      <c r="I46" s="115" t="s">
        <v>105</v>
      </c>
      <c r="J46" s="115"/>
      <c r="K46" s="110"/>
      <c r="L46" s="113" t="s">
        <v>106</v>
      </c>
      <c r="M46" s="110" t="s">
        <v>107</v>
      </c>
    </row>
    <row r="47" spans="1:13" ht="15.75">
      <c r="A47" s="179"/>
      <c r="B47" s="181"/>
      <c r="C47" s="185"/>
      <c r="D47" s="110" t="s">
        <v>113</v>
      </c>
      <c r="E47" s="116" t="s">
        <v>117</v>
      </c>
      <c r="F47" s="110"/>
      <c r="G47" s="110"/>
      <c r="H47" s="110"/>
      <c r="I47" s="110"/>
      <c r="J47" s="110" t="s">
        <v>105</v>
      </c>
      <c r="K47" s="110"/>
      <c r="L47" s="113" t="s">
        <v>106</v>
      </c>
      <c r="M47" s="110" t="s">
        <v>107</v>
      </c>
    </row>
    <row r="48" spans="1:13" ht="31.5">
      <c r="A48" s="179"/>
      <c r="B48" s="181"/>
      <c r="C48" s="185"/>
      <c r="D48" s="110" t="str">
        <f>+D46</f>
        <v>14h00</v>
      </c>
      <c r="E48" s="117" t="s">
        <v>118</v>
      </c>
      <c r="F48" s="118"/>
      <c r="G48" s="118"/>
      <c r="H48" s="118" t="s">
        <v>105</v>
      </c>
      <c r="I48" s="118"/>
      <c r="J48" s="119"/>
      <c r="K48" s="110"/>
      <c r="L48" s="113" t="s">
        <v>106</v>
      </c>
      <c r="M48" s="110" t="s">
        <v>107</v>
      </c>
    </row>
    <row r="49" spans="1:13" ht="15.75">
      <c r="A49" s="186"/>
      <c r="B49" s="187"/>
      <c r="C49" s="188"/>
      <c r="D49" s="122" t="s">
        <v>113</v>
      </c>
      <c r="E49" s="123" t="s">
        <v>120</v>
      </c>
      <c r="F49" s="124"/>
      <c r="G49" s="124"/>
      <c r="H49" s="124"/>
      <c r="I49" s="124"/>
      <c r="J49" s="125"/>
      <c r="K49" s="110"/>
      <c r="L49" s="126" t="s">
        <v>106</v>
      </c>
      <c r="M49" s="127" t="s">
        <v>121</v>
      </c>
    </row>
    <row r="50" spans="1:13" ht="15.75" customHeight="1">
      <c r="A50" s="182" t="s">
        <v>38</v>
      </c>
      <c r="B50" s="183"/>
      <c r="C50" s="176" t="s">
        <v>12</v>
      </c>
      <c r="D50" s="106" t="s">
        <v>103</v>
      </c>
      <c r="E50" s="107" t="s">
        <v>122</v>
      </c>
      <c r="F50" s="108" t="s">
        <v>105</v>
      </c>
      <c r="G50" s="108"/>
      <c r="H50" s="108"/>
      <c r="I50" s="108"/>
      <c r="J50" s="108"/>
      <c r="K50" s="106"/>
      <c r="L50" s="109" t="s">
        <v>106</v>
      </c>
      <c r="M50" s="106" t="s">
        <v>107</v>
      </c>
    </row>
    <row r="51" spans="1:13" ht="15.75">
      <c r="A51" s="173"/>
      <c r="B51" s="174"/>
      <c r="C51" s="177"/>
      <c r="D51" s="110" t="s">
        <v>103</v>
      </c>
      <c r="E51" s="111" t="str">
        <f t="shared" ref="E51:E64" si="0">+E50</f>
        <v>Nghỉ lễ</v>
      </c>
      <c r="F51" s="112"/>
      <c r="G51" s="112" t="s">
        <v>105</v>
      </c>
      <c r="H51" s="112"/>
      <c r="I51" s="112"/>
      <c r="J51" s="112"/>
      <c r="K51" s="110"/>
      <c r="L51" s="113" t="s">
        <v>106</v>
      </c>
      <c r="M51" s="110" t="s">
        <v>107</v>
      </c>
    </row>
    <row r="52" spans="1:13" ht="15.75">
      <c r="A52" s="173"/>
      <c r="B52" s="174"/>
      <c r="C52" s="177"/>
      <c r="D52" s="110" t="str">
        <f>+D51</f>
        <v>8h00</v>
      </c>
      <c r="E52" s="114" t="str">
        <f t="shared" si="0"/>
        <v>Nghỉ lễ</v>
      </c>
      <c r="F52" s="115"/>
      <c r="G52" s="115"/>
      <c r="H52" s="115"/>
      <c r="I52" s="115" t="s">
        <v>105</v>
      </c>
      <c r="J52" s="115"/>
      <c r="K52" s="110"/>
      <c r="L52" s="113" t="s">
        <v>106</v>
      </c>
      <c r="M52" s="110" t="s">
        <v>107</v>
      </c>
    </row>
    <row r="53" spans="1:13" ht="15.75">
      <c r="A53" s="173"/>
      <c r="B53" s="174"/>
      <c r="C53" s="177"/>
      <c r="D53" s="110" t="s">
        <v>103</v>
      </c>
      <c r="E53" s="116" t="str">
        <f t="shared" si="0"/>
        <v>Nghỉ lễ</v>
      </c>
      <c r="F53" s="110"/>
      <c r="G53" s="110"/>
      <c r="H53" s="110"/>
      <c r="I53" s="110"/>
      <c r="J53" s="110" t="s">
        <v>105</v>
      </c>
      <c r="K53" s="110"/>
      <c r="L53" s="113" t="s">
        <v>106</v>
      </c>
      <c r="M53" s="110" t="s">
        <v>107</v>
      </c>
    </row>
    <row r="54" spans="1:13" ht="15.75">
      <c r="A54" s="173"/>
      <c r="B54" s="174"/>
      <c r="C54" s="177"/>
      <c r="D54" s="110" t="s">
        <v>103</v>
      </c>
      <c r="E54" s="117" t="str">
        <f t="shared" si="0"/>
        <v>Nghỉ lễ</v>
      </c>
      <c r="F54" s="118"/>
      <c r="G54" s="118"/>
      <c r="H54" s="118" t="s">
        <v>105</v>
      </c>
      <c r="I54" s="118"/>
      <c r="J54" s="119"/>
      <c r="K54" s="110"/>
      <c r="L54" s="113" t="s">
        <v>106</v>
      </c>
      <c r="M54" s="110" t="s">
        <v>107</v>
      </c>
    </row>
    <row r="55" spans="1:13" ht="15.75">
      <c r="A55" s="178" t="s">
        <v>123</v>
      </c>
      <c r="B55" s="180" t="s">
        <v>124</v>
      </c>
      <c r="C55" s="175" t="s">
        <v>14</v>
      </c>
      <c r="D55" s="106" t="s">
        <v>113</v>
      </c>
      <c r="E55" s="107" t="str">
        <f t="shared" si="0"/>
        <v>Nghỉ lễ</v>
      </c>
      <c r="F55" s="108" t="s">
        <v>105</v>
      </c>
      <c r="G55" s="108"/>
      <c r="H55" s="108"/>
      <c r="I55" s="108"/>
      <c r="J55" s="108"/>
      <c r="K55" s="106"/>
      <c r="L55" s="109" t="s">
        <v>106</v>
      </c>
      <c r="M55" s="106" t="s">
        <v>107</v>
      </c>
    </row>
    <row r="56" spans="1:13" ht="15.75">
      <c r="A56" s="179"/>
      <c r="B56" s="181"/>
      <c r="C56" s="177"/>
      <c r="D56" s="110" t="s">
        <v>113</v>
      </c>
      <c r="E56" s="111" t="str">
        <f t="shared" si="0"/>
        <v>Nghỉ lễ</v>
      </c>
      <c r="F56" s="112"/>
      <c r="G56" s="112" t="s">
        <v>105</v>
      </c>
      <c r="H56" s="112"/>
      <c r="I56" s="112"/>
      <c r="J56" s="112"/>
      <c r="K56" s="110"/>
      <c r="L56" s="113" t="s">
        <v>106</v>
      </c>
      <c r="M56" s="110" t="s">
        <v>107</v>
      </c>
    </row>
    <row r="57" spans="1:13" ht="15.75">
      <c r="A57" s="179"/>
      <c r="B57" s="181"/>
      <c r="C57" s="177"/>
      <c r="D57" s="110" t="str">
        <f>+D56</f>
        <v>14h00</v>
      </c>
      <c r="E57" s="114" t="str">
        <f t="shared" si="0"/>
        <v>Nghỉ lễ</v>
      </c>
      <c r="F57" s="115"/>
      <c r="G57" s="115"/>
      <c r="H57" s="115"/>
      <c r="I57" s="115" t="s">
        <v>105</v>
      </c>
      <c r="J57" s="115"/>
      <c r="K57" s="110"/>
      <c r="L57" s="113" t="s">
        <v>106</v>
      </c>
      <c r="M57" s="110" t="s">
        <v>107</v>
      </c>
    </row>
    <row r="58" spans="1:13" ht="15.75">
      <c r="A58" s="179"/>
      <c r="B58" s="181"/>
      <c r="C58" s="177"/>
      <c r="D58" s="110" t="s">
        <v>113</v>
      </c>
      <c r="E58" s="116" t="str">
        <f t="shared" si="0"/>
        <v>Nghỉ lễ</v>
      </c>
      <c r="F58" s="110"/>
      <c r="G58" s="110"/>
      <c r="H58" s="110"/>
      <c r="I58" s="110"/>
      <c r="J58" s="110" t="s">
        <v>105</v>
      </c>
      <c r="K58" s="110"/>
      <c r="L58" s="113" t="s">
        <v>106</v>
      </c>
      <c r="M58" s="110" t="s">
        <v>107</v>
      </c>
    </row>
    <row r="59" spans="1:13" ht="15.75">
      <c r="A59" s="179"/>
      <c r="B59" s="181"/>
      <c r="C59" s="177"/>
      <c r="D59" s="110" t="str">
        <f>+D57</f>
        <v>14h00</v>
      </c>
      <c r="E59" s="117" t="str">
        <f t="shared" si="0"/>
        <v>Nghỉ lễ</v>
      </c>
      <c r="F59" s="118"/>
      <c r="G59" s="118"/>
      <c r="H59" s="118" t="s">
        <v>105</v>
      </c>
      <c r="I59" s="118"/>
      <c r="J59" s="119"/>
      <c r="K59" s="110"/>
      <c r="L59" s="113" t="s">
        <v>106</v>
      </c>
      <c r="M59" s="110" t="s">
        <v>107</v>
      </c>
    </row>
    <row r="60" spans="1:13" ht="15.75" customHeight="1">
      <c r="A60" s="173" t="s">
        <v>39</v>
      </c>
      <c r="B60" s="174"/>
      <c r="C60" s="175" t="s">
        <v>12</v>
      </c>
      <c r="D60" s="106" t="s">
        <v>103</v>
      </c>
      <c r="E60" s="107" t="str">
        <f t="shared" si="0"/>
        <v>Nghỉ lễ</v>
      </c>
      <c r="F60" s="108" t="s">
        <v>105</v>
      </c>
      <c r="G60" s="108"/>
      <c r="H60" s="108"/>
      <c r="I60" s="108"/>
      <c r="J60" s="108"/>
      <c r="K60" s="106"/>
      <c r="L60" s="109" t="s">
        <v>106</v>
      </c>
      <c r="M60" s="106" t="s">
        <v>107</v>
      </c>
    </row>
    <row r="61" spans="1:13" ht="15.75" customHeight="1">
      <c r="A61" s="173"/>
      <c r="B61" s="174"/>
      <c r="C61" s="176"/>
      <c r="D61" s="110" t="s">
        <v>103</v>
      </c>
      <c r="E61" s="111" t="str">
        <f t="shared" si="0"/>
        <v>Nghỉ lễ</v>
      </c>
      <c r="F61" s="112"/>
      <c r="G61" s="112" t="s">
        <v>105</v>
      </c>
      <c r="H61" s="112"/>
      <c r="I61" s="112"/>
      <c r="J61" s="112"/>
      <c r="K61" s="110"/>
      <c r="L61" s="113" t="s">
        <v>106</v>
      </c>
      <c r="M61" s="110" t="s">
        <v>107</v>
      </c>
    </row>
    <row r="62" spans="1:13" ht="15.75">
      <c r="A62" s="173"/>
      <c r="B62" s="174"/>
      <c r="C62" s="177"/>
      <c r="D62" s="110" t="str">
        <f>+D61</f>
        <v>8h00</v>
      </c>
      <c r="E62" s="114" t="str">
        <f t="shared" si="0"/>
        <v>Nghỉ lễ</v>
      </c>
      <c r="F62" s="115"/>
      <c r="G62" s="115"/>
      <c r="H62" s="115"/>
      <c r="I62" s="115" t="s">
        <v>105</v>
      </c>
      <c r="J62" s="115"/>
      <c r="K62" s="110"/>
      <c r="L62" s="113" t="s">
        <v>106</v>
      </c>
      <c r="M62" s="110" t="s">
        <v>107</v>
      </c>
    </row>
    <row r="63" spans="1:13" ht="15.75">
      <c r="A63" s="178">
        <f>A55+1</f>
        <v>2</v>
      </c>
      <c r="B63" s="180" t="str">
        <f>B55</f>
        <v>/9</v>
      </c>
      <c r="C63" s="177"/>
      <c r="D63" s="110" t="s">
        <v>103</v>
      </c>
      <c r="E63" s="116" t="str">
        <f t="shared" si="0"/>
        <v>Nghỉ lễ</v>
      </c>
      <c r="F63" s="110"/>
      <c r="G63" s="110"/>
      <c r="H63" s="110"/>
      <c r="I63" s="110"/>
      <c r="J63" s="110" t="s">
        <v>105</v>
      </c>
      <c r="K63" s="110"/>
      <c r="L63" s="113" t="s">
        <v>106</v>
      </c>
      <c r="M63" s="110" t="s">
        <v>107</v>
      </c>
    </row>
    <row r="64" spans="1:13" ht="15.75">
      <c r="A64" s="179"/>
      <c r="B64" s="181"/>
      <c r="C64" s="177"/>
      <c r="D64" s="110" t="s">
        <v>103</v>
      </c>
      <c r="E64" s="117" t="str">
        <f t="shared" si="0"/>
        <v>Nghỉ lễ</v>
      </c>
      <c r="F64" s="118"/>
      <c r="G64" s="118"/>
      <c r="H64" s="118" t="s">
        <v>105</v>
      </c>
      <c r="I64" s="118"/>
      <c r="J64" s="119"/>
      <c r="K64" s="110"/>
      <c r="L64" s="113" t="s">
        <v>106</v>
      </c>
      <c r="M64" s="110" t="s">
        <v>107</v>
      </c>
    </row>
  </sheetData>
  <mergeCells count="38">
    <mergeCell ref="A1:M1"/>
    <mergeCell ref="A2:M2"/>
    <mergeCell ref="A4:M4"/>
    <mergeCell ref="A5:M5"/>
    <mergeCell ref="A7:B8"/>
    <mergeCell ref="C7:D8"/>
    <mergeCell ref="E7:E8"/>
    <mergeCell ref="F7:J7"/>
    <mergeCell ref="K7:K8"/>
    <mergeCell ref="L7:L8"/>
    <mergeCell ref="A29:B33"/>
    <mergeCell ref="M7:M8"/>
    <mergeCell ref="A9:B13"/>
    <mergeCell ref="C9:C13"/>
    <mergeCell ref="A14:A18"/>
    <mergeCell ref="B14:B18"/>
    <mergeCell ref="C14:C18"/>
    <mergeCell ref="A19:B23"/>
    <mergeCell ref="C19:C23"/>
    <mergeCell ref="A24:A28"/>
    <mergeCell ref="B24:B28"/>
    <mergeCell ref="C24:C28"/>
    <mergeCell ref="A60:B62"/>
    <mergeCell ref="C60:C64"/>
    <mergeCell ref="A63:A64"/>
    <mergeCell ref="B63:B64"/>
    <mergeCell ref="A34:A38"/>
    <mergeCell ref="B34:B38"/>
    <mergeCell ref="A39:B43"/>
    <mergeCell ref="C39:C43"/>
    <mergeCell ref="A44:A49"/>
    <mergeCell ref="B44:B49"/>
    <mergeCell ref="C44:C49"/>
    <mergeCell ref="A50:B54"/>
    <mergeCell ref="C50:C54"/>
    <mergeCell ref="A55:A59"/>
    <mergeCell ref="B55:B59"/>
    <mergeCell ref="C55:C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TH Lịch chung (T36)</vt:lpstr>
      <vt:lpstr>BP KHTH</vt:lpstr>
      <vt:lpstr>TĐNB</vt:lpstr>
      <vt:lpstr>Chart1</vt:lpstr>
      <vt:lpstr>'TH Lịch chung (T36)'!Print_Area</vt:lpstr>
      <vt:lpstr>'TH Lịch chung (T36)'!Print_Titles</vt:lpstr>
    </vt:vector>
  </TitlesOfParts>
  <Company>nothing1010.blogspot.com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Nothing1010</dc:creator>
  <cp:lastModifiedBy>pcc</cp:lastModifiedBy>
  <cp:lastPrinted>2023-08-26T04:50:30Z</cp:lastPrinted>
  <dcterms:created xsi:type="dcterms:W3CDTF">2019-09-13T05:11:00Z</dcterms:created>
  <dcterms:modified xsi:type="dcterms:W3CDTF">2023-08-29T09:24:03Z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A46562D3F3C040F79EB75089FE907874</vt:lpwstr>
  </property>
  <property fmtid="{D5CDD505-2E9C-101B-9397-08002B2CF9AE}" pid="3" name="KSOProductBuildVer">
    <vt:lpwstr>1033-11.2.0.11417</vt:lpwstr>
  </property>
</Properties>
</file>